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600" windowHeight="8445"/>
  </bookViews>
  <sheets>
    <sheet name="BASIC CASH" sheetId="1" r:id="rId1"/>
  </sheets>
  <calcPr calcId="124519"/>
</workbook>
</file>

<file path=xl/calcChain.xml><?xml version="1.0" encoding="utf-8"?>
<calcChain xmlns="http://schemas.openxmlformats.org/spreadsheetml/2006/main">
  <c r="I10" i="1"/>
  <c r="L10" s="1"/>
  <c r="M10" s="1"/>
  <c r="C10"/>
  <c r="L11"/>
  <c r="M11" s="1"/>
  <c r="I11"/>
  <c r="C11"/>
  <c r="I12"/>
  <c r="L12" s="1"/>
  <c r="M12" s="1"/>
  <c r="C12"/>
  <c r="I13"/>
  <c r="L13" s="1"/>
  <c r="M13" s="1"/>
  <c r="C13"/>
  <c r="I14"/>
  <c r="L14" s="1"/>
  <c r="M14" s="1"/>
  <c r="C14"/>
  <c r="I15"/>
  <c r="L15" s="1"/>
  <c r="M15" s="1"/>
  <c r="C15"/>
  <c r="L16"/>
  <c r="M16" s="1"/>
  <c r="I16"/>
  <c r="C16"/>
  <c r="I17"/>
  <c r="L17" s="1"/>
  <c r="C17"/>
  <c r="I18"/>
  <c r="L18" s="1"/>
  <c r="C18"/>
  <c r="I19"/>
  <c r="L19" s="1"/>
  <c r="C19"/>
  <c r="I20"/>
  <c r="L20" s="1"/>
  <c r="M20" s="1"/>
  <c r="C20"/>
  <c r="I21"/>
  <c r="L21" s="1"/>
  <c r="C21"/>
  <c r="L22"/>
  <c r="M22" s="1"/>
  <c r="I22"/>
  <c r="C22"/>
  <c r="I23"/>
  <c r="L23" s="1"/>
  <c r="M23" s="1"/>
  <c r="C23"/>
  <c r="L24"/>
  <c r="M24" s="1"/>
  <c r="I24"/>
  <c r="C24"/>
  <c r="L25"/>
  <c r="M25" s="1"/>
  <c r="I25"/>
  <c r="C25"/>
  <c r="I26"/>
  <c r="L26" s="1"/>
  <c r="M26" s="1"/>
  <c r="C26"/>
  <c r="L27"/>
  <c r="M27" s="1"/>
  <c r="I27"/>
  <c r="C27"/>
  <c r="I28"/>
  <c r="L28" s="1"/>
  <c r="M28" s="1"/>
  <c r="C28"/>
  <c r="L29"/>
  <c r="M29" s="1"/>
  <c r="I29"/>
  <c r="C29"/>
  <c r="L30"/>
  <c r="M30" s="1"/>
  <c r="I30"/>
  <c r="C30"/>
  <c r="L31"/>
  <c r="M31" s="1"/>
  <c r="I31"/>
  <c r="C31"/>
  <c r="M32"/>
  <c r="L32"/>
  <c r="I32"/>
  <c r="C32"/>
  <c r="I33"/>
  <c r="L33" s="1"/>
  <c r="C33"/>
  <c r="M34"/>
  <c r="L34"/>
  <c r="I34"/>
  <c r="C34"/>
  <c r="M35"/>
  <c r="L35"/>
  <c r="I35"/>
  <c r="C35"/>
  <c r="I36"/>
  <c r="L36" s="1"/>
  <c r="M36" s="1"/>
  <c r="C36"/>
  <c r="I37"/>
  <c r="L37" s="1"/>
  <c r="M37" s="1"/>
  <c r="C37"/>
  <c r="I38"/>
  <c r="L38" s="1"/>
  <c r="M38" s="1"/>
  <c r="C38"/>
  <c r="L39"/>
  <c r="M39" s="1"/>
  <c r="I39"/>
  <c r="C39"/>
  <c r="I40"/>
  <c r="L40" s="1"/>
  <c r="M40" s="1"/>
  <c r="C40"/>
  <c r="I41"/>
  <c r="L41" s="1"/>
  <c r="M41" s="1"/>
  <c r="C41"/>
  <c r="I42"/>
  <c r="L42" s="1"/>
  <c r="M42" s="1"/>
  <c r="C42"/>
  <c r="I43"/>
  <c r="L43" s="1"/>
  <c r="C43"/>
  <c r="I44"/>
  <c r="L44" s="1"/>
  <c r="M44" s="1"/>
  <c r="C44"/>
  <c r="I45"/>
  <c r="L45" s="1"/>
  <c r="C45"/>
  <c r="I46"/>
  <c r="L46" s="1"/>
  <c r="M46" s="1"/>
  <c r="C46"/>
  <c r="L47"/>
  <c r="M47" s="1"/>
  <c r="I47"/>
  <c r="C47"/>
  <c r="I48"/>
  <c r="L48" s="1"/>
  <c r="M48" s="1"/>
  <c r="C48"/>
  <c r="L49"/>
  <c r="M49" s="1"/>
  <c r="I49"/>
  <c r="C49"/>
  <c r="I50"/>
  <c r="L50" s="1"/>
  <c r="M50" s="1"/>
  <c r="C50"/>
  <c r="I51"/>
  <c r="L51" s="1"/>
  <c r="C51"/>
  <c r="L52"/>
  <c r="M52" s="1"/>
  <c r="I52"/>
  <c r="C52"/>
  <c r="I53"/>
  <c r="L53" s="1"/>
  <c r="C53"/>
  <c r="L54"/>
  <c r="M54" s="1"/>
  <c r="I54"/>
  <c r="C54"/>
  <c r="I55"/>
  <c r="L55" s="1"/>
  <c r="M55" s="1"/>
  <c r="C55"/>
  <c r="I56"/>
  <c r="L56" s="1"/>
  <c r="C56"/>
  <c r="I57"/>
  <c r="L57" s="1"/>
  <c r="C57"/>
  <c r="I58"/>
  <c r="L58" s="1"/>
  <c r="C58"/>
  <c r="I59"/>
  <c r="L59" s="1"/>
  <c r="M59" s="1"/>
  <c r="C59"/>
  <c r="I60"/>
  <c r="L60" s="1"/>
  <c r="C60"/>
  <c r="L61"/>
  <c r="M61" s="1"/>
  <c r="I61"/>
  <c r="C61"/>
  <c r="I62"/>
  <c r="L62" s="1"/>
  <c r="M62" s="1"/>
  <c r="C62"/>
  <c r="I63"/>
  <c r="L63" s="1"/>
  <c r="C63"/>
  <c r="L64"/>
  <c r="M64" s="1"/>
  <c r="I64"/>
  <c r="C64"/>
  <c r="I65"/>
  <c r="L65" s="1"/>
  <c r="C65"/>
  <c r="I66"/>
  <c r="L66" s="1"/>
  <c r="M66" s="1"/>
  <c r="C66"/>
  <c r="I67"/>
  <c r="L67" s="1"/>
  <c r="C67"/>
  <c r="I68"/>
  <c r="L68" s="1"/>
  <c r="C68"/>
  <c r="I69"/>
  <c r="L69" s="1"/>
  <c r="M69" s="1"/>
  <c r="C69"/>
  <c r="I70"/>
  <c r="L70" s="1"/>
  <c r="C70"/>
  <c r="L71"/>
  <c r="M71" s="1"/>
  <c r="I71"/>
  <c r="C71"/>
  <c r="I72"/>
  <c r="L72" s="1"/>
  <c r="C72"/>
  <c r="L73"/>
  <c r="I73"/>
  <c r="C73"/>
  <c r="I74"/>
  <c r="L74" s="1"/>
  <c r="M74" s="1"/>
  <c r="C74"/>
  <c r="I75"/>
  <c r="L75" s="1"/>
  <c r="C75"/>
  <c r="I76"/>
  <c r="L76" s="1"/>
  <c r="C76"/>
  <c r="I77"/>
  <c r="L77" s="1"/>
  <c r="C77"/>
  <c r="I78"/>
  <c r="L78" s="1"/>
  <c r="M78" s="1"/>
  <c r="C78"/>
  <c r="I79"/>
  <c r="L79" s="1"/>
  <c r="C79"/>
  <c r="I80"/>
  <c r="L80" s="1"/>
  <c r="M80" s="1"/>
  <c r="C80"/>
  <c r="I81"/>
  <c r="L81" s="1"/>
  <c r="C81"/>
  <c r="I82"/>
  <c r="L82" s="1"/>
  <c r="M82" s="1"/>
  <c r="C82"/>
  <c r="I83"/>
  <c r="L83" s="1"/>
  <c r="C83"/>
  <c r="I84"/>
  <c r="L84" s="1"/>
  <c r="M84" s="1"/>
  <c r="C84"/>
  <c r="I85"/>
  <c r="L85" s="1"/>
  <c r="C85"/>
  <c r="L86"/>
  <c r="I86"/>
  <c r="C86"/>
  <c r="I87"/>
  <c r="L87" s="1"/>
  <c r="M87" s="1"/>
  <c r="C87"/>
  <c r="I88"/>
  <c r="L88" s="1"/>
  <c r="M88" s="1"/>
  <c r="C88"/>
  <c r="I89"/>
  <c r="L89" s="1"/>
  <c r="M89" s="1"/>
  <c r="C89"/>
  <c r="I90"/>
  <c r="L90" s="1"/>
  <c r="C90"/>
  <c r="I91"/>
  <c r="L91" s="1"/>
  <c r="M91" s="1"/>
  <c r="C91"/>
  <c r="L92"/>
  <c r="M92" s="1"/>
  <c r="I92"/>
  <c r="C92"/>
  <c r="I93"/>
  <c r="L93" s="1"/>
  <c r="C93"/>
  <c r="I94"/>
  <c r="L94" s="1"/>
  <c r="M94" s="1"/>
  <c r="C94"/>
  <c r="I95"/>
  <c r="L95" s="1"/>
  <c r="C95"/>
  <c r="I96"/>
  <c r="L96" s="1"/>
  <c r="M96" s="1"/>
  <c r="C96"/>
  <c r="L97"/>
  <c r="M97" s="1"/>
  <c r="I97"/>
  <c r="C97"/>
  <c r="I98"/>
  <c r="L98" s="1"/>
  <c r="C98"/>
  <c r="I99"/>
  <c r="L99" s="1"/>
  <c r="M99" s="1"/>
  <c r="C99"/>
  <c r="I100"/>
  <c r="L100" s="1"/>
  <c r="C100"/>
  <c r="L101"/>
  <c r="I101"/>
  <c r="C101"/>
  <c r="L102"/>
  <c r="I102"/>
  <c r="C102"/>
  <c r="I103"/>
  <c r="L103" s="1"/>
  <c r="M103" s="1"/>
  <c r="C103"/>
  <c r="L104"/>
  <c r="I104"/>
  <c r="C104"/>
  <c r="I105"/>
  <c r="L105" s="1"/>
  <c r="C105"/>
  <c r="I106"/>
  <c r="L106" s="1"/>
  <c r="C106"/>
  <c r="L107"/>
  <c r="I107"/>
  <c r="C107"/>
  <c r="I108"/>
  <c r="L108" s="1"/>
  <c r="C108"/>
  <c r="I109"/>
  <c r="L109" s="1"/>
  <c r="C109"/>
  <c r="I110"/>
  <c r="L110" s="1"/>
  <c r="M110" s="1"/>
  <c r="C110"/>
  <c r="I111"/>
  <c r="L111" s="1"/>
  <c r="C111"/>
  <c r="L112"/>
  <c r="I112"/>
  <c r="C112"/>
  <c r="I113"/>
  <c r="L113" s="1"/>
  <c r="M113" s="1"/>
  <c r="C113"/>
  <c r="I114"/>
  <c r="L114" s="1"/>
  <c r="C114"/>
  <c r="I115"/>
  <c r="L115" s="1"/>
  <c r="C115"/>
  <c r="I116"/>
  <c r="L116" s="1"/>
  <c r="C116"/>
  <c r="I117"/>
  <c r="L117" s="1"/>
  <c r="M117" s="1"/>
  <c r="C117"/>
  <c r="I118"/>
  <c r="L118" s="1"/>
  <c r="C118"/>
  <c r="I119"/>
  <c r="L119" s="1"/>
  <c r="M119" s="1"/>
  <c r="C119"/>
  <c r="I120"/>
  <c r="L120" s="1"/>
  <c r="C120"/>
  <c r="I121"/>
  <c r="L121" s="1"/>
  <c r="M121" s="1"/>
  <c r="C121"/>
  <c r="I122"/>
  <c r="L122" s="1"/>
  <c r="C122"/>
  <c r="L126"/>
  <c r="I126"/>
  <c r="C126"/>
  <c r="L127"/>
  <c r="I127"/>
  <c r="C127"/>
  <c r="I123"/>
  <c r="L123" s="1"/>
  <c r="C123"/>
  <c r="I124"/>
  <c r="L124" s="1"/>
  <c r="C124"/>
  <c r="I125"/>
  <c r="L125" s="1"/>
  <c r="C125"/>
  <c r="I128"/>
  <c r="L128" s="1"/>
  <c r="M128" s="1"/>
  <c r="C128"/>
  <c r="I129"/>
  <c r="L129" s="1"/>
  <c r="M129" s="1"/>
  <c r="C129"/>
  <c r="I130"/>
  <c r="L130" s="1"/>
  <c r="C130"/>
  <c r="L131"/>
  <c r="I131"/>
  <c r="C131"/>
  <c r="I132"/>
  <c r="L132" s="1"/>
  <c r="M132" s="1"/>
  <c r="C132"/>
  <c r="I133"/>
  <c r="L133" s="1"/>
  <c r="C133"/>
  <c r="L134"/>
  <c r="M134" s="1"/>
  <c r="I134"/>
  <c r="C134"/>
  <c r="L136"/>
  <c r="M136" s="1"/>
  <c r="I136"/>
  <c r="C136"/>
  <c r="I135"/>
  <c r="L135" s="1"/>
  <c r="C135"/>
  <c r="L137"/>
  <c r="M137" s="1"/>
  <c r="I137"/>
  <c r="C137"/>
  <c r="M139"/>
  <c r="L139"/>
  <c r="I139"/>
  <c r="C139"/>
  <c r="L138"/>
  <c r="M138" s="1"/>
  <c r="I138"/>
  <c r="C138"/>
  <c r="I140"/>
  <c r="L140" s="1"/>
  <c r="C140"/>
  <c r="L141"/>
  <c r="I141"/>
  <c r="C141"/>
  <c r="I142"/>
  <c r="L142" s="1"/>
  <c r="M142" s="1"/>
  <c r="C142"/>
  <c r="I143"/>
  <c r="L143" s="1"/>
  <c r="C143"/>
  <c r="L144"/>
  <c r="M144" s="1"/>
  <c r="I144"/>
  <c r="C144"/>
  <c r="I145"/>
  <c r="L145" s="1"/>
  <c r="C145"/>
  <c r="I146"/>
  <c r="L146" s="1"/>
  <c r="C146"/>
  <c r="I147"/>
  <c r="L147" s="1"/>
  <c r="C147"/>
  <c r="I148"/>
  <c r="L148" s="1"/>
  <c r="C148"/>
  <c r="I149"/>
  <c r="L149" s="1"/>
  <c r="C149"/>
  <c r="I150"/>
  <c r="L150" s="1"/>
  <c r="C150"/>
  <c r="I151"/>
  <c r="L151" s="1"/>
  <c r="C151"/>
  <c r="I152"/>
  <c r="L152" s="1"/>
  <c r="C152"/>
  <c r="I153"/>
  <c r="L153" s="1"/>
  <c r="C153"/>
  <c r="I154"/>
  <c r="L154" s="1"/>
  <c r="C154"/>
  <c r="I155"/>
  <c r="L155" s="1"/>
  <c r="C155"/>
  <c r="I156"/>
  <c r="L156" s="1"/>
  <c r="C156"/>
  <c r="I157"/>
  <c r="L157" s="1"/>
  <c r="C157"/>
  <c r="I158"/>
  <c r="L158" s="1"/>
  <c r="C158"/>
  <c r="I159"/>
  <c r="L159" s="1"/>
  <c r="C159"/>
  <c r="I160"/>
  <c r="L160" s="1"/>
  <c r="C160"/>
  <c r="I161"/>
  <c r="L161" s="1"/>
  <c r="C161"/>
  <c r="I162"/>
  <c r="L162" s="1"/>
  <c r="M162" s="1"/>
  <c r="C162"/>
  <c r="I163"/>
  <c r="L163" s="1"/>
  <c r="C163"/>
  <c r="L164"/>
  <c r="I164"/>
  <c r="C164"/>
  <c r="I165"/>
  <c r="L165" s="1"/>
  <c r="M165" s="1"/>
  <c r="C165"/>
  <c r="I166"/>
  <c r="L166" s="1"/>
  <c r="C166"/>
  <c r="I167"/>
  <c r="L167" s="1"/>
  <c r="M167" s="1"/>
  <c r="C167"/>
  <c r="I168"/>
  <c r="L168" s="1"/>
  <c r="C168"/>
  <c r="I169"/>
  <c r="L169" s="1"/>
  <c r="M169" s="1"/>
  <c r="C169"/>
  <c r="I170"/>
  <c r="L170" s="1"/>
  <c r="C170"/>
  <c r="I171"/>
  <c r="L171" s="1"/>
  <c r="M171" s="1"/>
  <c r="C171"/>
  <c r="I172"/>
  <c r="L172" s="1"/>
  <c r="C172"/>
  <c r="L173"/>
  <c r="M173" s="1"/>
  <c r="I173"/>
  <c r="C173"/>
  <c r="I174"/>
  <c r="L174" s="1"/>
  <c r="C174"/>
  <c r="I175"/>
  <c r="L175" s="1"/>
  <c r="C175"/>
  <c r="I176"/>
  <c r="L176" s="1"/>
  <c r="C176"/>
  <c r="I177"/>
  <c r="L177" s="1"/>
  <c r="C177"/>
  <c r="I178"/>
  <c r="L178" s="1"/>
  <c r="C178"/>
  <c r="L179"/>
  <c r="I179"/>
  <c r="C179"/>
  <c r="I180"/>
  <c r="L180" s="1"/>
  <c r="C180"/>
  <c r="I181"/>
  <c r="L181" s="1"/>
  <c r="C181"/>
  <c r="L182"/>
  <c r="I182"/>
  <c r="C182"/>
  <c r="I183"/>
  <c r="L183" s="1"/>
  <c r="C183"/>
  <c r="I184"/>
  <c r="L184" s="1"/>
  <c r="M184" s="1"/>
  <c r="C184"/>
  <c r="I185"/>
  <c r="L185" s="1"/>
  <c r="C185"/>
  <c r="I186"/>
  <c r="L186" s="1"/>
  <c r="M186" s="1"/>
  <c r="C186"/>
  <c r="I187"/>
  <c r="L187" s="1"/>
  <c r="C187"/>
  <c r="I188"/>
  <c r="L188" s="1"/>
  <c r="C188"/>
  <c r="I189"/>
  <c r="L189" s="1"/>
  <c r="C189"/>
  <c r="I190"/>
  <c r="L190" s="1"/>
  <c r="C190"/>
  <c r="I191"/>
  <c r="L191" s="1"/>
  <c r="C191"/>
  <c r="I192"/>
  <c r="L192" s="1"/>
  <c r="C192"/>
  <c r="I193"/>
  <c r="L193" s="1"/>
  <c r="C193"/>
  <c r="I194"/>
  <c r="L194" s="1"/>
  <c r="C194"/>
  <c r="I195"/>
  <c r="L195" s="1"/>
  <c r="C195"/>
  <c r="I196"/>
  <c r="L196" s="1"/>
  <c r="C196"/>
  <c r="I197"/>
  <c r="L197" s="1"/>
  <c r="C197"/>
  <c r="I198"/>
  <c r="L198" s="1"/>
  <c r="C198"/>
  <c r="I199"/>
  <c r="L199" s="1"/>
  <c r="C199"/>
  <c r="I200"/>
  <c r="L200" s="1"/>
  <c r="C200"/>
  <c r="I202"/>
  <c r="L202" s="1"/>
  <c r="C202"/>
  <c r="I201"/>
  <c r="L201" s="1"/>
  <c r="C201"/>
  <c r="I203"/>
  <c r="L203" s="1"/>
  <c r="C203"/>
  <c r="I205"/>
  <c r="L205" s="1"/>
  <c r="C205"/>
  <c r="I204"/>
  <c r="L204" s="1"/>
  <c r="C204"/>
  <c r="I206"/>
  <c r="L206" s="1"/>
  <c r="C206"/>
  <c r="I207"/>
  <c r="L207" s="1"/>
  <c r="C207"/>
  <c r="I208"/>
  <c r="L208" s="1"/>
  <c r="C208"/>
  <c r="I211"/>
  <c r="L211" s="1"/>
  <c r="C211"/>
  <c r="I210"/>
  <c r="L210" s="1"/>
  <c r="C210"/>
  <c r="I209"/>
  <c r="L209" s="1"/>
  <c r="C209"/>
  <c r="I212"/>
  <c r="L212" s="1"/>
  <c r="C212"/>
  <c r="I213"/>
  <c r="L213" s="1"/>
  <c r="C213"/>
  <c r="I214"/>
  <c r="L214" s="1"/>
  <c r="C214"/>
  <c r="I215"/>
  <c r="L215" s="1"/>
  <c r="C215"/>
  <c r="I218"/>
  <c r="L218" s="1"/>
  <c r="C218"/>
  <c r="I217"/>
  <c r="L217" s="1"/>
  <c r="C217"/>
  <c r="I216"/>
  <c r="L216" s="1"/>
  <c r="C216"/>
  <c r="I219"/>
  <c r="L219" s="1"/>
  <c r="C219"/>
  <c r="I220"/>
  <c r="L220" s="1"/>
  <c r="C220"/>
  <c r="I222"/>
  <c r="L222" s="1"/>
  <c r="C222"/>
  <c r="I221"/>
  <c r="L221" s="1"/>
  <c r="C221"/>
  <c r="I224"/>
  <c r="L224" s="1"/>
  <c r="C224"/>
  <c r="I223"/>
  <c r="L223" s="1"/>
  <c r="C223"/>
  <c r="I225"/>
  <c r="L225" s="1"/>
  <c r="C225"/>
  <c r="I226"/>
  <c r="L226" s="1"/>
  <c r="C226"/>
  <c r="I227"/>
  <c r="L227" s="1"/>
  <c r="C227"/>
  <c r="I229"/>
  <c r="L229" s="1"/>
  <c r="C229"/>
  <c r="I228"/>
  <c r="L228" s="1"/>
  <c r="C228"/>
  <c r="I230"/>
  <c r="L230" s="1"/>
  <c r="C230"/>
  <c r="I231"/>
  <c r="L231" s="1"/>
  <c r="C231"/>
  <c r="I232"/>
  <c r="L232" s="1"/>
  <c r="C232"/>
  <c r="I233"/>
  <c r="L233" s="1"/>
  <c r="C233"/>
  <c r="I234"/>
  <c r="L234" s="1"/>
  <c r="C234"/>
  <c r="I235"/>
  <c r="L235" s="1"/>
  <c r="C235"/>
  <c r="I236"/>
  <c r="L236" s="1"/>
  <c r="C236"/>
  <c r="I237"/>
  <c r="L237" s="1"/>
  <c r="C237"/>
  <c r="I238"/>
  <c r="L238" s="1"/>
  <c r="C238"/>
  <c r="I239"/>
  <c r="L239" s="1"/>
  <c r="C239"/>
  <c r="I240"/>
  <c r="L240" s="1"/>
  <c r="C240"/>
  <c r="I241"/>
  <c r="L241" s="1"/>
  <c r="C241"/>
  <c r="I242"/>
  <c r="L242" s="1"/>
  <c r="C242"/>
  <c r="I243"/>
  <c r="L243" s="1"/>
  <c r="C243"/>
  <c r="I244"/>
  <c r="L244" s="1"/>
  <c r="C244"/>
  <c r="C245"/>
  <c r="I245"/>
  <c r="L245" s="1"/>
  <c r="I246"/>
  <c r="L246" s="1"/>
  <c r="C246"/>
  <c r="I247"/>
  <c r="L247" s="1"/>
  <c r="C247"/>
  <c r="C248"/>
  <c r="I248"/>
  <c r="L248" s="1"/>
  <c r="I249"/>
  <c r="L249" s="1"/>
  <c r="C249"/>
  <c r="I250"/>
  <c r="L250" s="1"/>
  <c r="C250"/>
  <c r="I251"/>
  <c r="L251" s="1"/>
  <c r="C251"/>
  <c r="I252"/>
  <c r="L252" s="1"/>
  <c r="C252"/>
  <c r="I253"/>
  <c r="L253" s="1"/>
  <c r="C253"/>
  <c r="I255"/>
  <c r="L255" s="1"/>
  <c r="C255"/>
  <c r="I254"/>
  <c r="L254" s="1"/>
  <c r="C254"/>
  <c r="I256"/>
  <c r="L256" s="1"/>
  <c r="C256"/>
  <c r="I257"/>
  <c r="L257" s="1"/>
  <c r="C257"/>
  <c r="I258"/>
  <c r="L258" s="1"/>
  <c r="C258"/>
  <c r="I261"/>
  <c r="L261" s="1"/>
  <c r="C261"/>
  <c r="I260"/>
  <c r="L260" s="1"/>
  <c r="C260"/>
  <c r="I259"/>
  <c r="L259" s="1"/>
  <c r="C259"/>
  <c r="I263"/>
  <c r="L263" s="1"/>
  <c r="C263"/>
  <c r="I262"/>
  <c r="L262" s="1"/>
  <c r="C262"/>
  <c r="C265"/>
  <c r="I265"/>
  <c r="L265" s="1"/>
  <c r="I264"/>
  <c r="L264" s="1"/>
  <c r="C264"/>
  <c r="I268"/>
  <c r="L268" s="1"/>
  <c r="C268"/>
  <c r="I267"/>
  <c r="L267" s="1"/>
  <c r="C267"/>
  <c r="I266"/>
  <c r="L266" s="1"/>
  <c r="C266"/>
  <c r="I270"/>
  <c r="L270" s="1"/>
  <c r="C270"/>
  <c r="I269"/>
  <c r="L269" s="1"/>
  <c r="C269"/>
  <c r="I271"/>
  <c r="L271" s="1"/>
  <c r="C271"/>
  <c r="I273"/>
  <c r="L273" s="1"/>
  <c r="C273"/>
  <c r="I274"/>
  <c r="L274" s="1"/>
  <c r="C274"/>
  <c r="I272"/>
  <c r="L272" s="1"/>
  <c r="C272"/>
  <c r="I275"/>
  <c r="L275" s="1"/>
  <c r="C275"/>
  <c r="I276"/>
  <c r="L276" s="1"/>
  <c r="C276"/>
  <c r="I277"/>
  <c r="L277" s="1"/>
  <c r="C277"/>
  <c r="I279"/>
  <c r="L279" s="1"/>
  <c r="C279"/>
  <c r="I278"/>
  <c r="L278" s="1"/>
  <c r="C278"/>
  <c r="I280"/>
  <c r="L280" s="1"/>
  <c r="C280"/>
  <c r="I281"/>
  <c r="L281" s="1"/>
  <c r="C281"/>
  <c r="I285"/>
  <c r="L285" s="1"/>
  <c r="C285"/>
  <c r="I284"/>
  <c r="L284" s="1"/>
  <c r="C284"/>
  <c r="I283"/>
  <c r="L283" s="1"/>
  <c r="C283"/>
  <c r="I282"/>
  <c r="L282" s="1"/>
  <c r="C282"/>
  <c r="I288"/>
  <c r="L288" s="1"/>
  <c r="C288"/>
  <c r="I287"/>
  <c r="L287" s="1"/>
  <c r="C287"/>
  <c r="I286"/>
  <c r="L286" s="1"/>
  <c r="C286"/>
  <c r="I291"/>
  <c r="L291" s="1"/>
  <c r="C291"/>
  <c r="I290"/>
  <c r="L290" s="1"/>
  <c r="C290"/>
  <c r="I289"/>
  <c r="L289" s="1"/>
  <c r="C289"/>
  <c r="I294"/>
  <c r="L294" s="1"/>
  <c r="C294"/>
  <c r="I293"/>
  <c r="L293" s="1"/>
  <c r="C293"/>
  <c r="I292"/>
  <c r="L292" s="1"/>
  <c r="C292"/>
  <c r="I296"/>
  <c r="L296" s="1"/>
  <c r="C296"/>
  <c r="I295"/>
  <c r="L295" s="1"/>
  <c r="C295"/>
  <c r="I297"/>
  <c r="L297" s="1"/>
  <c r="C297"/>
  <c r="I298"/>
  <c r="L298" s="1"/>
  <c r="C298"/>
  <c r="I299"/>
  <c r="L299" s="1"/>
  <c r="C299"/>
  <c r="I300"/>
  <c r="L300" s="1"/>
  <c r="C300"/>
  <c r="I301"/>
  <c r="L301" s="1"/>
  <c r="C301"/>
  <c r="I302"/>
  <c r="L302" s="1"/>
  <c r="C302"/>
  <c r="I303"/>
  <c r="L303" s="1"/>
  <c r="C303"/>
  <c r="I304"/>
  <c r="L304" s="1"/>
  <c r="C304"/>
  <c r="I305"/>
  <c r="L305" s="1"/>
  <c r="C305"/>
  <c r="I306"/>
  <c r="L306" s="1"/>
  <c r="C306"/>
  <c r="I307"/>
  <c r="L307" s="1"/>
  <c r="C307"/>
  <c r="I308"/>
  <c r="L308" s="1"/>
  <c r="C308"/>
  <c r="I309"/>
  <c r="L309" s="1"/>
  <c r="C309"/>
  <c r="I310"/>
  <c r="L310" s="1"/>
  <c r="C310"/>
  <c r="I311"/>
  <c r="L311" s="1"/>
  <c r="C311"/>
  <c r="I312"/>
  <c r="L312" s="1"/>
  <c r="C312"/>
  <c r="I313"/>
  <c r="L313" s="1"/>
  <c r="C313"/>
  <c r="I314"/>
  <c r="L314" s="1"/>
  <c r="C314"/>
  <c r="I315"/>
  <c r="L315" s="1"/>
  <c r="C315"/>
  <c r="I316"/>
  <c r="L316" s="1"/>
  <c r="C316"/>
  <c r="I317"/>
  <c r="L317" s="1"/>
  <c r="C317"/>
  <c r="I318"/>
  <c r="L318" s="1"/>
  <c r="C318"/>
  <c r="I319"/>
  <c r="L319" s="1"/>
  <c r="C319"/>
  <c r="I320"/>
  <c r="L320" s="1"/>
  <c r="C320"/>
  <c r="I321"/>
  <c r="L321" s="1"/>
  <c r="C321"/>
  <c r="I322"/>
  <c r="L322" s="1"/>
  <c r="C322"/>
  <c r="I323"/>
  <c r="L323" s="1"/>
  <c r="C323"/>
  <c r="I324"/>
  <c r="L324" s="1"/>
  <c r="C324"/>
  <c r="I326"/>
  <c r="L326" s="1"/>
  <c r="C326"/>
  <c r="I325"/>
  <c r="L325" s="1"/>
  <c r="C325"/>
  <c r="I327"/>
  <c r="L327" s="1"/>
  <c r="C327"/>
  <c r="I328"/>
  <c r="L328" s="1"/>
  <c r="C328"/>
  <c r="I329"/>
  <c r="L329" s="1"/>
  <c r="C329"/>
  <c r="I330"/>
  <c r="L330" s="1"/>
  <c r="C330"/>
  <c r="I331"/>
  <c r="L331" s="1"/>
  <c r="C331"/>
  <c r="I332"/>
  <c r="L332" s="1"/>
  <c r="C332"/>
  <c r="I333"/>
  <c r="L333" s="1"/>
  <c r="C333"/>
  <c r="I334"/>
  <c r="L334" s="1"/>
  <c r="C334"/>
  <c r="I335"/>
  <c r="L335" s="1"/>
  <c r="C335"/>
  <c r="I336"/>
  <c r="L336" s="1"/>
  <c r="C336"/>
  <c r="I337"/>
  <c r="L337" s="1"/>
  <c r="C337"/>
  <c r="I338"/>
  <c r="L338" s="1"/>
  <c r="C338"/>
  <c r="I339"/>
  <c r="L339" s="1"/>
  <c r="C339"/>
  <c r="I340"/>
  <c r="L340" s="1"/>
  <c r="C340"/>
  <c r="I341"/>
  <c r="L341" s="1"/>
  <c r="C341"/>
  <c r="I342"/>
  <c r="L342" s="1"/>
  <c r="C342"/>
  <c r="I343"/>
  <c r="L343" s="1"/>
  <c r="C343"/>
  <c r="I344"/>
  <c r="L344" s="1"/>
  <c r="C344"/>
  <c r="I345"/>
  <c r="L345" s="1"/>
  <c r="C345"/>
  <c r="I346"/>
  <c r="L346" s="1"/>
  <c r="C346"/>
  <c r="I347"/>
  <c r="L347" s="1"/>
  <c r="C347"/>
  <c r="I348"/>
  <c r="L348" s="1"/>
  <c r="C348"/>
  <c r="I349"/>
  <c r="L349" s="1"/>
  <c r="C349"/>
  <c r="I350"/>
  <c r="L350" s="1"/>
  <c r="C350"/>
  <c r="I351"/>
  <c r="L351" s="1"/>
  <c r="C351"/>
  <c r="I352"/>
  <c r="L352" s="1"/>
  <c r="C352"/>
  <c r="I353"/>
  <c r="L353" s="1"/>
  <c r="C353"/>
  <c r="I354"/>
  <c r="L354" s="1"/>
  <c r="C354"/>
  <c r="I355"/>
  <c r="L355" s="1"/>
  <c r="C355"/>
  <c r="I356"/>
  <c r="L356" s="1"/>
  <c r="C356"/>
  <c r="I357"/>
  <c r="L357" s="1"/>
  <c r="C357"/>
  <c r="I358"/>
  <c r="L358" s="1"/>
  <c r="C358"/>
  <c r="I359"/>
  <c r="L359" s="1"/>
  <c r="C359"/>
  <c r="I360"/>
  <c r="L360" s="1"/>
  <c r="C360"/>
  <c r="I361"/>
  <c r="L361" s="1"/>
  <c r="C361"/>
  <c r="I362"/>
  <c r="L362" s="1"/>
  <c r="C362"/>
  <c r="I363"/>
  <c r="L363" s="1"/>
  <c r="C363"/>
  <c r="I364"/>
  <c r="L364" s="1"/>
  <c r="C364"/>
  <c r="I365"/>
  <c r="L365" s="1"/>
  <c r="C365"/>
  <c r="I366"/>
  <c r="L366" s="1"/>
  <c r="C366"/>
  <c r="I367"/>
  <c r="L367" s="1"/>
  <c r="C367"/>
  <c r="I368"/>
  <c r="L368" s="1"/>
  <c r="C368"/>
  <c r="I369"/>
  <c r="L369" s="1"/>
  <c r="C369"/>
  <c r="I370"/>
  <c r="L370" s="1"/>
  <c r="C370"/>
  <c r="I371"/>
  <c r="L371" s="1"/>
  <c r="C371"/>
  <c r="I372"/>
  <c r="L372" s="1"/>
  <c r="C372"/>
  <c r="I373"/>
  <c r="L373" s="1"/>
  <c r="C373"/>
  <c r="I374"/>
  <c r="L374" s="1"/>
  <c r="C374"/>
  <c r="I375"/>
  <c r="L375" s="1"/>
  <c r="C375"/>
  <c r="I376"/>
  <c r="L376" s="1"/>
  <c r="C376"/>
  <c r="I377"/>
  <c r="L377" s="1"/>
  <c r="C377"/>
  <c r="I378"/>
  <c r="L378" s="1"/>
  <c r="C378"/>
  <c r="I379"/>
  <c r="L379" s="1"/>
  <c r="C379"/>
  <c r="I380"/>
  <c r="L380" s="1"/>
  <c r="C380"/>
  <c r="I381"/>
  <c r="L381" s="1"/>
  <c r="C381"/>
  <c r="I384"/>
  <c r="L384" s="1"/>
  <c r="C384"/>
  <c r="I383"/>
  <c r="L383" s="1"/>
  <c r="C383"/>
  <c r="I382"/>
  <c r="L382" s="1"/>
  <c r="C382"/>
  <c r="I385"/>
  <c r="L385" s="1"/>
  <c r="C385"/>
  <c r="K3320"/>
  <c r="J3320"/>
  <c r="I3320"/>
  <c r="C3320"/>
  <c r="I3319"/>
  <c r="L3319" s="1"/>
  <c r="C3319"/>
  <c r="I3318"/>
  <c r="L3318" s="1"/>
  <c r="C3318"/>
  <c r="I3317"/>
  <c r="L3317" s="1"/>
  <c r="C3317"/>
  <c r="I3316"/>
  <c r="L3316" s="1"/>
  <c r="C3316"/>
  <c r="J3315"/>
  <c r="I3315"/>
  <c r="C3315"/>
  <c r="K3314"/>
  <c r="J3314"/>
  <c r="I3314"/>
  <c r="C3314"/>
  <c r="I3313"/>
  <c r="L3313" s="1"/>
  <c r="C3313"/>
  <c r="I3312"/>
  <c r="L3312" s="1"/>
  <c r="C3312"/>
  <c r="I3311"/>
  <c r="L3311" s="1"/>
  <c r="C3311"/>
  <c r="K3310"/>
  <c r="I3310"/>
  <c r="C3310"/>
  <c r="I3309"/>
  <c r="L3309" s="1"/>
  <c r="C3309"/>
  <c r="I3308"/>
  <c r="L3308" s="1"/>
  <c r="C3308"/>
  <c r="I3307"/>
  <c r="L3307" s="1"/>
  <c r="C3307"/>
  <c r="I3306"/>
  <c r="L3306" s="1"/>
  <c r="C3306"/>
  <c r="I3305"/>
  <c r="L3305" s="1"/>
  <c r="C3305"/>
  <c r="J3304"/>
  <c r="I3304"/>
  <c r="C3304"/>
  <c r="I3303"/>
  <c r="L3303" s="1"/>
  <c r="C3303"/>
  <c r="I3302"/>
  <c r="L3302" s="1"/>
  <c r="C3302"/>
  <c r="J3301"/>
  <c r="I3301"/>
  <c r="C3301"/>
  <c r="I3300"/>
  <c r="L3300" s="1"/>
  <c r="C3300"/>
  <c r="I3299"/>
  <c r="L3299" s="1"/>
  <c r="C3299"/>
  <c r="K3298"/>
  <c r="J3298"/>
  <c r="I3298"/>
  <c r="C3298"/>
  <c r="I3297"/>
  <c r="L3297" s="1"/>
  <c r="C3297"/>
  <c r="I3296"/>
  <c r="L3296" s="1"/>
  <c r="C3296"/>
  <c r="K3295"/>
  <c r="J3295"/>
  <c r="I3295"/>
  <c r="C3295"/>
  <c r="J3294"/>
  <c r="I3294"/>
  <c r="C3294"/>
  <c r="I3293"/>
  <c r="L3293" s="1"/>
  <c r="C3293"/>
  <c r="I3292"/>
  <c r="L3292" s="1"/>
  <c r="C3292"/>
  <c r="J3291"/>
  <c r="I3291"/>
  <c r="C3291"/>
  <c r="J3290"/>
  <c r="I3290"/>
  <c r="C3290"/>
  <c r="K3289"/>
  <c r="J3289"/>
  <c r="I3289"/>
  <c r="C3289"/>
  <c r="K3288"/>
  <c r="J3288"/>
  <c r="I3288"/>
  <c r="C3288"/>
  <c r="I3287"/>
  <c r="L3287" s="1"/>
  <c r="C3287"/>
  <c r="K3286"/>
  <c r="J3286"/>
  <c r="I3286"/>
  <c r="C3286"/>
  <c r="K3285"/>
  <c r="I3285"/>
  <c r="C3285"/>
  <c r="J3284"/>
  <c r="I3284"/>
  <c r="C3284"/>
  <c r="I3283"/>
  <c r="L3283" s="1"/>
  <c r="C3283"/>
  <c r="J3282"/>
  <c r="I3282"/>
  <c r="C3282"/>
  <c r="K3281"/>
  <c r="J3281"/>
  <c r="I3281"/>
  <c r="C3281"/>
  <c r="I3280"/>
  <c r="L3280" s="1"/>
  <c r="C3280"/>
  <c r="J3279"/>
  <c r="I3279"/>
  <c r="C3279"/>
  <c r="I3278"/>
  <c r="L3278" s="1"/>
  <c r="C3278"/>
  <c r="K3277"/>
  <c r="J3277"/>
  <c r="I3277"/>
  <c r="C3277"/>
  <c r="I3276"/>
  <c r="L3276" s="1"/>
  <c r="C3276"/>
  <c r="I3275"/>
  <c r="L3275" s="1"/>
  <c r="C3275"/>
  <c r="I3274"/>
  <c r="L3274" s="1"/>
  <c r="C3274"/>
  <c r="J3273"/>
  <c r="I3273"/>
  <c r="C3273"/>
  <c r="J3272"/>
  <c r="I3272"/>
  <c r="C3272"/>
  <c r="I3271"/>
  <c r="L3271" s="1"/>
  <c r="C3271"/>
  <c r="K3270"/>
  <c r="J3270"/>
  <c r="I3270"/>
  <c r="C3270"/>
  <c r="J3269"/>
  <c r="I3269"/>
  <c r="C3269"/>
  <c r="K3268"/>
  <c r="J3268"/>
  <c r="I3268"/>
  <c r="C3268"/>
  <c r="J3267"/>
  <c r="I3267"/>
  <c r="C3267"/>
  <c r="I3266"/>
  <c r="L3266" s="1"/>
  <c r="C3266"/>
  <c r="K3265"/>
  <c r="J3265"/>
  <c r="I3265"/>
  <c r="C3265"/>
  <c r="I3264"/>
  <c r="L3264" s="1"/>
  <c r="C3264"/>
  <c r="I3263"/>
  <c r="L3263" s="1"/>
  <c r="C3263"/>
  <c r="I3262"/>
  <c r="L3262" s="1"/>
  <c r="C3262"/>
  <c r="I3261"/>
  <c r="L3261" s="1"/>
  <c r="C3261"/>
  <c r="I3260"/>
  <c r="L3260" s="1"/>
  <c r="C3260"/>
  <c r="I3259"/>
  <c r="L3259" s="1"/>
  <c r="C3259"/>
  <c r="J3258"/>
  <c r="I3258"/>
  <c r="C3258"/>
  <c r="I3257"/>
  <c r="L3257" s="1"/>
  <c r="C3257"/>
  <c r="I3256"/>
  <c r="L3256" s="1"/>
  <c r="C3256"/>
  <c r="I3255"/>
  <c r="L3255" s="1"/>
  <c r="C3255"/>
  <c r="I3254"/>
  <c r="L3254" s="1"/>
  <c r="C3254"/>
  <c r="J3253"/>
  <c r="I3253"/>
  <c r="C3253"/>
  <c r="I3252"/>
  <c r="L3252" s="1"/>
  <c r="C3252"/>
  <c r="K3251"/>
  <c r="J3251"/>
  <c r="I3251"/>
  <c r="C3251"/>
  <c r="J3250"/>
  <c r="I3250"/>
  <c r="C3250"/>
  <c r="J3249"/>
  <c r="I3249"/>
  <c r="C3249"/>
  <c r="J3248"/>
  <c r="I3248"/>
  <c r="C3248"/>
  <c r="I3247"/>
  <c r="L3247" s="1"/>
  <c r="C3247"/>
  <c r="I3246"/>
  <c r="L3246" s="1"/>
  <c r="C3246"/>
  <c r="I3245"/>
  <c r="L3245" s="1"/>
  <c r="C3245"/>
  <c r="I3244"/>
  <c r="L3244" s="1"/>
  <c r="C3244"/>
  <c r="J3243"/>
  <c r="I3243"/>
  <c r="C3243"/>
  <c r="K3242"/>
  <c r="J3242"/>
  <c r="I3242"/>
  <c r="C3242"/>
  <c r="K3241"/>
  <c r="J3241"/>
  <c r="I3241"/>
  <c r="C3241"/>
  <c r="J3240"/>
  <c r="I3240"/>
  <c r="C3240"/>
  <c r="I3239"/>
  <c r="L3239" s="1"/>
  <c r="C3239"/>
  <c r="I3238"/>
  <c r="L3238" s="1"/>
  <c r="C3238"/>
  <c r="I3237"/>
  <c r="L3237" s="1"/>
  <c r="C3237"/>
  <c r="I3236"/>
  <c r="L3236" s="1"/>
  <c r="C3236"/>
  <c r="J3235"/>
  <c r="I3235"/>
  <c r="C3235"/>
  <c r="I3234"/>
  <c r="L3234" s="1"/>
  <c r="C3234"/>
  <c r="I3233"/>
  <c r="L3233" s="1"/>
  <c r="C3233"/>
  <c r="J3232"/>
  <c r="I3232"/>
  <c r="C3232"/>
  <c r="I3231"/>
  <c r="L3231" s="1"/>
  <c r="C3231"/>
  <c r="J3230"/>
  <c r="I3230"/>
  <c r="C3230"/>
  <c r="I3229"/>
  <c r="L3229" s="1"/>
  <c r="C3229"/>
  <c r="J3228"/>
  <c r="I3228"/>
  <c r="C3228"/>
  <c r="I3227"/>
  <c r="L3227" s="1"/>
  <c r="C3227"/>
  <c r="I3226"/>
  <c r="L3226" s="1"/>
  <c r="C3226"/>
  <c r="I3225"/>
  <c r="L3225" s="1"/>
  <c r="C3225"/>
  <c r="I3224"/>
  <c r="L3224" s="1"/>
  <c r="C3224"/>
  <c r="J3223"/>
  <c r="I3223"/>
  <c r="C3223"/>
  <c r="I3222"/>
  <c r="L3222" s="1"/>
  <c r="C3222"/>
  <c r="J3221"/>
  <c r="I3221"/>
  <c r="C3221"/>
  <c r="I3220"/>
  <c r="L3220" s="1"/>
  <c r="C3220"/>
  <c r="I3219"/>
  <c r="L3219" s="1"/>
  <c r="C3219"/>
  <c r="I3218"/>
  <c r="L3218" s="1"/>
  <c r="C3218"/>
  <c r="J3217"/>
  <c r="I3217"/>
  <c r="C3217"/>
  <c r="K3216"/>
  <c r="J3216"/>
  <c r="I3216"/>
  <c r="C3216"/>
  <c r="I3215"/>
  <c r="L3215" s="1"/>
  <c r="C3215"/>
  <c r="K3214"/>
  <c r="J3214"/>
  <c r="I3214"/>
  <c r="C3214"/>
  <c r="J3213"/>
  <c r="I3213"/>
  <c r="C3213"/>
  <c r="I3212"/>
  <c r="L3212" s="1"/>
  <c r="C3212"/>
  <c r="I3211"/>
  <c r="L3211" s="1"/>
  <c r="C3211"/>
  <c r="I3210"/>
  <c r="L3210" s="1"/>
  <c r="C3210"/>
  <c r="J3209"/>
  <c r="I3209"/>
  <c r="C3209"/>
  <c r="I3208"/>
  <c r="L3208" s="1"/>
  <c r="C3208"/>
  <c r="J3207"/>
  <c r="I3207"/>
  <c r="C3207"/>
  <c r="I3206"/>
  <c r="L3206" s="1"/>
  <c r="C3206"/>
  <c r="I3205"/>
  <c r="L3205" s="1"/>
  <c r="C3205"/>
  <c r="I3204"/>
  <c r="L3204" s="1"/>
  <c r="C3204"/>
  <c r="I3203"/>
  <c r="L3203" s="1"/>
  <c r="C3203"/>
  <c r="I3202"/>
  <c r="L3202" s="1"/>
  <c r="C3202"/>
  <c r="I3201"/>
  <c r="L3201" s="1"/>
  <c r="C3201"/>
  <c r="I3200"/>
  <c r="L3200" s="1"/>
  <c r="C3200"/>
  <c r="I3199"/>
  <c r="L3199" s="1"/>
  <c r="C3199"/>
  <c r="I3198"/>
  <c r="L3198" s="1"/>
  <c r="C3198"/>
  <c r="I3197"/>
  <c r="L3197" s="1"/>
  <c r="C3197"/>
  <c r="I3196"/>
  <c r="L3196" s="1"/>
  <c r="C3196"/>
  <c r="I3195"/>
  <c r="L3195" s="1"/>
  <c r="C3195"/>
  <c r="I3194"/>
  <c r="L3194" s="1"/>
  <c r="C3194"/>
  <c r="I3193"/>
  <c r="L3193" s="1"/>
  <c r="C3193"/>
  <c r="K3192"/>
  <c r="I3192"/>
  <c r="C3192"/>
  <c r="K3191"/>
  <c r="I3191"/>
  <c r="C3191"/>
  <c r="K3190"/>
  <c r="I3190"/>
  <c r="C3190"/>
  <c r="K3189"/>
  <c r="I3189"/>
  <c r="C3189"/>
  <c r="I3188"/>
  <c r="L3188" s="1"/>
  <c r="C3188"/>
  <c r="K3187"/>
  <c r="J3187"/>
  <c r="I3187"/>
  <c r="C3187"/>
  <c r="K3186"/>
  <c r="I3186"/>
  <c r="C3186"/>
  <c r="J3185"/>
  <c r="I3185"/>
  <c r="C3185"/>
  <c r="I3184"/>
  <c r="L3184" s="1"/>
  <c r="C3184"/>
  <c r="I3183"/>
  <c r="L3183" s="1"/>
  <c r="C3183"/>
  <c r="J3182"/>
  <c r="I3182"/>
  <c r="C3182"/>
  <c r="J3181"/>
  <c r="I3181"/>
  <c r="C3181"/>
  <c r="I3180"/>
  <c r="L3180" s="1"/>
  <c r="C3180"/>
  <c r="I3179"/>
  <c r="L3179" s="1"/>
  <c r="C3179"/>
  <c r="K3178"/>
  <c r="J3178"/>
  <c r="I3178"/>
  <c r="C3178"/>
  <c r="J3177"/>
  <c r="I3177"/>
  <c r="C3177"/>
  <c r="I3176"/>
  <c r="L3176" s="1"/>
  <c r="C3176"/>
  <c r="I3175"/>
  <c r="L3175" s="1"/>
  <c r="C3175"/>
  <c r="I3174"/>
  <c r="L3174" s="1"/>
  <c r="C3174"/>
  <c r="I3173"/>
  <c r="L3173" s="1"/>
  <c r="C3173"/>
  <c r="I3172"/>
  <c r="L3172" s="1"/>
  <c r="C3172"/>
  <c r="I3171"/>
  <c r="L3171" s="1"/>
  <c r="C3171"/>
  <c r="I3170"/>
  <c r="L3170" s="1"/>
  <c r="C3170"/>
  <c r="J3169"/>
  <c r="I3169"/>
  <c r="C3169"/>
  <c r="I3168"/>
  <c r="L3168" s="1"/>
  <c r="C3168"/>
  <c r="I3167"/>
  <c r="L3167" s="1"/>
  <c r="C3167"/>
  <c r="I3166"/>
  <c r="L3166" s="1"/>
  <c r="C3166"/>
  <c r="I3165"/>
  <c r="L3165" s="1"/>
  <c r="C3165"/>
  <c r="J3164"/>
  <c r="I3164"/>
  <c r="C3164"/>
  <c r="J3163"/>
  <c r="I3163"/>
  <c r="C3163"/>
  <c r="I3162"/>
  <c r="L3162" s="1"/>
  <c r="C3162"/>
  <c r="I3161"/>
  <c r="L3161" s="1"/>
  <c r="C3161"/>
  <c r="J3160"/>
  <c r="I3160"/>
  <c r="C3160"/>
  <c r="I3159"/>
  <c r="L3159" s="1"/>
  <c r="C3159"/>
  <c r="I3158"/>
  <c r="L3158" s="1"/>
  <c r="C3158"/>
  <c r="I3157"/>
  <c r="L3157" s="1"/>
  <c r="C3157"/>
  <c r="I3156"/>
  <c r="L3156" s="1"/>
  <c r="C3156"/>
  <c r="J3155"/>
  <c r="I3155"/>
  <c r="C3155"/>
  <c r="I3154"/>
  <c r="L3154" s="1"/>
  <c r="C3154"/>
  <c r="I3153"/>
  <c r="L3153" s="1"/>
  <c r="C3153"/>
  <c r="J3152"/>
  <c r="I3152"/>
  <c r="C3152"/>
  <c r="I3151"/>
  <c r="L3151" s="1"/>
  <c r="C3151"/>
  <c r="I3150"/>
  <c r="L3150" s="1"/>
  <c r="C3150"/>
  <c r="J3149"/>
  <c r="I3149"/>
  <c r="C3149"/>
  <c r="I3148"/>
  <c r="L3148" s="1"/>
  <c r="C3148"/>
  <c r="I3147"/>
  <c r="L3147" s="1"/>
  <c r="C3147"/>
  <c r="I3146"/>
  <c r="L3146" s="1"/>
  <c r="C3146"/>
  <c r="J3145"/>
  <c r="I3145"/>
  <c r="C3145"/>
  <c r="I3144"/>
  <c r="L3144" s="1"/>
  <c r="C3144"/>
  <c r="I3143"/>
  <c r="L3143" s="1"/>
  <c r="C3143"/>
  <c r="K3142"/>
  <c r="J3142"/>
  <c r="I3142"/>
  <c r="C3142"/>
  <c r="K3141"/>
  <c r="I3141"/>
  <c r="C3141"/>
  <c r="K3140"/>
  <c r="I3140"/>
  <c r="C3140"/>
  <c r="J3139"/>
  <c r="I3139"/>
  <c r="C3139"/>
  <c r="J3138"/>
  <c r="I3138"/>
  <c r="C3138"/>
  <c r="K3137"/>
  <c r="I3137"/>
  <c r="C3137"/>
  <c r="K3136"/>
  <c r="I3136"/>
  <c r="C3136"/>
  <c r="K3135"/>
  <c r="I3135"/>
  <c r="C3135"/>
  <c r="J3134"/>
  <c r="I3134"/>
  <c r="C3134"/>
  <c r="J3133"/>
  <c r="I3133"/>
  <c r="C3133"/>
  <c r="I3132"/>
  <c r="L3132" s="1"/>
  <c r="C3132"/>
  <c r="I3131"/>
  <c r="L3131" s="1"/>
  <c r="C3131"/>
  <c r="K3130"/>
  <c r="J3130"/>
  <c r="I3130"/>
  <c r="C3130"/>
  <c r="I3129"/>
  <c r="L3129" s="1"/>
  <c r="C3129"/>
  <c r="I3128"/>
  <c r="L3128" s="1"/>
  <c r="C3128"/>
  <c r="I3127"/>
  <c r="L3127" s="1"/>
  <c r="C3127"/>
  <c r="I3126"/>
  <c r="L3126" s="1"/>
  <c r="C3126"/>
  <c r="I3125"/>
  <c r="L3125" s="1"/>
  <c r="C3125"/>
  <c r="I3124"/>
  <c r="L3124" s="1"/>
  <c r="C3124"/>
  <c r="J3123"/>
  <c r="I3123"/>
  <c r="C3123"/>
  <c r="J3122"/>
  <c r="I3122"/>
  <c r="C3122"/>
  <c r="K3121"/>
  <c r="J3121"/>
  <c r="I3121"/>
  <c r="C3121"/>
  <c r="I3120"/>
  <c r="L3120" s="1"/>
  <c r="C3120"/>
  <c r="I3119"/>
  <c r="L3119" s="1"/>
  <c r="C3119"/>
  <c r="I3118"/>
  <c r="L3118" s="1"/>
  <c r="C3118"/>
  <c r="J3117"/>
  <c r="I3117"/>
  <c r="C3117"/>
  <c r="I3116"/>
  <c r="L3116" s="1"/>
  <c r="C3116"/>
  <c r="J3115"/>
  <c r="I3115"/>
  <c r="C3115"/>
  <c r="I3114"/>
  <c r="L3114" s="1"/>
  <c r="C3114"/>
  <c r="I3113"/>
  <c r="L3113" s="1"/>
  <c r="C3113"/>
  <c r="I3112"/>
  <c r="L3112" s="1"/>
  <c r="C3112"/>
  <c r="K3111"/>
  <c r="J3111"/>
  <c r="I3111"/>
  <c r="C3111"/>
  <c r="I3110"/>
  <c r="L3110" s="1"/>
  <c r="C3110"/>
  <c r="J3109"/>
  <c r="I3109"/>
  <c r="C3109"/>
  <c r="I3108"/>
  <c r="L3108" s="1"/>
  <c r="C3108"/>
  <c r="I3107"/>
  <c r="L3107" s="1"/>
  <c r="C3107"/>
  <c r="I3106"/>
  <c r="L3106" s="1"/>
  <c r="C3106"/>
  <c r="I3105"/>
  <c r="L3105" s="1"/>
  <c r="C3105"/>
  <c r="I3104"/>
  <c r="L3104" s="1"/>
  <c r="C3104"/>
  <c r="J3103"/>
  <c r="I3103"/>
  <c r="C3103"/>
  <c r="I3102"/>
  <c r="L3102" s="1"/>
  <c r="C3102"/>
  <c r="J3101"/>
  <c r="I3101"/>
  <c r="C3101"/>
  <c r="K3100"/>
  <c r="J3100"/>
  <c r="I3100"/>
  <c r="C3100"/>
  <c r="I3099"/>
  <c r="L3099" s="1"/>
  <c r="C3099"/>
  <c r="I3098"/>
  <c r="L3098" s="1"/>
  <c r="C3098"/>
  <c r="K3097"/>
  <c r="J3097"/>
  <c r="I3097"/>
  <c r="C3097"/>
  <c r="I3096"/>
  <c r="L3096" s="1"/>
  <c r="C3096"/>
  <c r="K3095"/>
  <c r="J3095"/>
  <c r="I3095"/>
  <c r="C3095"/>
  <c r="I3094"/>
  <c r="L3094" s="1"/>
  <c r="C3094"/>
  <c r="I3093"/>
  <c r="L3093" s="1"/>
  <c r="C3093"/>
  <c r="J3092"/>
  <c r="I3092"/>
  <c r="C3092"/>
  <c r="I3091"/>
  <c r="L3091" s="1"/>
  <c r="C3091"/>
  <c r="I3090"/>
  <c r="L3090" s="1"/>
  <c r="C3090"/>
  <c r="I3089"/>
  <c r="L3089" s="1"/>
  <c r="C3089"/>
  <c r="I3088"/>
  <c r="L3088" s="1"/>
  <c r="C3088"/>
  <c r="K3087"/>
  <c r="J3087"/>
  <c r="I3087"/>
  <c r="C3087"/>
  <c r="I3086"/>
  <c r="L3086" s="1"/>
  <c r="C3086"/>
  <c r="I3085"/>
  <c r="L3085" s="1"/>
  <c r="C3085"/>
  <c r="I3084"/>
  <c r="L3084" s="1"/>
  <c r="C3084"/>
  <c r="I3083"/>
  <c r="L3083" s="1"/>
  <c r="C3083"/>
  <c r="I3082"/>
  <c r="L3082" s="1"/>
  <c r="C3082"/>
  <c r="J3081"/>
  <c r="I3081"/>
  <c r="C3081"/>
  <c r="I3080"/>
  <c r="L3080" s="1"/>
  <c r="C3080"/>
  <c r="I3079"/>
  <c r="L3079" s="1"/>
  <c r="C3079"/>
  <c r="J3078"/>
  <c r="I3078"/>
  <c r="C3078"/>
  <c r="I3077"/>
  <c r="L3077" s="1"/>
  <c r="C3077"/>
  <c r="I3076"/>
  <c r="L3076" s="1"/>
  <c r="C3076"/>
  <c r="I3075"/>
  <c r="L3075" s="1"/>
  <c r="C3075"/>
  <c r="J3074"/>
  <c r="I3074"/>
  <c r="C3074"/>
  <c r="I3073"/>
  <c r="L3073" s="1"/>
  <c r="C3073"/>
  <c r="J3072"/>
  <c r="I3072"/>
  <c r="C3072"/>
  <c r="K3071"/>
  <c r="J3071"/>
  <c r="I3071"/>
  <c r="C3071"/>
  <c r="I3070"/>
  <c r="L3070" s="1"/>
  <c r="C3070"/>
  <c r="K3069"/>
  <c r="J3069"/>
  <c r="I3069"/>
  <c r="C3069"/>
  <c r="I3068"/>
  <c r="L3068" s="1"/>
  <c r="C3068"/>
  <c r="I3067"/>
  <c r="L3067" s="1"/>
  <c r="C3067"/>
  <c r="J3066"/>
  <c r="I3066"/>
  <c r="C3066"/>
  <c r="I3065"/>
  <c r="L3065" s="1"/>
  <c r="C3065"/>
  <c r="I3064"/>
  <c r="L3064" s="1"/>
  <c r="C3064"/>
  <c r="I3063"/>
  <c r="L3063" s="1"/>
  <c r="C3063"/>
  <c r="I3062"/>
  <c r="L3062" s="1"/>
  <c r="C3062"/>
  <c r="I3061"/>
  <c r="L3061" s="1"/>
  <c r="C3061"/>
  <c r="I3060"/>
  <c r="L3060" s="1"/>
  <c r="C3060"/>
  <c r="K3059"/>
  <c r="I3059"/>
  <c r="C3059"/>
  <c r="K3058"/>
  <c r="I3058"/>
  <c r="C3058"/>
  <c r="K3057"/>
  <c r="I3057"/>
  <c r="C3057"/>
  <c r="K3056"/>
  <c r="I3056"/>
  <c r="C3056"/>
  <c r="K3055"/>
  <c r="I3055"/>
  <c r="C3055"/>
  <c r="K3054"/>
  <c r="I3054"/>
  <c r="C3054"/>
  <c r="K3053"/>
  <c r="I3053"/>
  <c r="C3053"/>
  <c r="K3052"/>
  <c r="I3052"/>
  <c r="C3052"/>
  <c r="K3051"/>
  <c r="I3051"/>
  <c r="C3051"/>
  <c r="J3050"/>
  <c r="I3050"/>
  <c r="C3050"/>
  <c r="K3049"/>
  <c r="I3049"/>
  <c r="C3049"/>
  <c r="K3048"/>
  <c r="I3048"/>
  <c r="C3048"/>
  <c r="K3047"/>
  <c r="I3047"/>
  <c r="C3047"/>
  <c r="K3046"/>
  <c r="I3046"/>
  <c r="C3046"/>
  <c r="J3045"/>
  <c r="I3045"/>
  <c r="C3045"/>
  <c r="K3044"/>
  <c r="I3044"/>
  <c r="C3044"/>
  <c r="K3043"/>
  <c r="I3043"/>
  <c r="C3043"/>
  <c r="K3042"/>
  <c r="I3042"/>
  <c r="C3042"/>
  <c r="J3041"/>
  <c r="I3041"/>
  <c r="C3041"/>
  <c r="K3040"/>
  <c r="I3040"/>
  <c r="C3040"/>
  <c r="K3039"/>
  <c r="I3039"/>
  <c r="C3039"/>
  <c r="K3038"/>
  <c r="I3038"/>
  <c r="C3038"/>
  <c r="K3037"/>
  <c r="I3037"/>
  <c r="C3037"/>
  <c r="K3036"/>
  <c r="I3036"/>
  <c r="C3036"/>
  <c r="K3035"/>
  <c r="I3035"/>
  <c r="C3035"/>
  <c r="K3034"/>
  <c r="J3034"/>
  <c r="I3034"/>
  <c r="C3034"/>
  <c r="I3033"/>
  <c r="L3033" s="1"/>
  <c r="C3033"/>
  <c r="I3032"/>
  <c r="L3032" s="1"/>
  <c r="C3032"/>
  <c r="J3031"/>
  <c r="I3031"/>
  <c r="C3031"/>
  <c r="K3030"/>
  <c r="J3030"/>
  <c r="I3030"/>
  <c r="C3030"/>
  <c r="I3029"/>
  <c r="L3029" s="1"/>
  <c r="C3029"/>
  <c r="K3028"/>
  <c r="J3028"/>
  <c r="I3028"/>
  <c r="C3028"/>
  <c r="K3027"/>
  <c r="I3027"/>
  <c r="C3027"/>
  <c r="K3026"/>
  <c r="J3026"/>
  <c r="I3026"/>
  <c r="C3026"/>
  <c r="K3025"/>
  <c r="I3025"/>
  <c r="C3025"/>
  <c r="K3024"/>
  <c r="I3024"/>
  <c r="C3024"/>
  <c r="K3023"/>
  <c r="I3023"/>
  <c r="C3023"/>
  <c r="K3022"/>
  <c r="I3022"/>
  <c r="C3022"/>
  <c r="K3021"/>
  <c r="I3021"/>
  <c r="C3021"/>
  <c r="K3020"/>
  <c r="I3020"/>
  <c r="C3020"/>
  <c r="K3019"/>
  <c r="I3019"/>
  <c r="C3019"/>
  <c r="K3018"/>
  <c r="I3018"/>
  <c r="C3018"/>
  <c r="K3017"/>
  <c r="J3017"/>
  <c r="I3017"/>
  <c r="C3017"/>
  <c r="J3016"/>
  <c r="I3016"/>
  <c r="C3016"/>
  <c r="J3015"/>
  <c r="I3015"/>
  <c r="C3015"/>
  <c r="K3014"/>
  <c r="I3014"/>
  <c r="C3014"/>
  <c r="K3013"/>
  <c r="J3013"/>
  <c r="I3013"/>
  <c r="C3013"/>
  <c r="K3012"/>
  <c r="I3012"/>
  <c r="C3012"/>
  <c r="K3011"/>
  <c r="I3011"/>
  <c r="C3011"/>
  <c r="K3010"/>
  <c r="I3010"/>
  <c r="C3010"/>
  <c r="K3009"/>
  <c r="J3009"/>
  <c r="I3009"/>
  <c r="C3009"/>
  <c r="K3008"/>
  <c r="I3008"/>
  <c r="C3008"/>
  <c r="J3007"/>
  <c r="I3007"/>
  <c r="C3007"/>
  <c r="K3006"/>
  <c r="I3006"/>
  <c r="C3006"/>
  <c r="K3005"/>
  <c r="I3005"/>
  <c r="C3005"/>
  <c r="K3004"/>
  <c r="I3004"/>
  <c r="C3004"/>
  <c r="K3003"/>
  <c r="J3003"/>
  <c r="I3003"/>
  <c r="C3003"/>
  <c r="J3002"/>
  <c r="I3002"/>
  <c r="C3002"/>
  <c r="I3001"/>
  <c r="L3001" s="1"/>
  <c r="C3001"/>
  <c r="I3000"/>
  <c r="L3000" s="1"/>
  <c r="C3000"/>
  <c r="K2999"/>
  <c r="J2999"/>
  <c r="I2999"/>
  <c r="C2999"/>
  <c r="J2998"/>
  <c r="I2998"/>
  <c r="C2998"/>
  <c r="I2997"/>
  <c r="L2997" s="1"/>
  <c r="C2997"/>
  <c r="I2996"/>
  <c r="L2996" s="1"/>
  <c r="C2996"/>
  <c r="I2995"/>
  <c r="L2995" s="1"/>
  <c r="C2995"/>
  <c r="I2994"/>
  <c r="L2994" s="1"/>
  <c r="C2994"/>
  <c r="K2993"/>
  <c r="J2993"/>
  <c r="I2993"/>
  <c r="C2993"/>
  <c r="I2992"/>
  <c r="L2992" s="1"/>
  <c r="C2992"/>
  <c r="K2991"/>
  <c r="J2991"/>
  <c r="I2991"/>
  <c r="C2991"/>
  <c r="I2990"/>
  <c r="L2990" s="1"/>
  <c r="C2990"/>
  <c r="I2989"/>
  <c r="L2989" s="1"/>
  <c r="C2989"/>
  <c r="L2988"/>
  <c r="C2988"/>
  <c r="L2987"/>
  <c r="C2987"/>
  <c r="J2986"/>
  <c r="I2986"/>
  <c r="C2986"/>
  <c r="L2985"/>
  <c r="C2985"/>
  <c r="J2984"/>
  <c r="I2984"/>
  <c r="C2984"/>
  <c r="K2983"/>
  <c r="J2983"/>
  <c r="I2983"/>
  <c r="C2983"/>
  <c r="J2982"/>
  <c r="I2982"/>
  <c r="C2982"/>
  <c r="K2981"/>
  <c r="J2981"/>
  <c r="I2981"/>
  <c r="C2981"/>
  <c r="J2980"/>
  <c r="I2980"/>
  <c r="C2980"/>
  <c r="I2979"/>
  <c r="L2979" s="1"/>
  <c r="C2979"/>
  <c r="J2978"/>
  <c r="I2978"/>
  <c r="C2978"/>
  <c r="I2977"/>
  <c r="L2977" s="1"/>
  <c r="C2977"/>
  <c r="J2976"/>
  <c r="I2976"/>
  <c r="C2976"/>
  <c r="K2975"/>
  <c r="J2975"/>
  <c r="I2975"/>
  <c r="C2975"/>
  <c r="K2974"/>
  <c r="J2974"/>
  <c r="I2974"/>
  <c r="C2974"/>
  <c r="I2973"/>
  <c r="L2973" s="1"/>
  <c r="C2973"/>
  <c r="I2972"/>
  <c r="L2972" s="1"/>
  <c r="C2972"/>
  <c r="K2971"/>
  <c r="J2971"/>
  <c r="I2971"/>
  <c r="C2971"/>
  <c r="K2970"/>
  <c r="I2970"/>
  <c r="C2970"/>
  <c r="K2969"/>
  <c r="I2969"/>
  <c r="C2969"/>
  <c r="K2968"/>
  <c r="I2968"/>
  <c r="C2968"/>
  <c r="K2967"/>
  <c r="I2967"/>
  <c r="C2967"/>
  <c r="J2966"/>
  <c r="I2966"/>
  <c r="C2966"/>
  <c r="K2965"/>
  <c r="J2965"/>
  <c r="I2965"/>
  <c r="C2965"/>
  <c r="K2964"/>
  <c r="I2964"/>
  <c r="C2964"/>
  <c r="K2963"/>
  <c r="I2963"/>
  <c r="C2963"/>
  <c r="K2962"/>
  <c r="J2962"/>
  <c r="I2962"/>
  <c r="C2962"/>
  <c r="K2961"/>
  <c r="J2961"/>
  <c r="I2961"/>
  <c r="C2961"/>
  <c r="K2960"/>
  <c r="I2960"/>
  <c r="C2960"/>
  <c r="K2959"/>
  <c r="I2959"/>
  <c r="C2959"/>
  <c r="K2958"/>
  <c r="I2958"/>
  <c r="C2958"/>
  <c r="K2957"/>
  <c r="I2957"/>
  <c r="C2957"/>
  <c r="K2956"/>
  <c r="I2956"/>
  <c r="C2956"/>
  <c r="K2955"/>
  <c r="I2955"/>
  <c r="C2955"/>
  <c r="K2954"/>
  <c r="I2954"/>
  <c r="C2954"/>
  <c r="K2953"/>
  <c r="I2953"/>
  <c r="C2953"/>
  <c r="J2952"/>
  <c r="I2952"/>
  <c r="C2952"/>
  <c r="L2951"/>
  <c r="C2951"/>
  <c r="J2950"/>
  <c r="I2950"/>
  <c r="C2950"/>
  <c r="I2949"/>
  <c r="L2949" s="1"/>
  <c r="C2949"/>
  <c r="I2948"/>
  <c r="L2948" s="1"/>
  <c r="C2948"/>
  <c r="I2947"/>
  <c r="L2947" s="1"/>
  <c r="C2947"/>
  <c r="I2946"/>
  <c r="L2946" s="1"/>
  <c r="C2946"/>
  <c r="I2945"/>
  <c r="L2945" s="1"/>
  <c r="C2945"/>
  <c r="I2944"/>
  <c r="L2944" s="1"/>
  <c r="C2944"/>
  <c r="I2943"/>
  <c r="L2943" s="1"/>
  <c r="C2943"/>
  <c r="I2942"/>
  <c r="L2942" s="1"/>
  <c r="C2942"/>
  <c r="I2941"/>
  <c r="L2941" s="1"/>
  <c r="C2941"/>
  <c r="I2940"/>
  <c r="L2940" s="1"/>
  <c r="C2940"/>
  <c r="I2939"/>
  <c r="L2939" s="1"/>
  <c r="C2939"/>
  <c r="I2938"/>
  <c r="L2938" s="1"/>
  <c r="C2938"/>
  <c r="J2937"/>
  <c r="I2937"/>
  <c r="C2937"/>
  <c r="I2936"/>
  <c r="L2936" s="1"/>
  <c r="C2936"/>
  <c r="I2935"/>
  <c r="L2935" s="1"/>
  <c r="C2935"/>
  <c r="I2934"/>
  <c r="L2934" s="1"/>
  <c r="C2934"/>
  <c r="I2933"/>
  <c r="L2933" s="1"/>
  <c r="C2933"/>
  <c r="I2932"/>
  <c r="L2932" s="1"/>
  <c r="C2932"/>
  <c r="I2931"/>
  <c r="L2931" s="1"/>
  <c r="C2931"/>
  <c r="I2930"/>
  <c r="L2930" s="1"/>
  <c r="C2930"/>
  <c r="I2929"/>
  <c r="L2929" s="1"/>
  <c r="C2929"/>
  <c r="I2928"/>
  <c r="L2928" s="1"/>
  <c r="C2928"/>
  <c r="I2927"/>
  <c r="L2927" s="1"/>
  <c r="C2927"/>
  <c r="L2926"/>
  <c r="C2926"/>
  <c r="J2925"/>
  <c r="I2925"/>
  <c r="C2925"/>
  <c r="K2924"/>
  <c r="J2924"/>
  <c r="I2924"/>
  <c r="C2924"/>
  <c r="K2923"/>
  <c r="I2923"/>
  <c r="C2923"/>
  <c r="K2922"/>
  <c r="I2922"/>
  <c r="C2922"/>
  <c r="I2921"/>
  <c r="L2921" s="1"/>
  <c r="C2921"/>
  <c r="I2920"/>
  <c r="L2920" s="1"/>
  <c r="M2920" s="1"/>
  <c r="C2920"/>
  <c r="I2919"/>
  <c r="L2919" s="1"/>
  <c r="C2919"/>
  <c r="I2918"/>
  <c r="L2918" s="1"/>
  <c r="C2918"/>
  <c r="I2917"/>
  <c r="L2917" s="1"/>
  <c r="C2917"/>
  <c r="J2916"/>
  <c r="I2916"/>
  <c r="C2916"/>
  <c r="J2915"/>
  <c r="I2915"/>
  <c r="C2915"/>
  <c r="I2914"/>
  <c r="L2914" s="1"/>
  <c r="C2914"/>
  <c r="K2913"/>
  <c r="J2913"/>
  <c r="I2913"/>
  <c r="C2913"/>
  <c r="K2912"/>
  <c r="I2912"/>
  <c r="C2912"/>
  <c r="K2911"/>
  <c r="I2911"/>
  <c r="C2911"/>
  <c r="K2910"/>
  <c r="I2910"/>
  <c r="C2910"/>
  <c r="K2909"/>
  <c r="I2909"/>
  <c r="C2909"/>
  <c r="K2908"/>
  <c r="L2908" s="1"/>
  <c r="I2908"/>
  <c r="C2908"/>
  <c r="K2907"/>
  <c r="I2907"/>
  <c r="C2907"/>
  <c r="J2906"/>
  <c r="I2906"/>
  <c r="C2906"/>
  <c r="I2905"/>
  <c r="L2905" s="1"/>
  <c r="C2905"/>
  <c r="I2904"/>
  <c r="L2904" s="1"/>
  <c r="C2904"/>
  <c r="K2903"/>
  <c r="J2903"/>
  <c r="I2903"/>
  <c r="C2903"/>
  <c r="I2902"/>
  <c r="L2902" s="1"/>
  <c r="C2902"/>
  <c r="K2901"/>
  <c r="J2901"/>
  <c r="I2901"/>
  <c r="C2901"/>
  <c r="K2900"/>
  <c r="I2900"/>
  <c r="C2900"/>
  <c r="K2899"/>
  <c r="J2899"/>
  <c r="I2899"/>
  <c r="C2899"/>
  <c r="K2898"/>
  <c r="J2898"/>
  <c r="I2898"/>
  <c r="C2898"/>
  <c r="K2897"/>
  <c r="J2897"/>
  <c r="I2897"/>
  <c r="C2897"/>
  <c r="K2896"/>
  <c r="I2896"/>
  <c r="C2896"/>
  <c r="K2895"/>
  <c r="J2895"/>
  <c r="I2895"/>
  <c r="C2895"/>
  <c r="K2894"/>
  <c r="I2894"/>
  <c r="C2894"/>
  <c r="K2893"/>
  <c r="I2893"/>
  <c r="C2893"/>
  <c r="K2892"/>
  <c r="I2892"/>
  <c r="C2892"/>
  <c r="K2891"/>
  <c r="J2891"/>
  <c r="I2891"/>
  <c r="C2891"/>
  <c r="K2890"/>
  <c r="I2890"/>
  <c r="C2890"/>
  <c r="K2889"/>
  <c r="I2889"/>
  <c r="C2889"/>
  <c r="K2888"/>
  <c r="L2888" s="1"/>
  <c r="I2888"/>
  <c r="C2888"/>
  <c r="J2887"/>
  <c r="I2887"/>
  <c r="C2887"/>
  <c r="I2886"/>
  <c r="L2886" s="1"/>
  <c r="C2886"/>
  <c r="I2885"/>
  <c r="L2885" s="1"/>
  <c r="C2885"/>
  <c r="J2884"/>
  <c r="I2884"/>
  <c r="C2884"/>
  <c r="I2883"/>
  <c r="L2883" s="1"/>
  <c r="C2883"/>
  <c r="I2882"/>
  <c r="L2882" s="1"/>
  <c r="C2882"/>
  <c r="I2881"/>
  <c r="L2881" s="1"/>
  <c r="C2881"/>
  <c r="J2880"/>
  <c r="I2880"/>
  <c r="C2880"/>
  <c r="I2879"/>
  <c r="L2879" s="1"/>
  <c r="C2879"/>
  <c r="K2878"/>
  <c r="J2878"/>
  <c r="I2878"/>
  <c r="C2878"/>
  <c r="K2877"/>
  <c r="I2877"/>
  <c r="C2877"/>
  <c r="K2876"/>
  <c r="I2876"/>
  <c r="C2876"/>
  <c r="K2875"/>
  <c r="I2875"/>
  <c r="C2875"/>
  <c r="J2874"/>
  <c r="I2874"/>
  <c r="C2874"/>
  <c r="K2873"/>
  <c r="J2873"/>
  <c r="I2873"/>
  <c r="C2873"/>
  <c r="I2872"/>
  <c r="L2872" s="1"/>
  <c r="M2872" s="1"/>
  <c r="C2872"/>
  <c r="J2871"/>
  <c r="I2871"/>
  <c r="C2871"/>
  <c r="I2870"/>
  <c r="L2870" s="1"/>
  <c r="C2870"/>
  <c r="I2869"/>
  <c r="L2869" s="1"/>
  <c r="C2869"/>
  <c r="I2868"/>
  <c r="L2868" s="1"/>
  <c r="C2868"/>
  <c r="I2867"/>
  <c r="L2867" s="1"/>
  <c r="C2867"/>
  <c r="I2866"/>
  <c r="L2866" s="1"/>
  <c r="C2866"/>
  <c r="I2865"/>
  <c r="L2865" s="1"/>
  <c r="C2865"/>
  <c r="I2864"/>
  <c r="L2864" s="1"/>
  <c r="C2864"/>
  <c r="I2863"/>
  <c r="L2863" s="1"/>
  <c r="C2863"/>
  <c r="I2862"/>
  <c r="L2862" s="1"/>
  <c r="C2862"/>
  <c r="K2861"/>
  <c r="J2861"/>
  <c r="I2861"/>
  <c r="C2861"/>
  <c r="J2860"/>
  <c r="I2860"/>
  <c r="C2860"/>
  <c r="I2859"/>
  <c r="L2859" s="1"/>
  <c r="C2859"/>
  <c r="I2858"/>
  <c r="L2858" s="1"/>
  <c r="C2858"/>
  <c r="I2857"/>
  <c r="L2857" s="1"/>
  <c r="C2857"/>
  <c r="I2856"/>
  <c r="L2856" s="1"/>
  <c r="C2856"/>
  <c r="I2855"/>
  <c r="L2855" s="1"/>
  <c r="C2855"/>
  <c r="I2854"/>
  <c r="L2854" s="1"/>
  <c r="C2854"/>
  <c r="I2853"/>
  <c r="L2853" s="1"/>
  <c r="C2853"/>
  <c r="I2852"/>
  <c r="L2852" s="1"/>
  <c r="C2852"/>
  <c r="I2851"/>
  <c r="L2851" s="1"/>
  <c r="C2851"/>
  <c r="J2850"/>
  <c r="I2850"/>
  <c r="C2850"/>
  <c r="I2849"/>
  <c r="L2849" s="1"/>
  <c r="C2849"/>
  <c r="L2848"/>
  <c r="C2848"/>
  <c r="L2847"/>
  <c r="C2847"/>
  <c r="L2846"/>
  <c r="C2846"/>
  <c r="I2845"/>
  <c r="L2845" s="1"/>
  <c r="C2845"/>
  <c r="I2844"/>
  <c r="L2844" s="1"/>
  <c r="C2844"/>
  <c r="I2843"/>
  <c r="L2843" s="1"/>
  <c r="C2843"/>
  <c r="I2842"/>
  <c r="L2842" s="1"/>
  <c r="C2842"/>
  <c r="I2841"/>
  <c r="L2841" s="1"/>
  <c r="C2841"/>
  <c r="I2840"/>
  <c r="L2840" s="1"/>
  <c r="C2840"/>
  <c r="J2839"/>
  <c r="I2839"/>
  <c r="C2839"/>
  <c r="I2838"/>
  <c r="L2838" s="1"/>
  <c r="C2838"/>
  <c r="I2837"/>
  <c r="L2837" s="1"/>
  <c r="C2837"/>
  <c r="I2836"/>
  <c r="L2836" s="1"/>
  <c r="C2836"/>
  <c r="I2835"/>
  <c r="L2835" s="1"/>
  <c r="C2835"/>
  <c r="I2834"/>
  <c r="L2834" s="1"/>
  <c r="C2834"/>
  <c r="I2833"/>
  <c r="L2833" s="1"/>
  <c r="C2833"/>
  <c r="I2832"/>
  <c r="L2832" s="1"/>
  <c r="C2832"/>
  <c r="I2831"/>
  <c r="L2831" s="1"/>
  <c r="C2831"/>
  <c r="J2830"/>
  <c r="I2830"/>
  <c r="C2830"/>
  <c r="I2829"/>
  <c r="L2829" s="1"/>
  <c r="C2829"/>
  <c r="I2828"/>
  <c r="L2828" s="1"/>
  <c r="C2828"/>
  <c r="I2827"/>
  <c r="L2827" s="1"/>
  <c r="C2827"/>
  <c r="I2826"/>
  <c r="L2826" s="1"/>
  <c r="C2826"/>
  <c r="I2825"/>
  <c r="L2825" s="1"/>
  <c r="C2825"/>
  <c r="I2824"/>
  <c r="L2824" s="1"/>
  <c r="C2824"/>
  <c r="J2823"/>
  <c r="I2823"/>
  <c r="C2823"/>
  <c r="I2822"/>
  <c r="L2822" s="1"/>
  <c r="C2822"/>
  <c r="I2821"/>
  <c r="L2821" s="1"/>
  <c r="C2821"/>
  <c r="I2820"/>
  <c r="L2820" s="1"/>
  <c r="C2820"/>
  <c r="I2819"/>
  <c r="L2819" s="1"/>
  <c r="C2819"/>
  <c r="I2818"/>
  <c r="L2818" s="1"/>
  <c r="C2818"/>
  <c r="I2817"/>
  <c r="L2817" s="1"/>
  <c r="C2817"/>
  <c r="J2816"/>
  <c r="I2816"/>
  <c r="C2816"/>
  <c r="J2815"/>
  <c r="I2815"/>
  <c r="C2815"/>
  <c r="J2814"/>
  <c r="I2814"/>
  <c r="C2814"/>
  <c r="K2813"/>
  <c r="J2813"/>
  <c r="I2813"/>
  <c r="C2813"/>
  <c r="K2812"/>
  <c r="I2812"/>
  <c r="C2812"/>
  <c r="K2811"/>
  <c r="I2811"/>
  <c r="C2811"/>
  <c r="K2810"/>
  <c r="I2810"/>
  <c r="C2810"/>
  <c r="J2809"/>
  <c r="I2809"/>
  <c r="C2809"/>
  <c r="I2808"/>
  <c r="L2808" s="1"/>
  <c r="C2808"/>
  <c r="I2807"/>
  <c r="L2807" s="1"/>
  <c r="C2807"/>
  <c r="I2806"/>
  <c r="L2806" s="1"/>
  <c r="C2806"/>
  <c r="I2805"/>
  <c r="L2805" s="1"/>
  <c r="C2805"/>
  <c r="I2804"/>
  <c r="L2804" s="1"/>
  <c r="C2804"/>
  <c r="I2803"/>
  <c r="L2803" s="1"/>
  <c r="C2803"/>
  <c r="I2802"/>
  <c r="L2802" s="1"/>
  <c r="C2802"/>
  <c r="I2801"/>
  <c r="L2801" s="1"/>
  <c r="C2801"/>
  <c r="I2800"/>
  <c r="L2800" s="1"/>
  <c r="C2800"/>
  <c r="I2799"/>
  <c r="L2799" s="1"/>
  <c r="C2799"/>
  <c r="K2798"/>
  <c r="J2798"/>
  <c r="I2798"/>
  <c r="C2798"/>
  <c r="K2797"/>
  <c r="L2797" s="1"/>
  <c r="C2797"/>
  <c r="K2796"/>
  <c r="L2796" s="1"/>
  <c r="C2796"/>
  <c r="K2795"/>
  <c r="L2795" s="1"/>
  <c r="C2795"/>
  <c r="K2794"/>
  <c r="J2794"/>
  <c r="I2794"/>
  <c r="C2794"/>
  <c r="K2793"/>
  <c r="I2793"/>
  <c r="C2793"/>
  <c r="K2792"/>
  <c r="I2792"/>
  <c r="C2792"/>
  <c r="K2791"/>
  <c r="I2791"/>
  <c r="C2791"/>
  <c r="K2790"/>
  <c r="I2790"/>
  <c r="C2790"/>
  <c r="K2789"/>
  <c r="I2789"/>
  <c r="C2789"/>
  <c r="K2788"/>
  <c r="J2788"/>
  <c r="I2788"/>
  <c r="C2788"/>
  <c r="K2787"/>
  <c r="I2787"/>
  <c r="C2787"/>
  <c r="K2786"/>
  <c r="I2786"/>
  <c r="C2786"/>
  <c r="J2785"/>
  <c r="I2785"/>
  <c r="C2785"/>
  <c r="I2784"/>
  <c r="L2784" s="1"/>
  <c r="C2784"/>
  <c r="J2783"/>
  <c r="I2783"/>
  <c r="C2783"/>
  <c r="I2782"/>
  <c r="L2782" s="1"/>
  <c r="C2782"/>
  <c r="K2781"/>
  <c r="J2781"/>
  <c r="I2781"/>
  <c r="C2781"/>
  <c r="K2780"/>
  <c r="I2780"/>
  <c r="C2780"/>
  <c r="K2779"/>
  <c r="I2779"/>
  <c r="C2779"/>
  <c r="K2778"/>
  <c r="I2778"/>
  <c r="C2778"/>
  <c r="K2777"/>
  <c r="I2777"/>
  <c r="C2777"/>
  <c r="K2776"/>
  <c r="I2776"/>
  <c r="C2776"/>
  <c r="K2775"/>
  <c r="I2775"/>
  <c r="C2775"/>
  <c r="K2774"/>
  <c r="I2774"/>
  <c r="C2774"/>
  <c r="K2773"/>
  <c r="I2773"/>
  <c r="C2773"/>
  <c r="J2772"/>
  <c r="I2772"/>
  <c r="C2772"/>
  <c r="K2771"/>
  <c r="I2771"/>
  <c r="C2771"/>
  <c r="K2770"/>
  <c r="I2770"/>
  <c r="C2770"/>
  <c r="J2769"/>
  <c r="I2769"/>
  <c r="C2769"/>
  <c r="I2768"/>
  <c r="L2768" s="1"/>
  <c r="C2768"/>
  <c r="I2767"/>
  <c r="L2767" s="1"/>
  <c r="C2767"/>
  <c r="J2766"/>
  <c r="I2766"/>
  <c r="C2766"/>
  <c r="K2765"/>
  <c r="J2765"/>
  <c r="I2765"/>
  <c r="C2765"/>
  <c r="J2764"/>
  <c r="I2764"/>
  <c r="C2764"/>
  <c r="K2763"/>
  <c r="J2763"/>
  <c r="I2763"/>
  <c r="C2763"/>
  <c r="K2762"/>
  <c r="I2762"/>
  <c r="C2762"/>
  <c r="K2761"/>
  <c r="I2761"/>
  <c r="C2761"/>
  <c r="K2760"/>
  <c r="I2760"/>
  <c r="C2760"/>
  <c r="K2759"/>
  <c r="I2759"/>
  <c r="C2759"/>
  <c r="K2758"/>
  <c r="I2758"/>
  <c r="C2758"/>
  <c r="K2757"/>
  <c r="I2757"/>
  <c r="C2757"/>
  <c r="I2756"/>
  <c r="L2756" s="1"/>
  <c r="C2756"/>
  <c r="K2755"/>
  <c r="I2755"/>
  <c r="C2755"/>
  <c r="K2754"/>
  <c r="J2754"/>
  <c r="I2754"/>
  <c r="C2754"/>
  <c r="K2753"/>
  <c r="I2753"/>
  <c r="C2753"/>
  <c r="K2752"/>
  <c r="I2752"/>
  <c r="C2752"/>
  <c r="K2751"/>
  <c r="I2751"/>
  <c r="C2751"/>
  <c r="K2750"/>
  <c r="I2750"/>
  <c r="C2750"/>
  <c r="K2749"/>
  <c r="I2749"/>
  <c r="C2749"/>
  <c r="K2748"/>
  <c r="I2748"/>
  <c r="C2748"/>
  <c r="K2747"/>
  <c r="J2747"/>
  <c r="I2747"/>
  <c r="C2747"/>
  <c r="K2746"/>
  <c r="I2746"/>
  <c r="C2746"/>
  <c r="K2745"/>
  <c r="I2745"/>
  <c r="C2745"/>
  <c r="K2744"/>
  <c r="I2744"/>
  <c r="C2744"/>
  <c r="K2743"/>
  <c r="I2743"/>
  <c r="C2743"/>
  <c r="J2742"/>
  <c r="I2742"/>
  <c r="C2742"/>
  <c r="K2741"/>
  <c r="I2741"/>
  <c r="C2741"/>
  <c r="K2740"/>
  <c r="I2740"/>
  <c r="C2740"/>
  <c r="K2739"/>
  <c r="I2739"/>
  <c r="C2739"/>
  <c r="K2738"/>
  <c r="J2738"/>
  <c r="I2738"/>
  <c r="C2738"/>
  <c r="K2737"/>
  <c r="J2737"/>
  <c r="I2737"/>
  <c r="C2737"/>
  <c r="J2736"/>
  <c r="I2736"/>
  <c r="C2736"/>
  <c r="K2735"/>
  <c r="I2735"/>
  <c r="C2735"/>
  <c r="K2734"/>
  <c r="I2734"/>
  <c r="C2734"/>
  <c r="K2733"/>
  <c r="J2733"/>
  <c r="I2733"/>
  <c r="C2733"/>
  <c r="K2732"/>
  <c r="I2732"/>
  <c r="C2732"/>
  <c r="K2731"/>
  <c r="I2731"/>
  <c r="C2731"/>
  <c r="K2730"/>
  <c r="I2730"/>
  <c r="C2730"/>
  <c r="J2729"/>
  <c r="I2729"/>
  <c r="C2729"/>
  <c r="J2728"/>
  <c r="I2728"/>
  <c r="C2728"/>
  <c r="K2727"/>
  <c r="I2727"/>
  <c r="C2727"/>
  <c r="J2726"/>
  <c r="I2726"/>
  <c r="C2726"/>
  <c r="K2725"/>
  <c r="J2725"/>
  <c r="I2725"/>
  <c r="C2725"/>
  <c r="K2724"/>
  <c r="I2724"/>
  <c r="C2724"/>
  <c r="J2723"/>
  <c r="I2723"/>
  <c r="C2723"/>
  <c r="K2722"/>
  <c r="J2722"/>
  <c r="I2722"/>
  <c r="C2722"/>
  <c r="K2721"/>
  <c r="I2721"/>
  <c r="C2721"/>
  <c r="K2720"/>
  <c r="I2720"/>
  <c r="C2720"/>
  <c r="K2719"/>
  <c r="I2719"/>
  <c r="C2719"/>
  <c r="K2718"/>
  <c r="J2718"/>
  <c r="I2718"/>
  <c r="C2718"/>
  <c r="K2717"/>
  <c r="I2717"/>
  <c r="C2717"/>
  <c r="K2716"/>
  <c r="I2716"/>
  <c r="C2716"/>
  <c r="K2715"/>
  <c r="J2715"/>
  <c r="I2715"/>
  <c r="C2715"/>
  <c r="K2714"/>
  <c r="I2714"/>
  <c r="C2714"/>
  <c r="J2713"/>
  <c r="I2713"/>
  <c r="C2713"/>
  <c r="I2712"/>
  <c r="L2712" s="1"/>
  <c r="C2712"/>
  <c r="K2711"/>
  <c r="I2711"/>
  <c r="C2711"/>
  <c r="K2710"/>
  <c r="I2710"/>
  <c r="C2710"/>
  <c r="K2709"/>
  <c r="I2709"/>
  <c r="C2709"/>
  <c r="K2708"/>
  <c r="J2708"/>
  <c r="I2708"/>
  <c r="C2708"/>
  <c r="K2707"/>
  <c r="J2707"/>
  <c r="I2707"/>
  <c r="C2707"/>
  <c r="J2706"/>
  <c r="I2706"/>
  <c r="C2706"/>
  <c r="K2705"/>
  <c r="J2705"/>
  <c r="I2705"/>
  <c r="C2705"/>
  <c r="K2704"/>
  <c r="J2704"/>
  <c r="I2704"/>
  <c r="C2704"/>
  <c r="K2703"/>
  <c r="I2703"/>
  <c r="C2703"/>
  <c r="K2702"/>
  <c r="J2702"/>
  <c r="I2702"/>
  <c r="C2702"/>
  <c r="K2701"/>
  <c r="J2701"/>
  <c r="I2701"/>
  <c r="C2701"/>
  <c r="J2700"/>
  <c r="I2700"/>
  <c r="C2700"/>
  <c r="J2699"/>
  <c r="I2699"/>
  <c r="C2699"/>
  <c r="I2698"/>
  <c r="L2698" s="1"/>
  <c r="C2698"/>
  <c r="I2697"/>
  <c r="L2697" s="1"/>
  <c r="C2697"/>
  <c r="I2696"/>
  <c r="L2696" s="1"/>
  <c r="C2696"/>
  <c r="J2695"/>
  <c r="I2695"/>
  <c r="C2695"/>
  <c r="I2694"/>
  <c r="L2694" s="1"/>
  <c r="C2694"/>
  <c r="I2693"/>
  <c r="L2693" s="1"/>
  <c r="C2693"/>
  <c r="K2692"/>
  <c r="J2692"/>
  <c r="I2692"/>
  <c r="C2692"/>
  <c r="K2691"/>
  <c r="I2691"/>
  <c r="C2691"/>
  <c r="J2690"/>
  <c r="I2690"/>
  <c r="C2690"/>
  <c r="I2689"/>
  <c r="L2689" s="1"/>
  <c r="C2689"/>
  <c r="J2688"/>
  <c r="I2688"/>
  <c r="C2688"/>
  <c r="I2687"/>
  <c r="L2687" s="1"/>
  <c r="C2687"/>
  <c r="I2686"/>
  <c r="L2686" s="1"/>
  <c r="C2686"/>
  <c r="I2685"/>
  <c r="L2685" s="1"/>
  <c r="C2685"/>
  <c r="I2684"/>
  <c r="L2684" s="1"/>
  <c r="C2684"/>
  <c r="I2683"/>
  <c r="L2683" s="1"/>
  <c r="C2683"/>
  <c r="J2682"/>
  <c r="I2682"/>
  <c r="C2682"/>
  <c r="I2681"/>
  <c r="L2681" s="1"/>
  <c r="C2681"/>
  <c r="K2680"/>
  <c r="J2680"/>
  <c r="I2680"/>
  <c r="C2680"/>
  <c r="K2679"/>
  <c r="I2679"/>
  <c r="C2679"/>
  <c r="I2678"/>
  <c r="L2678" s="1"/>
  <c r="C2678"/>
  <c r="K2677"/>
  <c r="J2677"/>
  <c r="I2677"/>
  <c r="C2677"/>
  <c r="J2676"/>
  <c r="I2676"/>
  <c r="C2676"/>
  <c r="I2675"/>
  <c r="L2675" s="1"/>
  <c r="C2675"/>
  <c r="I2674"/>
  <c r="L2674" s="1"/>
  <c r="C2674"/>
  <c r="K2673"/>
  <c r="I2673"/>
  <c r="C2673"/>
  <c r="I2672"/>
  <c r="L2672" s="1"/>
  <c r="C2672"/>
  <c r="I2671"/>
  <c r="L2671" s="1"/>
  <c r="C2671"/>
  <c r="J2670"/>
  <c r="I2670"/>
  <c r="C2670"/>
  <c r="I2669"/>
  <c r="L2669" s="1"/>
  <c r="C2669"/>
  <c r="J2668"/>
  <c r="I2668"/>
  <c r="C2668"/>
  <c r="J2667"/>
  <c r="I2667"/>
  <c r="C2667"/>
  <c r="J2666"/>
  <c r="I2666"/>
  <c r="C2666"/>
  <c r="K2665"/>
  <c r="J2665"/>
  <c r="I2665"/>
  <c r="C2665"/>
  <c r="K2664"/>
  <c r="J2664"/>
  <c r="I2664"/>
  <c r="C2664"/>
  <c r="K2663"/>
  <c r="I2663"/>
  <c r="C2663"/>
  <c r="K2662"/>
  <c r="I2662"/>
  <c r="C2662"/>
  <c r="K2661"/>
  <c r="J2661"/>
  <c r="I2661"/>
  <c r="C2661"/>
  <c r="K2660"/>
  <c r="I2660"/>
  <c r="C2660"/>
  <c r="J2659"/>
  <c r="I2659"/>
  <c r="C2659"/>
  <c r="K2658"/>
  <c r="I2658"/>
  <c r="C2658"/>
  <c r="K2657"/>
  <c r="J2657"/>
  <c r="I2657"/>
  <c r="C2657"/>
  <c r="K2656"/>
  <c r="I2656"/>
  <c r="C2656"/>
  <c r="K2655"/>
  <c r="I2655"/>
  <c r="C2655"/>
  <c r="J2654"/>
  <c r="I2654"/>
  <c r="C2654"/>
  <c r="K2653"/>
  <c r="I2653"/>
  <c r="C2653"/>
  <c r="K2652"/>
  <c r="J2652"/>
  <c r="I2652"/>
  <c r="C2652"/>
  <c r="K2651"/>
  <c r="J2651"/>
  <c r="I2651"/>
  <c r="C2651"/>
  <c r="J2650"/>
  <c r="I2650"/>
  <c r="C2650"/>
  <c r="I2649"/>
  <c r="L2649" s="1"/>
  <c r="C2649"/>
  <c r="I2648"/>
  <c r="L2648" s="1"/>
  <c r="C2648"/>
  <c r="I2647"/>
  <c r="L2647" s="1"/>
  <c r="C2647"/>
  <c r="I2646"/>
  <c r="L2646" s="1"/>
  <c r="C2646"/>
  <c r="I2645"/>
  <c r="L2645" s="1"/>
  <c r="C2645"/>
  <c r="I2644"/>
  <c r="L2644" s="1"/>
  <c r="C2644"/>
  <c r="K2643"/>
  <c r="J2643"/>
  <c r="I2643"/>
  <c r="C2643"/>
  <c r="I2642"/>
  <c r="L2642" s="1"/>
  <c r="C2642"/>
  <c r="I2641"/>
  <c r="L2641" s="1"/>
  <c r="C2641"/>
  <c r="J2640"/>
  <c r="I2640"/>
  <c r="C2640"/>
  <c r="I2639"/>
  <c r="L2639" s="1"/>
  <c r="C2639"/>
  <c r="I2638"/>
  <c r="L2638" s="1"/>
  <c r="C2638"/>
  <c r="L2637"/>
  <c r="C2637"/>
  <c r="L2636"/>
  <c r="C2636"/>
  <c r="I2635"/>
  <c r="L2635" s="1"/>
  <c r="C2635"/>
  <c r="I2634"/>
  <c r="L2634" s="1"/>
  <c r="C2634"/>
  <c r="I2633"/>
  <c r="L2633" s="1"/>
  <c r="C2633"/>
  <c r="I2632"/>
  <c r="L2632" s="1"/>
  <c r="C2632"/>
  <c r="I2631"/>
  <c r="L2631" s="1"/>
  <c r="C2631"/>
  <c r="J2630"/>
  <c r="I2630"/>
  <c r="C2630"/>
  <c r="I2629"/>
  <c r="L2629" s="1"/>
  <c r="C2629"/>
  <c r="K2628"/>
  <c r="J2628"/>
  <c r="I2628"/>
  <c r="C2628"/>
  <c r="I2627"/>
  <c r="L2627" s="1"/>
  <c r="C2627"/>
  <c r="K2626"/>
  <c r="I2626"/>
  <c r="C2626"/>
  <c r="K2625"/>
  <c r="I2625"/>
  <c r="C2625"/>
  <c r="K2624"/>
  <c r="I2624"/>
  <c r="C2624"/>
  <c r="K2623"/>
  <c r="J2623"/>
  <c r="I2623"/>
  <c r="C2623"/>
  <c r="K2622"/>
  <c r="I2622"/>
  <c r="C2622"/>
  <c r="K2621"/>
  <c r="J2621"/>
  <c r="I2621"/>
  <c r="C2621"/>
  <c r="K2620"/>
  <c r="I2620"/>
  <c r="C2620"/>
  <c r="K2619"/>
  <c r="J2619"/>
  <c r="I2619"/>
  <c r="C2619"/>
  <c r="K2618"/>
  <c r="I2618"/>
  <c r="C2618"/>
  <c r="K2617"/>
  <c r="L2617" s="1"/>
  <c r="C2617"/>
  <c r="K2616"/>
  <c r="I2616"/>
  <c r="C2616"/>
  <c r="J2615"/>
  <c r="I2615"/>
  <c r="C2615"/>
  <c r="K2614"/>
  <c r="I2614"/>
  <c r="C2614"/>
  <c r="K2613"/>
  <c r="I2613"/>
  <c r="C2613"/>
  <c r="J2612"/>
  <c r="I2612"/>
  <c r="C2612"/>
  <c r="I2611"/>
  <c r="L2611" s="1"/>
  <c r="C2611"/>
  <c r="I2610"/>
  <c r="L2610" s="1"/>
  <c r="C2610"/>
  <c r="I2609"/>
  <c r="L2609" s="1"/>
  <c r="C2609"/>
  <c r="I2608"/>
  <c r="L2608" s="1"/>
  <c r="C2608"/>
  <c r="I2607"/>
  <c r="L2607" s="1"/>
  <c r="C2607"/>
  <c r="I2606"/>
  <c r="L2606" s="1"/>
  <c r="C2606"/>
  <c r="I2605"/>
  <c r="L2605" s="1"/>
  <c r="C2605"/>
  <c r="I2604"/>
  <c r="L2604" s="1"/>
  <c r="C2604"/>
  <c r="I2603"/>
  <c r="L2603" s="1"/>
  <c r="C2603"/>
  <c r="I2602"/>
  <c r="L2602" s="1"/>
  <c r="C2602"/>
  <c r="I2601"/>
  <c r="L2601" s="1"/>
  <c r="C2601"/>
  <c r="I2600"/>
  <c r="L2600" s="1"/>
  <c r="C2600"/>
  <c r="I2599"/>
  <c r="L2599" s="1"/>
  <c r="C2599"/>
  <c r="L2598"/>
  <c r="C2598"/>
  <c r="L2597"/>
  <c r="C2597"/>
  <c r="I2596"/>
  <c r="L2596" s="1"/>
  <c r="C2596"/>
  <c r="I2595"/>
  <c r="L2595" s="1"/>
  <c r="C2595"/>
  <c r="I2594"/>
  <c r="L2594" s="1"/>
  <c r="C2594"/>
  <c r="I2593"/>
  <c r="L2593" s="1"/>
  <c r="C2593"/>
  <c r="I2592"/>
  <c r="L2592" s="1"/>
  <c r="C2592"/>
  <c r="C2591"/>
  <c r="M2591" s="1"/>
  <c r="L2590"/>
  <c r="C2590"/>
  <c r="I2589"/>
  <c r="L2589" s="1"/>
  <c r="C2589"/>
  <c r="I2588"/>
  <c r="L2588" s="1"/>
  <c r="C2588"/>
  <c r="I2587"/>
  <c r="L2587" s="1"/>
  <c r="C2587"/>
  <c r="I2586"/>
  <c r="L2586" s="1"/>
  <c r="C2586"/>
  <c r="I2585"/>
  <c r="L2585" s="1"/>
  <c r="C2585"/>
  <c r="J2584"/>
  <c r="I2584"/>
  <c r="C2584"/>
  <c r="I2583"/>
  <c r="L2583" s="1"/>
  <c r="C2583"/>
  <c r="I2582"/>
  <c r="L2582" s="1"/>
  <c r="C2582"/>
  <c r="I2581"/>
  <c r="L2581" s="1"/>
  <c r="C2581"/>
  <c r="I2580"/>
  <c r="L2580" s="1"/>
  <c r="C2580"/>
  <c r="I2579"/>
  <c r="L2579" s="1"/>
  <c r="C2579"/>
  <c r="J2578"/>
  <c r="I2578"/>
  <c r="C2578"/>
  <c r="I2577"/>
  <c r="L2577" s="1"/>
  <c r="C2577"/>
  <c r="I2576"/>
  <c r="L2576" s="1"/>
  <c r="C2576"/>
  <c r="I2575"/>
  <c r="L2575" s="1"/>
  <c r="C2575"/>
  <c r="J2574"/>
  <c r="I2574"/>
  <c r="C2574"/>
  <c r="I2573"/>
  <c r="L2573" s="1"/>
  <c r="C2573"/>
  <c r="I2572"/>
  <c r="L2572" s="1"/>
  <c r="C2572"/>
  <c r="J2571"/>
  <c r="I2571"/>
  <c r="C2571"/>
  <c r="I2570"/>
  <c r="L2570" s="1"/>
  <c r="C2570"/>
  <c r="K2569"/>
  <c r="J2569"/>
  <c r="I2569"/>
  <c r="C2569"/>
  <c r="J2568"/>
  <c r="I2568"/>
  <c r="C2568"/>
  <c r="K2567"/>
  <c r="J2567"/>
  <c r="I2567"/>
  <c r="C2567"/>
  <c r="J2566"/>
  <c r="I2566"/>
  <c r="C2566"/>
  <c r="J2565"/>
  <c r="I2565"/>
  <c r="C2565"/>
  <c r="J2564"/>
  <c r="I2564"/>
  <c r="C2564"/>
  <c r="I2563"/>
  <c r="L2563" s="1"/>
  <c r="C2563"/>
  <c r="K2562"/>
  <c r="J2562"/>
  <c r="I2562"/>
  <c r="C2562"/>
  <c r="J2561"/>
  <c r="I2561"/>
  <c r="C2561"/>
  <c r="J2560"/>
  <c r="I2560"/>
  <c r="C2560"/>
  <c r="I2559"/>
  <c r="L2559" s="1"/>
  <c r="C2559"/>
  <c r="J2558"/>
  <c r="I2558"/>
  <c r="C2558"/>
  <c r="J2557"/>
  <c r="I2557"/>
  <c r="C2557"/>
  <c r="J2556"/>
  <c r="I2556"/>
  <c r="C2556"/>
  <c r="I2555"/>
  <c r="L2555" s="1"/>
  <c r="C2555"/>
  <c r="I2554"/>
  <c r="L2554" s="1"/>
  <c r="C2554"/>
  <c r="I2553"/>
  <c r="L2553" s="1"/>
  <c r="C2553"/>
  <c r="J2552"/>
  <c r="I2552"/>
  <c r="C2552"/>
  <c r="I2551"/>
  <c r="L2551" s="1"/>
  <c r="C2551"/>
  <c r="J2550"/>
  <c r="I2550"/>
  <c r="C2550"/>
  <c r="J2549"/>
  <c r="I2549"/>
  <c r="C2549"/>
  <c r="I2548"/>
  <c r="L2548" s="1"/>
  <c r="C2548"/>
  <c r="I2547"/>
  <c r="L2547" s="1"/>
  <c r="C2547"/>
  <c r="I2546"/>
  <c r="L2546" s="1"/>
  <c r="C2546"/>
  <c r="I2545"/>
  <c r="L2545" s="1"/>
  <c r="C2545"/>
  <c r="I2544"/>
  <c r="L2544" s="1"/>
  <c r="C2544"/>
  <c r="J2543"/>
  <c r="I2543"/>
  <c r="C2543"/>
  <c r="I2542"/>
  <c r="L2542" s="1"/>
  <c r="C2542"/>
  <c r="I2541"/>
  <c r="L2541" s="1"/>
  <c r="C2541"/>
  <c r="J2540"/>
  <c r="I2540"/>
  <c r="C2540"/>
  <c r="I2539"/>
  <c r="L2539" s="1"/>
  <c r="C2539"/>
  <c r="J2538"/>
  <c r="I2538"/>
  <c r="C2538"/>
  <c r="J2537"/>
  <c r="I2537"/>
  <c r="C2537"/>
  <c r="J2536"/>
  <c r="I2536"/>
  <c r="C2536"/>
  <c r="J2535"/>
  <c r="I2535"/>
  <c r="C2535"/>
  <c r="I2534"/>
  <c r="L2534" s="1"/>
  <c r="C2534"/>
  <c r="J2533"/>
  <c r="I2533"/>
  <c r="C2533"/>
  <c r="J2532"/>
  <c r="I2532"/>
  <c r="C2532"/>
  <c r="I2531"/>
  <c r="L2531" s="1"/>
  <c r="C2531"/>
  <c r="J2530"/>
  <c r="L2530" s="1"/>
  <c r="C2530"/>
  <c r="J2529"/>
  <c r="I2529"/>
  <c r="C2529"/>
  <c r="I2528"/>
  <c r="L2528" s="1"/>
  <c r="C2528"/>
  <c r="J2527"/>
  <c r="I2527"/>
  <c r="C2527"/>
  <c r="I2526"/>
  <c r="L2526" s="1"/>
  <c r="C2526"/>
  <c r="J2525"/>
  <c r="I2525"/>
  <c r="C2525"/>
  <c r="J2524"/>
  <c r="I2524"/>
  <c r="C2524"/>
  <c r="I2523"/>
  <c r="L2523" s="1"/>
  <c r="C2523"/>
  <c r="J2522"/>
  <c r="I2522"/>
  <c r="C2522"/>
  <c r="J2521"/>
  <c r="I2521"/>
  <c r="C2521"/>
  <c r="I2520"/>
  <c r="L2520" s="1"/>
  <c r="C2520"/>
  <c r="J2519"/>
  <c r="I2519"/>
  <c r="C2519"/>
  <c r="J2518"/>
  <c r="I2518"/>
  <c r="C2518"/>
  <c r="J2517"/>
  <c r="I2517"/>
  <c r="C2517"/>
  <c r="I2516"/>
  <c r="L2516" s="1"/>
  <c r="C2516"/>
  <c r="I2515"/>
  <c r="L2515" s="1"/>
  <c r="C2515"/>
  <c r="J2514"/>
  <c r="I2514"/>
  <c r="C2514"/>
  <c r="J2513"/>
  <c r="I2513"/>
  <c r="C2513"/>
  <c r="I2512"/>
  <c r="L2512" s="1"/>
  <c r="C2512"/>
  <c r="J2511"/>
  <c r="I2511"/>
  <c r="C2511"/>
  <c r="I2510"/>
  <c r="L2510" s="1"/>
  <c r="C2510"/>
  <c r="J2509"/>
  <c r="I2509"/>
  <c r="C2509"/>
  <c r="J2508"/>
  <c r="I2508"/>
  <c r="C2508"/>
  <c r="I2507"/>
  <c r="L2507" s="1"/>
  <c r="C2507"/>
  <c r="I2506"/>
  <c r="L2506" s="1"/>
  <c r="C2506"/>
  <c r="L2505"/>
  <c r="C2505"/>
  <c r="I2504"/>
  <c r="L2504" s="1"/>
  <c r="C2504"/>
  <c r="I2503"/>
  <c r="L2503" s="1"/>
  <c r="C2503"/>
  <c r="I2502"/>
  <c r="L2502" s="1"/>
  <c r="C2502"/>
  <c r="J2501"/>
  <c r="I2501"/>
  <c r="C2501"/>
  <c r="I2500"/>
  <c r="C2500"/>
  <c r="M2500" s="1"/>
  <c r="I2499"/>
  <c r="L2499" s="1"/>
  <c r="C2499"/>
  <c r="J2498"/>
  <c r="I2498"/>
  <c r="C2498"/>
  <c r="I2497"/>
  <c r="L2497" s="1"/>
  <c r="C2497"/>
  <c r="I2496"/>
  <c r="L2496" s="1"/>
  <c r="C2496"/>
  <c r="I2495"/>
  <c r="L2495" s="1"/>
  <c r="C2495"/>
  <c r="I2494"/>
  <c r="L2494" s="1"/>
  <c r="C2494"/>
  <c r="I2493"/>
  <c r="L2493" s="1"/>
  <c r="C2493"/>
  <c r="I2492"/>
  <c r="L2492" s="1"/>
  <c r="C2492"/>
  <c r="I2491"/>
  <c r="L2491" s="1"/>
  <c r="C2491"/>
  <c r="I2490"/>
  <c r="L2490" s="1"/>
  <c r="C2490"/>
  <c r="I2489"/>
  <c r="L2489" s="1"/>
  <c r="C2489"/>
  <c r="I2488"/>
  <c r="L2488" s="1"/>
  <c r="C2488"/>
  <c r="J2487"/>
  <c r="I2487"/>
  <c r="C2487"/>
  <c r="J2486"/>
  <c r="I2486"/>
  <c r="C2486"/>
  <c r="I2485"/>
  <c r="L2485" s="1"/>
  <c r="C2485"/>
  <c r="I2484"/>
  <c r="L2484" s="1"/>
  <c r="C2484"/>
  <c r="J2483"/>
  <c r="I2483"/>
  <c r="C2483"/>
  <c r="I2482"/>
  <c r="L2482" s="1"/>
  <c r="C2482"/>
  <c r="I2481"/>
  <c r="L2481" s="1"/>
  <c r="C2481"/>
  <c r="I2480"/>
  <c r="L2480" s="1"/>
  <c r="C2480"/>
  <c r="I2479"/>
  <c r="L2479" s="1"/>
  <c r="C2479"/>
  <c r="J2478"/>
  <c r="I2478"/>
  <c r="C2478"/>
  <c r="I2477"/>
  <c r="L2477" s="1"/>
  <c r="C2477"/>
  <c r="I2476"/>
  <c r="L2476" s="1"/>
  <c r="C2476"/>
  <c r="J2475"/>
  <c r="I2475"/>
  <c r="C2475"/>
  <c r="J2474"/>
  <c r="I2474"/>
  <c r="C2474"/>
  <c r="J2473"/>
  <c r="I2473"/>
  <c r="C2473"/>
  <c r="J2472"/>
  <c r="I2472"/>
  <c r="C2472"/>
  <c r="J2471"/>
  <c r="I2471"/>
  <c r="C2471"/>
  <c r="I2470"/>
  <c r="L2470" s="1"/>
  <c r="C2470"/>
  <c r="J2469"/>
  <c r="I2469"/>
  <c r="C2469"/>
  <c r="J2468"/>
  <c r="I2468"/>
  <c r="C2468"/>
  <c r="I2467"/>
  <c r="L2467" s="1"/>
  <c r="C2467"/>
  <c r="J2466"/>
  <c r="I2466"/>
  <c r="C2466"/>
  <c r="I2465"/>
  <c r="L2465" s="1"/>
  <c r="C2465"/>
  <c r="I2464"/>
  <c r="L2464" s="1"/>
  <c r="C2464"/>
  <c r="I2463"/>
  <c r="L2463" s="1"/>
  <c r="C2463"/>
  <c r="I2462"/>
  <c r="L2462" s="1"/>
  <c r="C2462"/>
  <c r="J2461"/>
  <c r="I2461"/>
  <c r="C2461"/>
  <c r="I2460"/>
  <c r="L2460" s="1"/>
  <c r="C2460"/>
  <c r="I2459"/>
  <c r="L2459" s="1"/>
  <c r="C2459"/>
  <c r="I2458"/>
  <c r="L2458" s="1"/>
  <c r="C2458"/>
  <c r="J2457"/>
  <c r="I2457"/>
  <c r="C2457"/>
  <c r="J2456"/>
  <c r="I2456"/>
  <c r="C2456"/>
  <c r="J2455"/>
  <c r="I2455"/>
  <c r="C2455"/>
  <c r="J2454"/>
  <c r="I2454"/>
  <c r="C2454"/>
  <c r="I2453"/>
  <c r="L2453" s="1"/>
  <c r="C2453"/>
  <c r="I2452"/>
  <c r="L2452" s="1"/>
  <c r="C2452"/>
  <c r="J2451"/>
  <c r="I2451"/>
  <c r="C2451"/>
  <c r="J2450"/>
  <c r="I2450"/>
  <c r="C2450"/>
  <c r="I2449"/>
  <c r="L2449" s="1"/>
  <c r="C2449"/>
  <c r="I2448"/>
  <c r="L2448" s="1"/>
  <c r="C2448"/>
  <c r="J2447"/>
  <c r="I2447"/>
  <c r="C2447"/>
  <c r="J2446"/>
  <c r="I2446"/>
  <c r="C2446"/>
  <c r="I2445"/>
  <c r="L2445" s="1"/>
  <c r="C2445"/>
  <c r="I2444"/>
  <c r="L2444" s="1"/>
  <c r="C2444"/>
  <c r="I2443"/>
  <c r="L2443" s="1"/>
  <c r="C2443"/>
  <c r="I2442"/>
  <c r="L2442" s="1"/>
  <c r="C2442"/>
  <c r="J2441"/>
  <c r="I2441"/>
  <c r="C2441"/>
  <c r="I2440"/>
  <c r="L2440" s="1"/>
  <c r="C2440"/>
  <c r="J2439"/>
  <c r="I2439"/>
  <c r="C2439"/>
  <c r="I2438"/>
  <c r="L2438" s="1"/>
  <c r="C2438"/>
  <c r="J2437"/>
  <c r="I2437"/>
  <c r="C2437"/>
  <c r="I2436"/>
  <c r="L2436" s="1"/>
  <c r="C2436"/>
  <c r="I2435"/>
  <c r="L2435" s="1"/>
  <c r="C2435"/>
  <c r="I2434"/>
  <c r="L2434" s="1"/>
  <c r="C2434"/>
  <c r="I2433"/>
  <c r="L2433" s="1"/>
  <c r="C2433"/>
  <c r="I2432"/>
  <c r="L2432" s="1"/>
  <c r="C2432"/>
  <c r="I2431"/>
  <c r="L2431" s="1"/>
  <c r="C2431"/>
  <c r="I2430"/>
  <c r="L2430" s="1"/>
  <c r="C2430"/>
  <c r="J2429"/>
  <c r="I2429"/>
  <c r="C2429"/>
  <c r="J2428"/>
  <c r="I2428"/>
  <c r="C2428"/>
  <c r="J2427"/>
  <c r="I2427"/>
  <c r="C2427"/>
  <c r="J2426"/>
  <c r="I2426"/>
  <c r="C2426"/>
  <c r="I2425"/>
  <c r="L2425" s="1"/>
  <c r="C2425"/>
  <c r="I2424"/>
  <c r="L2424" s="1"/>
  <c r="C2424"/>
  <c r="J2423"/>
  <c r="I2423"/>
  <c r="C2423"/>
  <c r="J2422"/>
  <c r="I2422"/>
  <c r="C2422"/>
  <c r="I2421"/>
  <c r="L2421" s="1"/>
  <c r="C2421"/>
  <c r="I2420"/>
  <c r="L2420" s="1"/>
  <c r="C2420"/>
  <c r="I2419"/>
  <c r="L2419" s="1"/>
  <c r="C2419"/>
  <c r="I2418"/>
  <c r="L2418" s="1"/>
  <c r="C2418"/>
  <c r="I2417"/>
  <c r="L2417" s="1"/>
  <c r="C2417"/>
  <c r="I2416"/>
  <c r="L2416" s="1"/>
  <c r="C2416"/>
  <c r="I2415"/>
  <c r="L2415" s="1"/>
  <c r="C2415"/>
  <c r="I2414"/>
  <c r="L2414" s="1"/>
  <c r="C2414"/>
  <c r="I2413"/>
  <c r="L2413" s="1"/>
  <c r="C2413"/>
  <c r="I2412"/>
  <c r="L2412" s="1"/>
  <c r="C2412"/>
  <c r="J2411"/>
  <c r="I2411"/>
  <c r="C2411"/>
  <c r="J2410"/>
  <c r="I2410"/>
  <c r="C2410"/>
  <c r="J2409"/>
  <c r="I2409"/>
  <c r="C2409"/>
  <c r="J2408"/>
  <c r="I2408"/>
  <c r="C2408"/>
  <c r="I2407"/>
  <c r="L2407" s="1"/>
  <c r="C2407"/>
  <c r="I2406"/>
  <c r="L2406" s="1"/>
  <c r="C2406"/>
  <c r="I2405"/>
  <c r="L2405" s="1"/>
  <c r="C2405"/>
  <c r="I2404"/>
  <c r="L2404" s="1"/>
  <c r="C2404"/>
  <c r="J2403"/>
  <c r="I2403"/>
  <c r="C2403"/>
  <c r="J2402"/>
  <c r="I2402"/>
  <c r="C2402"/>
  <c r="I2401"/>
  <c r="L2401" s="1"/>
  <c r="C2401"/>
  <c r="I2400"/>
  <c r="L2400" s="1"/>
  <c r="C2400"/>
  <c r="I2399"/>
  <c r="L2399" s="1"/>
  <c r="C2399"/>
  <c r="J2398"/>
  <c r="I2398"/>
  <c r="C2398"/>
  <c r="I2397"/>
  <c r="L2397" s="1"/>
  <c r="C2397"/>
  <c r="I2396"/>
  <c r="L2396" s="1"/>
  <c r="C2396"/>
  <c r="I2395"/>
  <c r="L2395" s="1"/>
  <c r="C2395"/>
  <c r="J2394"/>
  <c r="I2394"/>
  <c r="C2394"/>
  <c r="J2393"/>
  <c r="I2393"/>
  <c r="C2393"/>
  <c r="J2392"/>
  <c r="I2392"/>
  <c r="C2392"/>
  <c r="I2391"/>
  <c r="L2391" s="1"/>
  <c r="C2391"/>
  <c r="J2390"/>
  <c r="I2390"/>
  <c r="C2390"/>
  <c r="I2389"/>
  <c r="L2389" s="1"/>
  <c r="C2389"/>
  <c r="J2388"/>
  <c r="I2388"/>
  <c r="C2388"/>
  <c r="I2387"/>
  <c r="L2387" s="1"/>
  <c r="C2387"/>
  <c r="J2386"/>
  <c r="I2386"/>
  <c r="C2386"/>
  <c r="J2385"/>
  <c r="I2385"/>
  <c r="C2385"/>
  <c r="I2384"/>
  <c r="L2384" s="1"/>
  <c r="C2384"/>
  <c r="I2383"/>
  <c r="L2383" s="1"/>
  <c r="C2383"/>
  <c r="I2382"/>
  <c r="L2382" s="1"/>
  <c r="C2382"/>
  <c r="J2381"/>
  <c r="I2381"/>
  <c r="C2381"/>
  <c r="I2380"/>
  <c r="L2380" s="1"/>
  <c r="C2380"/>
  <c r="I2379"/>
  <c r="L2379" s="1"/>
  <c r="C2379"/>
  <c r="J2378"/>
  <c r="I2378"/>
  <c r="C2378"/>
  <c r="I2377"/>
  <c r="L2377" s="1"/>
  <c r="C2377"/>
  <c r="I2376"/>
  <c r="L2376" s="1"/>
  <c r="C2376"/>
  <c r="I2375"/>
  <c r="L2375" s="1"/>
  <c r="C2375"/>
  <c r="I2374"/>
  <c r="L2374" s="1"/>
  <c r="C2374"/>
  <c r="I2373"/>
  <c r="L2373" s="1"/>
  <c r="C2373"/>
  <c r="J2372"/>
  <c r="I2372"/>
  <c r="C2372"/>
  <c r="J2371"/>
  <c r="I2371"/>
  <c r="C2371"/>
  <c r="I2370"/>
  <c r="L2370" s="1"/>
  <c r="C2370"/>
  <c r="I2369"/>
  <c r="L2369" s="1"/>
  <c r="C2369"/>
  <c r="I2368"/>
  <c r="L2368" s="1"/>
  <c r="C2368"/>
  <c r="I2367"/>
  <c r="L2367" s="1"/>
  <c r="C2367"/>
  <c r="I2366"/>
  <c r="L2366" s="1"/>
  <c r="C2366"/>
  <c r="I2365"/>
  <c r="L2365" s="1"/>
  <c r="C2365"/>
  <c r="I2364"/>
  <c r="L2364" s="1"/>
  <c r="C2364"/>
  <c r="I2363"/>
  <c r="L2363" s="1"/>
  <c r="C2363"/>
  <c r="I2362"/>
  <c r="L2362" s="1"/>
  <c r="C2362"/>
  <c r="I2361"/>
  <c r="L2361" s="1"/>
  <c r="C2361"/>
  <c r="I2360"/>
  <c r="L2360" s="1"/>
  <c r="C2360"/>
  <c r="I2359"/>
  <c r="L2359" s="1"/>
  <c r="C2359"/>
  <c r="I2358"/>
  <c r="L2358" s="1"/>
  <c r="C2358"/>
  <c r="J2357"/>
  <c r="I2357"/>
  <c r="C2357"/>
  <c r="J2356"/>
  <c r="I2356"/>
  <c r="C2356"/>
  <c r="I2355"/>
  <c r="L2355" s="1"/>
  <c r="C2355"/>
  <c r="I2354"/>
  <c r="L2354" s="1"/>
  <c r="C2354"/>
  <c r="J2353"/>
  <c r="I2353"/>
  <c r="C2353"/>
  <c r="I2352"/>
  <c r="L2352" s="1"/>
  <c r="C2352"/>
  <c r="I2351"/>
  <c r="L2351" s="1"/>
  <c r="C2351"/>
  <c r="J2350"/>
  <c r="I2350"/>
  <c r="C2350"/>
  <c r="J2349"/>
  <c r="I2349"/>
  <c r="C2349"/>
  <c r="I2348"/>
  <c r="L2348" s="1"/>
  <c r="C2348"/>
  <c r="I2347"/>
  <c r="L2347" s="1"/>
  <c r="C2347"/>
  <c r="I2346"/>
  <c r="L2346" s="1"/>
  <c r="C2346"/>
  <c r="I2345"/>
  <c r="L2345" s="1"/>
  <c r="C2345"/>
  <c r="I2344"/>
  <c r="L2344" s="1"/>
  <c r="C2344"/>
  <c r="I2343"/>
  <c r="L2343" s="1"/>
  <c r="C2343"/>
  <c r="I2342"/>
  <c r="L2342" s="1"/>
  <c r="C2342"/>
  <c r="I2341"/>
  <c r="L2341" s="1"/>
  <c r="C2341"/>
  <c r="I2340"/>
  <c r="L2340" s="1"/>
  <c r="C2340"/>
  <c r="I2339"/>
  <c r="L2339" s="1"/>
  <c r="C2339"/>
  <c r="J2338"/>
  <c r="I2338"/>
  <c r="C2338"/>
  <c r="J2337"/>
  <c r="I2337"/>
  <c r="C2337"/>
  <c r="I2336"/>
  <c r="L2336" s="1"/>
  <c r="C2336"/>
  <c r="J2335"/>
  <c r="I2335"/>
  <c r="C2335"/>
  <c r="J2334"/>
  <c r="I2334"/>
  <c r="C2334"/>
  <c r="J2333"/>
  <c r="I2333"/>
  <c r="C2333"/>
  <c r="J2332"/>
  <c r="I2332"/>
  <c r="C2332"/>
  <c r="I2331"/>
  <c r="L2331" s="1"/>
  <c r="C2331"/>
  <c r="J2330"/>
  <c r="I2330"/>
  <c r="C2330"/>
  <c r="I2329"/>
  <c r="L2329" s="1"/>
  <c r="C2329"/>
  <c r="J2328"/>
  <c r="I2328"/>
  <c r="C2328"/>
  <c r="I2327"/>
  <c r="L2327" s="1"/>
  <c r="C2327"/>
  <c r="I2326"/>
  <c r="L2326" s="1"/>
  <c r="C2326"/>
  <c r="I2325"/>
  <c r="L2325" s="1"/>
  <c r="C2325"/>
  <c r="I2324"/>
  <c r="L2324" s="1"/>
  <c r="C2324"/>
  <c r="J2323"/>
  <c r="I2323"/>
  <c r="C2323"/>
  <c r="J2322"/>
  <c r="I2322"/>
  <c r="C2322"/>
  <c r="I2321"/>
  <c r="L2321" s="1"/>
  <c r="C2321"/>
  <c r="J2320"/>
  <c r="I2320"/>
  <c r="C2320"/>
  <c r="J2319"/>
  <c r="I2319"/>
  <c r="C2319"/>
  <c r="I2318"/>
  <c r="L2318" s="1"/>
  <c r="C2318"/>
  <c r="I2317"/>
  <c r="L2317" s="1"/>
  <c r="C2317"/>
  <c r="I2316"/>
  <c r="L2316" s="1"/>
  <c r="C2316"/>
  <c r="I2315"/>
  <c r="L2315" s="1"/>
  <c r="C2315"/>
  <c r="I2314"/>
  <c r="L2314" s="1"/>
  <c r="C2314"/>
  <c r="I2313"/>
  <c r="L2313" s="1"/>
  <c r="C2313"/>
  <c r="J2312"/>
  <c r="I2312"/>
  <c r="C2312"/>
  <c r="J2311"/>
  <c r="I2311"/>
  <c r="C2311"/>
  <c r="J2310"/>
  <c r="I2310"/>
  <c r="C2310"/>
  <c r="I2309"/>
  <c r="L2309" s="1"/>
  <c r="C2309"/>
  <c r="J2308"/>
  <c r="I2308"/>
  <c r="C2308"/>
  <c r="J2307"/>
  <c r="I2307"/>
  <c r="C2307"/>
  <c r="J2306"/>
  <c r="I2306"/>
  <c r="C2306"/>
  <c r="J2305"/>
  <c r="I2305"/>
  <c r="C2305"/>
  <c r="J2304"/>
  <c r="L2304" s="1"/>
  <c r="C2304"/>
  <c r="I2303"/>
  <c r="L2303" s="1"/>
  <c r="C2303"/>
  <c r="I2302"/>
  <c r="L2302" s="1"/>
  <c r="C2302"/>
  <c r="J2301"/>
  <c r="I2301"/>
  <c r="C2301"/>
  <c r="J2300"/>
  <c r="L2300" s="1"/>
  <c r="C2300"/>
  <c r="J2299"/>
  <c r="L2299" s="1"/>
  <c r="C2299"/>
  <c r="J2298"/>
  <c r="I2298"/>
  <c r="C2298"/>
  <c r="J2297"/>
  <c r="I2297"/>
  <c r="C2297"/>
  <c r="J2296"/>
  <c r="I2296"/>
  <c r="C2296"/>
  <c r="M2296" s="1"/>
  <c r="J2295"/>
  <c r="I2295"/>
  <c r="C2295"/>
  <c r="I2294"/>
  <c r="L2294" s="1"/>
  <c r="C2294"/>
  <c r="J2293"/>
  <c r="I2293"/>
  <c r="C2293"/>
  <c r="I2292"/>
  <c r="L2292" s="1"/>
  <c r="C2292"/>
  <c r="I2291"/>
  <c r="L2291" s="1"/>
  <c r="C2291"/>
  <c r="L2290"/>
  <c r="C2290"/>
  <c r="I2289"/>
  <c r="L2289" s="1"/>
  <c r="C2289"/>
  <c r="J2288"/>
  <c r="I2288"/>
  <c r="C2288"/>
  <c r="I2287"/>
  <c r="L2287" s="1"/>
  <c r="C2287"/>
  <c r="I2286"/>
  <c r="L2286" s="1"/>
  <c r="C2286"/>
  <c r="I2285"/>
  <c r="L2285" s="1"/>
  <c r="C2285"/>
  <c r="J2284"/>
  <c r="I2284"/>
  <c r="C2284"/>
  <c r="J2283"/>
  <c r="I2283"/>
  <c r="C2283"/>
  <c r="L2282"/>
  <c r="C2282"/>
  <c r="I2281"/>
  <c r="L2281" s="1"/>
  <c r="C2281"/>
  <c r="J2280"/>
  <c r="I2280"/>
  <c r="C2280"/>
  <c r="I2279"/>
  <c r="L2279" s="1"/>
  <c r="C2279"/>
  <c r="J2278"/>
  <c r="I2278"/>
  <c r="C2278"/>
  <c r="J2277"/>
  <c r="I2277"/>
  <c r="C2277"/>
  <c r="J2276"/>
  <c r="I2276"/>
  <c r="C2276"/>
  <c r="I2275"/>
  <c r="L2275" s="1"/>
  <c r="C2275"/>
  <c r="I2274"/>
  <c r="L2274" s="1"/>
  <c r="C2274"/>
  <c r="J2273"/>
  <c r="I2273"/>
  <c r="C2273"/>
  <c r="I2272"/>
  <c r="L2272" s="1"/>
  <c r="C2272"/>
  <c r="J2271"/>
  <c r="I2271"/>
  <c r="C2271"/>
  <c r="J2270"/>
  <c r="L2270" s="1"/>
  <c r="C2270"/>
  <c r="I2269"/>
  <c r="L2269" s="1"/>
  <c r="C2269"/>
  <c r="I2268"/>
  <c r="L2268" s="1"/>
  <c r="C2268"/>
  <c r="I2267"/>
  <c r="L2267" s="1"/>
  <c r="C2267"/>
  <c r="I2266"/>
  <c r="L2266" s="1"/>
  <c r="C2266"/>
  <c r="I2265"/>
  <c r="L2265" s="1"/>
  <c r="C2265"/>
  <c r="J2264"/>
  <c r="I2264"/>
  <c r="C2264"/>
  <c r="J2263"/>
  <c r="I2263"/>
  <c r="C2263"/>
  <c r="J2262"/>
  <c r="I2262"/>
  <c r="C2262"/>
  <c r="J2261"/>
  <c r="I2261"/>
  <c r="C2261"/>
  <c r="J2260"/>
  <c r="I2260"/>
  <c r="C2260"/>
  <c r="J2259"/>
  <c r="I2259"/>
  <c r="C2259"/>
  <c r="J2258"/>
  <c r="I2258"/>
  <c r="C2258"/>
  <c r="I2257"/>
  <c r="L2257" s="1"/>
  <c r="C2257"/>
  <c r="I2256"/>
  <c r="L2256" s="1"/>
  <c r="C2256"/>
  <c r="I2255"/>
  <c r="L2255" s="1"/>
  <c r="C2255"/>
  <c r="J2254"/>
  <c r="I2254"/>
  <c r="C2254"/>
  <c r="J2253"/>
  <c r="I2253"/>
  <c r="C2253"/>
  <c r="J2252"/>
  <c r="I2252"/>
  <c r="C2252"/>
  <c r="I2251"/>
  <c r="L2251" s="1"/>
  <c r="C2251"/>
  <c r="I2250"/>
  <c r="L2250" s="1"/>
  <c r="C2250"/>
  <c r="J2249"/>
  <c r="I2249"/>
  <c r="C2249"/>
  <c r="J2248"/>
  <c r="I2248"/>
  <c r="C2248"/>
  <c r="I2247"/>
  <c r="C2247"/>
  <c r="M2247" s="1"/>
  <c r="I2246"/>
  <c r="L2246" s="1"/>
  <c r="C2246"/>
  <c r="I2245"/>
  <c r="L2245" s="1"/>
  <c r="C2245"/>
  <c r="J2244"/>
  <c r="I2244"/>
  <c r="C2244"/>
  <c r="L2243"/>
  <c r="C2243"/>
  <c r="J2242"/>
  <c r="I2242"/>
  <c r="C2242"/>
  <c r="I2241"/>
  <c r="L2241" s="1"/>
  <c r="C2241"/>
  <c r="I2240"/>
  <c r="L2240" s="1"/>
  <c r="C2240"/>
  <c r="I2239"/>
  <c r="L2239" s="1"/>
  <c r="C2239"/>
  <c r="I2238"/>
  <c r="L2238" s="1"/>
  <c r="C2238"/>
  <c r="J2237"/>
  <c r="I2237"/>
  <c r="C2237"/>
  <c r="I2236"/>
  <c r="L2236" s="1"/>
  <c r="C2236"/>
  <c r="I2235"/>
  <c r="L2235" s="1"/>
  <c r="C2235"/>
  <c r="J2234"/>
  <c r="I2234"/>
  <c r="C2234"/>
  <c r="I2233"/>
  <c r="L2233" s="1"/>
  <c r="C2233"/>
  <c r="I2232"/>
  <c r="L2232" s="1"/>
  <c r="C2232"/>
  <c r="I2231"/>
  <c r="L2231" s="1"/>
  <c r="C2231"/>
  <c r="I2230"/>
  <c r="L2230" s="1"/>
  <c r="C2230"/>
  <c r="I2229"/>
  <c r="L2229" s="1"/>
  <c r="C2229"/>
  <c r="J2228"/>
  <c r="I2228"/>
  <c r="C2228"/>
  <c r="I2227"/>
  <c r="L2227" s="1"/>
  <c r="C2227"/>
  <c r="J2226"/>
  <c r="I2226"/>
  <c r="C2226"/>
  <c r="I2225"/>
  <c r="L2225" s="1"/>
  <c r="C2225"/>
  <c r="I2224"/>
  <c r="L2224" s="1"/>
  <c r="C2224"/>
  <c r="I2223"/>
  <c r="L2223" s="1"/>
  <c r="C2223"/>
  <c r="I2222"/>
  <c r="L2222" s="1"/>
  <c r="C2222"/>
  <c r="I2221"/>
  <c r="L2221" s="1"/>
  <c r="C2221"/>
  <c r="I2220"/>
  <c r="L2220" s="1"/>
  <c r="C2220"/>
  <c r="J2219"/>
  <c r="I2219"/>
  <c r="C2219"/>
  <c r="J2218"/>
  <c r="I2218"/>
  <c r="C2218"/>
  <c r="J2217"/>
  <c r="I2217"/>
  <c r="C2217"/>
  <c r="J2216"/>
  <c r="I2216"/>
  <c r="C2216"/>
  <c r="I2215"/>
  <c r="L2215" s="1"/>
  <c r="C2215"/>
  <c r="J2214"/>
  <c r="I2214"/>
  <c r="C2214"/>
  <c r="I2213"/>
  <c r="L2213" s="1"/>
  <c r="C2213"/>
  <c r="I2212"/>
  <c r="L2212" s="1"/>
  <c r="C2212"/>
  <c r="J2211"/>
  <c r="I2211"/>
  <c r="C2211"/>
  <c r="J2210"/>
  <c r="I2210"/>
  <c r="C2210"/>
  <c r="I2209"/>
  <c r="L2209" s="1"/>
  <c r="C2209"/>
  <c r="I2208"/>
  <c r="L2208" s="1"/>
  <c r="C2208"/>
  <c r="I2207"/>
  <c r="L2207" s="1"/>
  <c r="C2207"/>
  <c r="I2206"/>
  <c r="L2206" s="1"/>
  <c r="C2206"/>
  <c r="L2205"/>
  <c r="C2205"/>
  <c r="L2204"/>
  <c r="C2204"/>
  <c r="I2203"/>
  <c r="L2203" s="1"/>
  <c r="C2203"/>
  <c r="I2202"/>
  <c r="L2202" s="1"/>
  <c r="C2202"/>
  <c r="J2201"/>
  <c r="I2201"/>
  <c r="C2201"/>
  <c r="I2200"/>
  <c r="L2200" s="1"/>
  <c r="C2200"/>
  <c r="J2199"/>
  <c r="I2199"/>
  <c r="C2199"/>
  <c r="I2198"/>
  <c r="L2198" s="1"/>
  <c r="C2198"/>
  <c r="I2197"/>
  <c r="L2197" s="1"/>
  <c r="C2197"/>
  <c r="I2196"/>
  <c r="L2196" s="1"/>
  <c r="C2196"/>
  <c r="I2195"/>
  <c r="L2195" s="1"/>
  <c r="C2195"/>
  <c r="J2194"/>
  <c r="L2194" s="1"/>
  <c r="C2194"/>
  <c r="I2193"/>
  <c r="L2193" s="1"/>
  <c r="C2193"/>
  <c r="J2192"/>
  <c r="I2192"/>
  <c r="C2192"/>
  <c r="J2191"/>
  <c r="I2191"/>
  <c r="C2191"/>
  <c r="I2190"/>
  <c r="L2190" s="1"/>
  <c r="C2190"/>
  <c r="I2189"/>
  <c r="L2189" s="1"/>
  <c r="C2189"/>
  <c r="I2188"/>
  <c r="L2188" s="1"/>
  <c r="C2188"/>
  <c r="I2187"/>
  <c r="L2187" s="1"/>
  <c r="C2187"/>
  <c r="I2186"/>
  <c r="L2186" s="1"/>
  <c r="C2186"/>
  <c r="J2185"/>
  <c r="I2185"/>
  <c r="C2185"/>
  <c r="J2184"/>
  <c r="I2184"/>
  <c r="C2184"/>
  <c r="I2183"/>
  <c r="L2183" s="1"/>
  <c r="C2183"/>
  <c r="I2182"/>
  <c r="L2182" s="1"/>
  <c r="C2182"/>
  <c r="J2181"/>
  <c r="I2181"/>
  <c r="C2181"/>
  <c r="J2180"/>
  <c r="I2180"/>
  <c r="C2180"/>
  <c r="J2179"/>
  <c r="I2179"/>
  <c r="C2179"/>
  <c r="I2178"/>
  <c r="L2178" s="1"/>
  <c r="C2178"/>
  <c r="I2177"/>
  <c r="L2177" s="1"/>
  <c r="C2177"/>
  <c r="I2176"/>
  <c r="L2176" s="1"/>
  <c r="C2176"/>
  <c r="J2175"/>
  <c r="I2175"/>
  <c r="C2175"/>
  <c r="J2174"/>
  <c r="I2174"/>
  <c r="C2174"/>
  <c r="J2173"/>
  <c r="I2173"/>
  <c r="C2173"/>
  <c r="I2172"/>
  <c r="L2172" s="1"/>
  <c r="C2172"/>
  <c r="J2171"/>
  <c r="I2171"/>
  <c r="C2171"/>
  <c r="J2170"/>
  <c r="I2170"/>
  <c r="C2170"/>
  <c r="I2169"/>
  <c r="L2169" s="1"/>
  <c r="C2169"/>
  <c r="J2168"/>
  <c r="I2168"/>
  <c r="C2168"/>
  <c r="I2167"/>
  <c r="L2167" s="1"/>
  <c r="C2167"/>
  <c r="I2166"/>
  <c r="L2166" s="1"/>
  <c r="C2166"/>
  <c r="I2165"/>
  <c r="L2165" s="1"/>
  <c r="C2165"/>
  <c r="I2164"/>
  <c r="L2164" s="1"/>
  <c r="C2164"/>
  <c r="I2163"/>
  <c r="L2163" s="1"/>
  <c r="C2163"/>
  <c r="I2162"/>
  <c r="L2162" s="1"/>
  <c r="C2162"/>
  <c r="I2161"/>
  <c r="L2161" s="1"/>
  <c r="C2161"/>
  <c r="J2160"/>
  <c r="I2160"/>
  <c r="C2160"/>
  <c r="J2159"/>
  <c r="I2159"/>
  <c r="C2159"/>
  <c r="I2158"/>
  <c r="L2158" s="1"/>
  <c r="C2158"/>
  <c r="I2157"/>
  <c r="L2157" s="1"/>
  <c r="C2157"/>
  <c r="I2156"/>
  <c r="L2156" s="1"/>
  <c r="C2156"/>
  <c r="I2155"/>
  <c r="L2155" s="1"/>
  <c r="C2155"/>
  <c r="I2154"/>
  <c r="L2154" s="1"/>
  <c r="C2154"/>
  <c r="I2153"/>
  <c r="L2153" s="1"/>
  <c r="C2153"/>
  <c r="I2152"/>
  <c r="L2152" s="1"/>
  <c r="C2152"/>
  <c r="I2151"/>
  <c r="L2151" s="1"/>
  <c r="C2151"/>
  <c r="I2150"/>
  <c r="L2150" s="1"/>
  <c r="C2150"/>
  <c r="I2149"/>
  <c r="L2149" s="1"/>
  <c r="C2149"/>
  <c r="I2148"/>
  <c r="L2148" s="1"/>
  <c r="C2148"/>
  <c r="I2147"/>
  <c r="L2147" s="1"/>
  <c r="C2147"/>
  <c r="I2146"/>
  <c r="L2146" s="1"/>
  <c r="C2146"/>
  <c r="I2145"/>
  <c r="L2145" s="1"/>
  <c r="C2145"/>
  <c r="I2144"/>
  <c r="L2144" s="1"/>
  <c r="C2144"/>
  <c r="J2143"/>
  <c r="I2143"/>
  <c r="C2143"/>
  <c r="I2142"/>
  <c r="L2142" s="1"/>
  <c r="C2142"/>
  <c r="I2141"/>
  <c r="L2141" s="1"/>
  <c r="C2141"/>
  <c r="I2140"/>
  <c r="L2140" s="1"/>
  <c r="C2140"/>
  <c r="I2139"/>
  <c r="L2139" s="1"/>
  <c r="C2139"/>
  <c r="I2138"/>
  <c r="L2138" s="1"/>
  <c r="C2138"/>
  <c r="J2137"/>
  <c r="I2137"/>
  <c r="C2137"/>
  <c r="J2136"/>
  <c r="I2136"/>
  <c r="C2136"/>
  <c r="I2135"/>
  <c r="L2135" s="1"/>
  <c r="C2135"/>
  <c r="I2134"/>
  <c r="L2134" s="1"/>
  <c r="C2134"/>
  <c r="I2133"/>
  <c r="L2133" s="1"/>
  <c r="C2133"/>
  <c r="I2132"/>
  <c r="L2132" s="1"/>
  <c r="C2132"/>
  <c r="J2131"/>
  <c r="I2131"/>
  <c r="C2131"/>
  <c r="I2130"/>
  <c r="L2130" s="1"/>
  <c r="C2130"/>
  <c r="I2129"/>
  <c r="L2129" s="1"/>
  <c r="C2129"/>
  <c r="I2128"/>
  <c r="L2128" s="1"/>
  <c r="C2128"/>
  <c r="J2127"/>
  <c r="I2127"/>
  <c r="C2127"/>
  <c r="J2126"/>
  <c r="I2126"/>
  <c r="C2126"/>
  <c r="J2125"/>
  <c r="I2125"/>
  <c r="C2125"/>
  <c r="I2124"/>
  <c r="L2124" s="1"/>
  <c r="C2124"/>
  <c r="J2123"/>
  <c r="I2123"/>
  <c r="C2123"/>
  <c r="J2122"/>
  <c r="I2122"/>
  <c r="C2122"/>
  <c r="I2121"/>
  <c r="L2121" s="1"/>
  <c r="C2121"/>
  <c r="I2120"/>
  <c r="L2120" s="1"/>
  <c r="C2120"/>
  <c r="J2119"/>
  <c r="I2119"/>
  <c r="C2119"/>
  <c r="J2118"/>
  <c r="I2118"/>
  <c r="C2118"/>
  <c r="J2117"/>
  <c r="I2117"/>
  <c r="C2117"/>
  <c r="J2116"/>
  <c r="I2116"/>
  <c r="C2116"/>
  <c r="J2115"/>
  <c r="I2115"/>
  <c r="C2115"/>
  <c r="J2114"/>
  <c r="I2114"/>
  <c r="C2114"/>
  <c r="I2113"/>
  <c r="L2113" s="1"/>
  <c r="C2113"/>
  <c r="I2112"/>
  <c r="L2112" s="1"/>
  <c r="C2112"/>
  <c r="I2111"/>
  <c r="L2111" s="1"/>
  <c r="C2111"/>
  <c r="J2110"/>
  <c r="I2110"/>
  <c r="C2110"/>
  <c r="J2109"/>
  <c r="I2109"/>
  <c r="C2109"/>
  <c r="I2108"/>
  <c r="L2108" s="1"/>
  <c r="C2108"/>
  <c r="I2107"/>
  <c r="L2107" s="1"/>
  <c r="C2107"/>
  <c r="J2106"/>
  <c r="I2106"/>
  <c r="C2106"/>
  <c r="J2105"/>
  <c r="I2105"/>
  <c r="C2105"/>
  <c r="J2104"/>
  <c r="I2104"/>
  <c r="C2104"/>
  <c r="J2103"/>
  <c r="I2103"/>
  <c r="C2103"/>
  <c r="I2102"/>
  <c r="L2102" s="1"/>
  <c r="C2102"/>
  <c r="I2101"/>
  <c r="L2101" s="1"/>
  <c r="C2101"/>
  <c r="I2100"/>
  <c r="L2100" s="1"/>
  <c r="C2100"/>
  <c r="J2099"/>
  <c r="I2099"/>
  <c r="C2099"/>
  <c r="I2098"/>
  <c r="L2098" s="1"/>
  <c r="C2098"/>
  <c r="I2097"/>
  <c r="L2097" s="1"/>
  <c r="C2097"/>
  <c r="J2096"/>
  <c r="I2096"/>
  <c r="C2096"/>
  <c r="J2095"/>
  <c r="I2095"/>
  <c r="C2095"/>
  <c r="J2094"/>
  <c r="I2094"/>
  <c r="C2094"/>
  <c r="I2093"/>
  <c r="L2093" s="1"/>
  <c r="C2093"/>
  <c r="I2092"/>
  <c r="L2092" s="1"/>
  <c r="C2092"/>
  <c r="J2091"/>
  <c r="I2091"/>
  <c r="C2091"/>
  <c r="J2090"/>
  <c r="I2090"/>
  <c r="C2090"/>
  <c r="J2089"/>
  <c r="I2089"/>
  <c r="C2089"/>
  <c r="J2088"/>
  <c r="I2088"/>
  <c r="C2088"/>
  <c r="J2087"/>
  <c r="I2087"/>
  <c r="C2087"/>
  <c r="J2086"/>
  <c r="I2086"/>
  <c r="C2086"/>
  <c r="I2085"/>
  <c r="L2085" s="1"/>
  <c r="C2085"/>
  <c r="I2084"/>
  <c r="L2084" s="1"/>
  <c r="C2084"/>
  <c r="I2083"/>
  <c r="L2083" s="1"/>
  <c r="C2083"/>
  <c r="I2082"/>
  <c r="L2082" s="1"/>
  <c r="C2082"/>
  <c r="I2081"/>
  <c r="L2081" s="1"/>
  <c r="C2081"/>
  <c r="J2080"/>
  <c r="I2080"/>
  <c r="C2080"/>
  <c r="I2079"/>
  <c r="L2079" s="1"/>
  <c r="C2079"/>
  <c r="I2078"/>
  <c r="L2078" s="1"/>
  <c r="C2078"/>
  <c r="I2077"/>
  <c r="L2077" s="1"/>
  <c r="C2077"/>
  <c r="I2076"/>
  <c r="L2076" s="1"/>
  <c r="C2076"/>
  <c r="I2075"/>
  <c r="L2075" s="1"/>
  <c r="C2075"/>
  <c r="I2074"/>
  <c r="L2074" s="1"/>
  <c r="C2074"/>
  <c r="J2073"/>
  <c r="I2073"/>
  <c r="C2073"/>
  <c r="I2072"/>
  <c r="L2072" s="1"/>
  <c r="C2072"/>
  <c r="I2071"/>
  <c r="L2071" s="1"/>
  <c r="C2071"/>
  <c r="I2070"/>
  <c r="L2070" s="1"/>
  <c r="C2070"/>
  <c r="J2069"/>
  <c r="I2069"/>
  <c r="C2069"/>
  <c r="J2068"/>
  <c r="I2068"/>
  <c r="C2068"/>
  <c r="J2067"/>
  <c r="I2067"/>
  <c r="C2067"/>
  <c r="I2066"/>
  <c r="L2066" s="1"/>
  <c r="C2066"/>
  <c r="I2065"/>
  <c r="L2065" s="1"/>
  <c r="C2065"/>
  <c r="I2064"/>
  <c r="L2064" s="1"/>
  <c r="C2064"/>
  <c r="I2063"/>
  <c r="L2063" s="1"/>
  <c r="C2063"/>
  <c r="J2062"/>
  <c r="I2062"/>
  <c r="C2062"/>
  <c r="I2061"/>
  <c r="L2061" s="1"/>
  <c r="C2061"/>
  <c r="I2060"/>
  <c r="L2060" s="1"/>
  <c r="C2060"/>
  <c r="I2059"/>
  <c r="L2059" s="1"/>
  <c r="C2059"/>
  <c r="I2058"/>
  <c r="L2058" s="1"/>
  <c r="C2058"/>
  <c r="I2057"/>
  <c r="L2057" s="1"/>
  <c r="C2057"/>
  <c r="J2056"/>
  <c r="I2056"/>
  <c r="C2056"/>
  <c r="I2055"/>
  <c r="L2055" s="1"/>
  <c r="C2055"/>
  <c r="I2054"/>
  <c r="L2054" s="1"/>
  <c r="C2054"/>
  <c r="J2053"/>
  <c r="I2053"/>
  <c r="C2053"/>
  <c r="I2052"/>
  <c r="L2052" s="1"/>
  <c r="C2052"/>
  <c r="I2051"/>
  <c r="L2051" s="1"/>
  <c r="C2051"/>
  <c r="J2050"/>
  <c r="I2050"/>
  <c r="C2050"/>
  <c r="J2049"/>
  <c r="I2049"/>
  <c r="C2049"/>
  <c r="J2048"/>
  <c r="I2048"/>
  <c r="C2048"/>
  <c r="J2047"/>
  <c r="I2047"/>
  <c r="C2047"/>
  <c r="J2046"/>
  <c r="I2046"/>
  <c r="C2046"/>
  <c r="I2045"/>
  <c r="L2045" s="1"/>
  <c r="C2045"/>
  <c r="I2044"/>
  <c r="L2044" s="1"/>
  <c r="C2044"/>
  <c r="I2043"/>
  <c r="L2043" s="1"/>
  <c r="C2043"/>
  <c r="I2042"/>
  <c r="L2042" s="1"/>
  <c r="C2042"/>
  <c r="J2041"/>
  <c r="I2041"/>
  <c r="C2041"/>
  <c r="J2040"/>
  <c r="I2040"/>
  <c r="C2040"/>
  <c r="I2039"/>
  <c r="L2039" s="1"/>
  <c r="C2039"/>
  <c r="J2038"/>
  <c r="I2038"/>
  <c r="C2038"/>
  <c r="I2037"/>
  <c r="L2037" s="1"/>
  <c r="C2037"/>
  <c r="I2036"/>
  <c r="L2036" s="1"/>
  <c r="C2036"/>
  <c r="J2035"/>
  <c r="I2035"/>
  <c r="C2035"/>
  <c r="I2034"/>
  <c r="L2034" s="1"/>
  <c r="C2034"/>
  <c r="I2033"/>
  <c r="L2033" s="1"/>
  <c r="C2033"/>
  <c r="I2032"/>
  <c r="L2032" s="1"/>
  <c r="C2032"/>
  <c r="J2031"/>
  <c r="I2031"/>
  <c r="C2031"/>
  <c r="J2030"/>
  <c r="I2030"/>
  <c r="C2030"/>
  <c r="I2029"/>
  <c r="L2029" s="1"/>
  <c r="C2029"/>
  <c r="I2028"/>
  <c r="L2028" s="1"/>
  <c r="C2028"/>
  <c r="I2027"/>
  <c r="L2027" s="1"/>
  <c r="C2027"/>
  <c r="J2026"/>
  <c r="I2026"/>
  <c r="C2026"/>
  <c r="I2025"/>
  <c r="L2025" s="1"/>
  <c r="C2025"/>
  <c r="I2024"/>
  <c r="L2024" s="1"/>
  <c r="C2024"/>
  <c r="J2023"/>
  <c r="I2023"/>
  <c r="C2023"/>
  <c r="J2022"/>
  <c r="I2022"/>
  <c r="C2022"/>
  <c r="I2021"/>
  <c r="L2021" s="1"/>
  <c r="C2021"/>
  <c r="J2020"/>
  <c r="I2020"/>
  <c r="C2020"/>
  <c r="I2019"/>
  <c r="L2019" s="1"/>
  <c r="C2019"/>
  <c r="J2018"/>
  <c r="I2018"/>
  <c r="C2018"/>
  <c r="J2017"/>
  <c r="I2017"/>
  <c r="C2017"/>
  <c r="J2016"/>
  <c r="I2016"/>
  <c r="C2016"/>
  <c r="J2015"/>
  <c r="I2015"/>
  <c r="C2015"/>
  <c r="I2014"/>
  <c r="L2014" s="1"/>
  <c r="C2014"/>
  <c r="J2013"/>
  <c r="I2013"/>
  <c r="C2013"/>
  <c r="J2012"/>
  <c r="I2012"/>
  <c r="C2012"/>
  <c r="I2011"/>
  <c r="L2011" s="1"/>
  <c r="C2011"/>
  <c r="I2010"/>
  <c r="L2010" s="1"/>
  <c r="C2010"/>
  <c r="J2009"/>
  <c r="I2009"/>
  <c r="C2009"/>
  <c r="J2008"/>
  <c r="I2008"/>
  <c r="C2008"/>
  <c r="I2007"/>
  <c r="L2007" s="1"/>
  <c r="C2007"/>
  <c r="I2006"/>
  <c r="L2006" s="1"/>
  <c r="C2006"/>
  <c r="I2005"/>
  <c r="L2005" s="1"/>
  <c r="C2005"/>
  <c r="I2004"/>
  <c r="L2004" s="1"/>
  <c r="C2004"/>
  <c r="I2003"/>
  <c r="L2003" s="1"/>
  <c r="C2003"/>
  <c r="I2002"/>
  <c r="L2002" s="1"/>
  <c r="C2002"/>
  <c r="I2001"/>
  <c r="L2001" s="1"/>
  <c r="C2001"/>
  <c r="I2000"/>
  <c r="L2000" s="1"/>
  <c r="C2000"/>
  <c r="I1999"/>
  <c r="L1999" s="1"/>
  <c r="C1999"/>
  <c r="I1998"/>
  <c r="L1998" s="1"/>
  <c r="C1998"/>
  <c r="I1997"/>
  <c r="L1997" s="1"/>
  <c r="C1997"/>
  <c r="I1996"/>
  <c r="L1996" s="1"/>
  <c r="C1996"/>
  <c r="I1995"/>
  <c r="L1995" s="1"/>
  <c r="C1995"/>
  <c r="I1994"/>
  <c r="L1994" s="1"/>
  <c r="C1994"/>
  <c r="J1993"/>
  <c r="I1993"/>
  <c r="C1993"/>
  <c r="I1992"/>
  <c r="L1992" s="1"/>
  <c r="C1992"/>
  <c r="I1991"/>
  <c r="L1991" s="1"/>
  <c r="C1991"/>
  <c r="J1990"/>
  <c r="I1990"/>
  <c r="C1990"/>
  <c r="I1989"/>
  <c r="L1989" s="1"/>
  <c r="C1989"/>
  <c r="I1988"/>
  <c r="L1988" s="1"/>
  <c r="C1988"/>
  <c r="J1987"/>
  <c r="I1987"/>
  <c r="C1987"/>
  <c r="I1986"/>
  <c r="L1986" s="1"/>
  <c r="C1986"/>
  <c r="I1985"/>
  <c r="L1985" s="1"/>
  <c r="C1985"/>
  <c r="I1984"/>
  <c r="L1984" s="1"/>
  <c r="C1984"/>
  <c r="I1983"/>
  <c r="L1983" s="1"/>
  <c r="C1983"/>
  <c r="I1982"/>
  <c r="L1982" s="1"/>
  <c r="C1982"/>
  <c r="J1981"/>
  <c r="I1981"/>
  <c r="C1981"/>
  <c r="I1980"/>
  <c r="L1980" s="1"/>
  <c r="C1980"/>
  <c r="J1979"/>
  <c r="I1979"/>
  <c r="C1979"/>
  <c r="J1978"/>
  <c r="I1978"/>
  <c r="C1978"/>
  <c r="I1977"/>
  <c r="L1977" s="1"/>
  <c r="C1977"/>
  <c r="J1976"/>
  <c r="I1976"/>
  <c r="C1976"/>
  <c r="I1975"/>
  <c r="L1975" s="1"/>
  <c r="C1975"/>
  <c r="J1974"/>
  <c r="I1974"/>
  <c r="C1974"/>
  <c r="J1973"/>
  <c r="I1973"/>
  <c r="C1973"/>
  <c r="I1972"/>
  <c r="L1972" s="1"/>
  <c r="C1972"/>
  <c r="J1971"/>
  <c r="I1971"/>
  <c r="C1971"/>
  <c r="I1970"/>
  <c r="L1970" s="1"/>
  <c r="C1970"/>
  <c r="J1969"/>
  <c r="I1969"/>
  <c r="C1969"/>
  <c r="I1968"/>
  <c r="L1968" s="1"/>
  <c r="C1968"/>
  <c r="I1967"/>
  <c r="L1967" s="1"/>
  <c r="C1967"/>
  <c r="I1966"/>
  <c r="L1966" s="1"/>
  <c r="C1966"/>
  <c r="I1965"/>
  <c r="L1965" s="1"/>
  <c r="C1965"/>
  <c r="J1964"/>
  <c r="I1964"/>
  <c r="C1964"/>
  <c r="J1963"/>
  <c r="I1963"/>
  <c r="C1963"/>
  <c r="I1962"/>
  <c r="L1962" s="1"/>
  <c r="C1962"/>
  <c r="J1961"/>
  <c r="I1961"/>
  <c r="C1961"/>
  <c r="J1960"/>
  <c r="I1960"/>
  <c r="C1960"/>
  <c r="I1959"/>
  <c r="L1959" s="1"/>
  <c r="C1959"/>
  <c r="I1958"/>
  <c r="L1958" s="1"/>
  <c r="C1958"/>
  <c r="I1957"/>
  <c r="L1957" s="1"/>
  <c r="C1957"/>
  <c r="J1956"/>
  <c r="I1956"/>
  <c r="C1956"/>
  <c r="J1955"/>
  <c r="I1955"/>
  <c r="C1955"/>
  <c r="I1954"/>
  <c r="L1954" s="1"/>
  <c r="C1954"/>
  <c r="I1953"/>
  <c r="L1953" s="1"/>
  <c r="C1953"/>
  <c r="J1952"/>
  <c r="I1952"/>
  <c r="C1952"/>
  <c r="I1951"/>
  <c r="L1951" s="1"/>
  <c r="C1951"/>
  <c r="I1950"/>
  <c r="L1950" s="1"/>
  <c r="C1950"/>
  <c r="I1949"/>
  <c r="L1949" s="1"/>
  <c r="C1949"/>
  <c r="I1948"/>
  <c r="L1948" s="1"/>
  <c r="C1948"/>
  <c r="I1947"/>
  <c r="L1947" s="1"/>
  <c r="C1947"/>
  <c r="I1946"/>
  <c r="L1946" s="1"/>
  <c r="C1946"/>
  <c r="I1945"/>
  <c r="L1945" s="1"/>
  <c r="C1945"/>
  <c r="I1944"/>
  <c r="L1944" s="1"/>
  <c r="C1944"/>
  <c r="I1943"/>
  <c r="L1943" s="1"/>
  <c r="C1943"/>
  <c r="I1942"/>
  <c r="L1942" s="1"/>
  <c r="C1942"/>
  <c r="I1941"/>
  <c r="L1941" s="1"/>
  <c r="C1941"/>
  <c r="I1940"/>
  <c r="L1940" s="1"/>
  <c r="C1940"/>
  <c r="I1939"/>
  <c r="L1939" s="1"/>
  <c r="C1939"/>
  <c r="J1938"/>
  <c r="I1938"/>
  <c r="C1938"/>
  <c r="J1937"/>
  <c r="I1937"/>
  <c r="C1937"/>
  <c r="I1936"/>
  <c r="L1936" s="1"/>
  <c r="C1936"/>
  <c r="I1935"/>
  <c r="L1935" s="1"/>
  <c r="C1935"/>
  <c r="I1934"/>
  <c r="L1934" s="1"/>
  <c r="C1934"/>
  <c r="I1933"/>
  <c r="L1933" s="1"/>
  <c r="C1933"/>
  <c r="I1932"/>
  <c r="L1932" s="1"/>
  <c r="C1932"/>
  <c r="I1931"/>
  <c r="L1931" s="1"/>
  <c r="C1931"/>
  <c r="I1930"/>
  <c r="L1930" s="1"/>
  <c r="C1930"/>
  <c r="I1929"/>
  <c r="L1929" s="1"/>
  <c r="C1929"/>
  <c r="I1928"/>
  <c r="L1928" s="1"/>
  <c r="C1928"/>
  <c r="J1927"/>
  <c r="I1927"/>
  <c r="C1927"/>
  <c r="I1926"/>
  <c r="L1926" s="1"/>
  <c r="C1926"/>
  <c r="I1925"/>
  <c r="L1925" s="1"/>
  <c r="C1925"/>
  <c r="J1924"/>
  <c r="I1924"/>
  <c r="C1924"/>
  <c r="I1923"/>
  <c r="L1923" s="1"/>
  <c r="C1923"/>
  <c r="I1922"/>
  <c r="L1922" s="1"/>
  <c r="C1922"/>
  <c r="I1921"/>
  <c r="L1921" s="1"/>
  <c r="C1921"/>
  <c r="I1920"/>
  <c r="L1920" s="1"/>
  <c r="C1920"/>
  <c r="I1919"/>
  <c r="L1919" s="1"/>
  <c r="C1919"/>
  <c r="I1918"/>
  <c r="L1918" s="1"/>
  <c r="C1918"/>
  <c r="I1917"/>
  <c r="L1917" s="1"/>
  <c r="C1917"/>
  <c r="J1916"/>
  <c r="I1916"/>
  <c r="C1916"/>
  <c r="I1915"/>
  <c r="L1915" s="1"/>
  <c r="C1915"/>
  <c r="I1914"/>
  <c r="L1914" s="1"/>
  <c r="C1914"/>
  <c r="I1913"/>
  <c r="L1913" s="1"/>
  <c r="C1913"/>
  <c r="I1912"/>
  <c r="L1912" s="1"/>
  <c r="C1912"/>
  <c r="I1911"/>
  <c r="L1911" s="1"/>
  <c r="C1911"/>
  <c r="I1910"/>
  <c r="L1910" s="1"/>
  <c r="C1910"/>
  <c r="J1909"/>
  <c r="I1909"/>
  <c r="C1909"/>
  <c r="I1908"/>
  <c r="L1908" s="1"/>
  <c r="C1908"/>
  <c r="I1907"/>
  <c r="L1907" s="1"/>
  <c r="C1907"/>
  <c r="J1906"/>
  <c r="I1906"/>
  <c r="C1906"/>
  <c r="I1905"/>
  <c r="L1905" s="1"/>
  <c r="C1905"/>
  <c r="I1904"/>
  <c r="L1904" s="1"/>
  <c r="C1904"/>
  <c r="I1903"/>
  <c r="L1903" s="1"/>
  <c r="M1903" s="1"/>
  <c r="K1902"/>
  <c r="J1902"/>
  <c r="I1902"/>
  <c r="C1902"/>
  <c r="I1901"/>
  <c r="L1901" s="1"/>
  <c r="C1901"/>
  <c r="I1900"/>
  <c r="L1900" s="1"/>
  <c r="C1900"/>
  <c r="I1899"/>
  <c r="L1899" s="1"/>
  <c r="C1899"/>
  <c r="I1898"/>
  <c r="L1898" s="1"/>
  <c r="C1898"/>
  <c r="I1897"/>
  <c r="L1897" s="1"/>
  <c r="C1897"/>
  <c r="I1896"/>
  <c r="L1896" s="1"/>
  <c r="C1896"/>
  <c r="J1895"/>
  <c r="I1895"/>
  <c r="C1895"/>
  <c r="J1894"/>
  <c r="I1894"/>
  <c r="C1894"/>
  <c r="J1893"/>
  <c r="I1893"/>
  <c r="C1893"/>
  <c r="I1892"/>
  <c r="L1892" s="1"/>
  <c r="C1892"/>
  <c r="I1891"/>
  <c r="L1891" s="1"/>
  <c r="C1891"/>
  <c r="I1890"/>
  <c r="L1890" s="1"/>
  <c r="C1890"/>
  <c r="I1889"/>
  <c r="L1889" s="1"/>
  <c r="C1889"/>
  <c r="I1888"/>
  <c r="L1888" s="1"/>
  <c r="C1888"/>
  <c r="I1887"/>
  <c r="L1887" s="1"/>
  <c r="C1887"/>
  <c r="I1886"/>
  <c r="L1886" s="1"/>
  <c r="C1886"/>
  <c r="K1885"/>
  <c r="J1885"/>
  <c r="I1885"/>
  <c r="C1885"/>
  <c r="I1884"/>
  <c r="L1884" s="1"/>
  <c r="C1884"/>
  <c r="K1883"/>
  <c r="I1883"/>
  <c r="C1883"/>
  <c r="J1882"/>
  <c r="I1882"/>
  <c r="C1882"/>
  <c r="K1881"/>
  <c r="J1881"/>
  <c r="I1881"/>
  <c r="C1881"/>
  <c r="J1880"/>
  <c r="I1880"/>
  <c r="C1880"/>
  <c r="J1879"/>
  <c r="I1879"/>
  <c r="C1879"/>
  <c r="K1878"/>
  <c r="I1878"/>
  <c r="C1878"/>
  <c r="I1877"/>
  <c r="L1877" s="1"/>
  <c r="C1877"/>
  <c r="J1876"/>
  <c r="I1876"/>
  <c r="C1876"/>
  <c r="I1875"/>
  <c r="L1875" s="1"/>
  <c r="C1875"/>
  <c r="J1874"/>
  <c r="I1874"/>
  <c r="C1874"/>
  <c r="I1873"/>
  <c r="L1873" s="1"/>
  <c r="C1873"/>
  <c r="I1872"/>
  <c r="L1872" s="1"/>
  <c r="C1872"/>
  <c r="I1871"/>
  <c r="L1871" s="1"/>
  <c r="C1871"/>
  <c r="I1870"/>
  <c r="L1870" s="1"/>
  <c r="C1870"/>
  <c r="I1869"/>
  <c r="L1869" s="1"/>
  <c r="C1869"/>
  <c r="I1868"/>
  <c r="L1868" s="1"/>
  <c r="C1868"/>
  <c r="I1867"/>
  <c r="L1867" s="1"/>
  <c r="C1867"/>
  <c r="I1866"/>
  <c r="L1866" s="1"/>
  <c r="C1866"/>
  <c r="J1865"/>
  <c r="I1865"/>
  <c r="C1865"/>
  <c r="J1864"/>
  <c r="I1864"/>
  <c r="C1864"/>
  <c r="I1863"/>
  <c r="L1863" s="1"/>
  <c r="C1863"/>
  <c r="I1862"/>
  <c r="L1862" s="1"/>
  <c r="C1862"/>
  <c r="I1861"/>
  <c r="L1861" s="1"/>
  <c r="C1861"/>
  <c r="I1860"/>
  <c r="L1860" s="1"/>
  <c r="C1860"/>
  <c r="I1859"/>
  <c r="L1859" s="1"/>
  <c r="C1859"/>
  <c r="J1858"/>
  <c r="I1858"/>
  <c r="C1858"/>
  <c r="I1857"/>
  <c r="L1857" s="1"/>
  <c r="C1857"/>
  <c r="I1856"/>
  <c r="L1856" s="1"/>
  <c r="C1856"/>
  <c r="I1855"/>
  <c r="L1855" s="1"/>
  <c r="C1855"/>
  <c r="I1854"/>
  <c r="L1854" s="1"/>
  <c r="C1854"/>
  <c r="I1853"/>
  <c r="L1853" s="1"/>
  <c r="C1853"/>
  <c r="J1852"/>
  <c r="I1852"/>
  <c r="C1852"/>
  <c r="J1851"/>
  <c r="I1851"/>
  <c r="C1851"/>
  <c r="J1850"/>
  <c r="I1850"/>
  <c r="C1850"/>
  <c r="I1849"/>
  <c r="L1849" s="1"/>
  <c r="C1849"/>
  <c r="I1848"/>
  <c r="L1848" s="1"/>
  <c r="M1848" s="1"/>
  <c r="C1848"/>
  <c r="J1847"/>
  <c r="I1847"/>
  <c r="C1847"/>
  <c r="I1846"/>
  <c r="L1846" s="1"/>
  <c r="C1846"/>
  <c r="I1845"/>
  <c r="L1845" s="1"/>
  <c r="C1845"/>
  <c r="J1844"/>
  <c r="I1844"/>
  <c r="C1844"/>
  <c r="I1843"/>
  <c r="L1843" s="1"/>
  <c r="C1843"/>
  <c r="I1842"/>
  <c r="L1842" s="1"/>
  <c r="C1842"/>
  <c r="I1841"/>
  <c r="L1841" s="1"/>
  <c r="C1841"/>
  <c r="I1840"/>
  <c r="L1840" s="1"/>
  <c r="C1840"/>
  <c r="I1839"/>
  <c r="L1839" s="1"/>
  <c r="C1839"/>
  <c r="I1838"/>
  <c r="L1838" s="1"/>
  <c r="C1838"/>
  <c r="I1837"/>
  <c r="L1837" s="1"/>
  <c r="C1837"/>
  <c r="I1836"/>
  <c r="L1836" s="1"/>
  <c r="C1836"/>
  <c r="I1835"/>
  <c r="L1835" s="1"/>
  <c r="C1835"/>
  <c r="I1834"/>
  <c r="L1834" s="1"/>
  <c r="C1834"/>
  <c r="I1833"/>
  <c r="L1833" s="1"/>
  <c r="C1833"/>
  <c r="I1832"/>
  <c r="L1832" s="1"/>
  <c r="C1832"/>
  <c r="I1831"/>
  <c r="L1831" s="1"/>
  <c r="C1831"/>
  <c r="I1830"/>
  <c r="L1830" s="1"/>
  <c r="C1830"/>
  <c r="I1829"/>
  <c r="L1829" s="1"/>
  <c r="C1829"/>
  <c r="L1828"/>
  <c r="C1828"/>
  <c r="I1827"/>
  <c r="L1827" s="1"/>
  <c r="C1827"/>
  <c r="I1826"/>
  <c r="L1826" s="1"/>
  <c r="C1826"/>
  <c r="I1825"/>
  <c r="L1825" s="1"/>
  <c r="C1825"/>
  <c r="J1824"/>
  <c r="I1824"/>
  <c r="C1824"/>
  <c r="J1823"/>
  <c r="I1823"/>
  <c r="C1823"/>
  <c r="I1822"/>
  <c r="L1822" s="1"/>
  <c r="C1822"/>
  <c r="I1821"/>
  <c r="L1821" s="1"/>
  <c r="C1821"/>
  <c r="I1820"/>
  <c r="L1820" s="1"/>
  <c r="C1820"/>
  <c r="I1819"/>
  <c r="L1819" s="1"/>
  <c r="C1819"/>
  <c r="I1818"/>
  <c r="L1818" s="1"/>
  <c r="C1818"/>
  <c r="I1817"/>
  <c r="L1817" s="1"/>
  <c r="C1817"/>
  <c r="J1816"/>
  <c r="I1816"/>
  <c r="C1816"/>
  <c r="I1815"/>
  <c r="L1815" s="1"/>
  <c r="C1815"/>
  <c r="I1814"/>
  <c r="L1814" s="1"/>
  <c r="C1814"/>
  <c r="I1813"/>
  <c r="L1813" s="1"/>
  <c r="C1813"/>
  <c r="I1812"/>
  <c r="L1812" s="1"/>
  <c r="C1812"/>
  <c r="I1811"/>
  <c r="L1811" s="1"/>
  <c r="C1811"/>
  <c r="I1810"/>
  <c r="L1810" s="1"/>
  <c r="C1810"/>
  <c r="J1809"/>
  <c r="I1809"/>
  <c r="C1809"/>
  <c r="I1808"/>
  <c r="L1808" s="1"/>
  <c r="C1808"/>
  <c r="J1807"/>
  <c r="I1807"/>
  <c r="C1807"/>
  <c r="I1806"/>
  <c r="L1806" s="1"/>
  <c r="C1806"/>
  <c r="I1805"/>
  <c r="L1805" s="1"/>
  <c r="C1805"/>
  <c r="I1804"/>
  <c r="L1804" s="1"/>
  <c r="C1804"/>
  <c r="I1803"/>
  <c r="L1803" s="1"/>
  <c r="C1803"/>
  <c r="I1802"/>
  <c r="L1802" s="1"/>
  <c r="C1802"/>
  <c r="I1801"/>
  <c r="L1801" s="1"/>
  <c r="C1801"/>
  <c r="I1800"/>
  <c r="L1800" s="1"/>
  <c r="C1800"/>
  <c r="J1799"/>
  <c r="I1799"/>
  <c r="C1799"/>
  <c r="J1798"/>
  <c r="I1798"/>
  <c r="C1798"/>
  <c r="I1797"/>
  <c r="L1797" s="1"/>
  <c r="C1797"/>
  <c r="I1796"/>
  <c r="L1796" s="1"/>
  <c r="C1796"/>
  <c r="I1795"/>
  <c r="L1795" s="1"/>
  <c r="C1795"/>
  <c r="I1794"/>
  <c r="L1794" s="1"/>
  <c r="C1794"/>
  <c r="I1793"/>
  <c r="L1793" s="1"/>
  <c r="C1793"/>
  <c r="J1792"/>
  <c r="I1792"/>
  <c r="C1792"/>
  <c r="I1791"/>
  <c r="L1791" s="1"/>
  <c r="C1791"/>
  <c r="J1790"/>
  <c r="I1790"/>
  <c r="C1790"/>
  <c r="J1789"/>
  <c r="L1789" s="1"/>
  <c r="C1789"/>
  <c r="I1788"/>
  <c r="L1788" s="1"/>
  <c r="C1788"/>
  <c r="L1787"/>
  <c r="C1787"/>
  <c r="I1786"/>
  <c r="L1786" s="1"/>
  <c r="C1786"/>
  <c r="I1785"/>
  <c r="L1785" s="1"/>
  <c r="C1785"/>
  <c r="I1784"/>
  <c r="L1784" s="1"/>
  <c r="C1784"/>
  <c r="I1783"/>
  <c r="L1783" s="1"/>
  <c r="C1783"/>
  <c r="I1782"/>
  <c r="L1782" s="1"/>
  <c r="C1782"/>
  <c r="I1781"/>
  <c r="L1781" s="1"/>
  <c r="C1781"/>
  <c r="I1780"/>
  <c r="L1780" s="1"/>
  <c r="C1780"/>
  <c r="I1779"/>
  <c r="L1779" s="1"/>
  <c r="C1779"/>
  <c r="I1778"/>
  <c r="L1778" s="1"/>
  <c r="C1778"/>
  <c r="J1777"/>
  <c r="I1777"/>
  <c r="C1777"/>
  <c r="I1776"/>
  <c r="L1776" s="1"/>
  <c r="C1776"/>
  <c r="I1775"/>
  <c r="L1775" s="1"/>
  <c r="C1775"/>
  <c r="I1774"/>
  <c r="L1774" s="1"/>
  <c r="C1774"/>
  <c r="I1773"/>
  <c r="L1773" s="1"/>
  <c r="C1773"/>
  <c r="I1772"/>
  <c r="L1772" s="1"/>
  <c r="C1772"/>
  <c r="I1771"/>
  <c r="L1771" s="1"/>
  <c r="C1771"/>
  <c r="I1770"/>
  <c r="L1770" s="1"/>
  <c r="C1770"/>
  <c r="I1769"/>
  <c r="L1769" s="1"/>
  <c r="C1769"/>
  <c r="I1768"/>
  <c r="L1768" s="1"/>
  <c r="C1768"/>
  <c r="I1767"/>
  <c r="L1767" s="1"/>
  <c r="C1767"/>
  <c r="J1766"/>
  <c r="I1766"/>
  <c r="C1766"/>
  <c r="I1765"/>
  <c r="L1765" s="1"/>
  <c r="C1765"/>
  <c r="J1764"/>
  <c r="I1764"/>
  <c r="C1764"/>
  <c r="J1763"/>
  <c r="I1763"/>
  <c r="C1763"/>
  <c r="I1762"/>
  <c r="L1762" s="1"/>
  <c r="C1762"/>
  <c r="I1761"/>
  <c r="L1761" s="1"/>
  <c r="C1761"/>
  <c r="I1760"/>
  <c r="L1760" s="1"/>
  <c r="C1760"/>
  <c r="I1759"/>
  <c r="L1759" s="1"/>
  <c r="C1759"/>
  <c r="I1758"/>
  <c r="L1758" s="1"/>
  <c r="C1758"/>
  <c r="I1757"/>
  <c r="L1757" s="1"/>
  <c r="C1757"/>
  <c r="I1756"/>
  <c r="L1756" s="1"/>
  <c r="C1756"/>
  <c r="I1755"/>
  <c r="L1755" s="1"/>
  <c r="C1755"/>
  <c r="I1754"/>
  <c r="L1754" s="1"/>
  <c r="C1754"/>
  <c r="I1753"/>
  <c r="L1753" s="1"/>
  <c r="C1753"/>
  <c r="I1752"/>
  <c r="L1752" s="1"/>
  <c r="C1752"/>
  <c r="L1751"/>
  <c r="I1751"/>
  <c r="C1751"/>
  <c r="I1750"/>
  <c r="L1750" s="1"/>
  <c r="C1750"/>
  <c r="I1749"/>
  <c r="L1749" s="1"/>
  <c r="C1749"/>
  <c r="J1748"/>
  <c r="I1748"/>
  <c r="C1748"/>
  <c r="J1747"/>
  <c r="I1747"/>
  <c r="C1747"/>
  <c r="I1746"/>
  <c r="L1746" s="1"/>
  <c r="C1746"/>
  <c r="I1745"/>
  <c r="L1745" s="1"/>
  <c r="M1745" s="1"/>
  <c r="C1745"/>
  <c r="I1744"/>
  <c r="L1744" s="1"/>
  <c r="C1744"/>
  <c r="I1743"/>
  <c r="L1743" s="1"/>
  <c r="M1743" s="1"/>
  <c r="C1743"/>
  <c r="I1742"/>
  <c r="L1742" s="1"/>
  <c r="C1742"/>
  <c r="I1741"/>
  <c r="L1741" s="1"/>
  <c r="C1741"/>
  <c r="I1740"/>
  <c r="L1740" s="1"/>
  <c r="C1740"/>
  <c r="I1739"/>
  <c r="L1739" s="1"/>
  <c r="C1739"/>
  <c r="J1738"/>
  <c r="I1738"/>
  <c r="C1738"/>
  <c r="I1737"/>
  <c r="L1737" s="1"/>
  <c r="C1737"/>
  <c r="I1736"/>
  <c r="L1736" s="1"/>
  <c r="C1736"/>
  <c r="I1735"/>
  <c r="L1735" s="1"/>
  <c r="C1735"/>
  <c r="I1734"/>
  <c r="L1734" s="1"/>
  <c r="C1734"/>
  <c r="J1733"/>
  <c r="I1733"/>
  <c r="C1733"/>
  <c r="I1732"/>
  <c r="L1732" s="1"/>
  <c r="M1732" s="1"/>
  <c r="C1732"/>
  <c r="I1731"/>
  <c r="L1731" s="1"/>
  <c r="C1731"/>
  <c r="J1730"/>
  <c r="I1730"/>
  <c r="C1730"/>
  <c r="I1729"/>
  <c r="L1729" s="1"/>
  <c r="C1729"/>
  <c r="I1728"/>
  <c r="L1728" s="1"/>
  <c r="C1728"/>
  <c r="I1727"/>
  <c r="L1727" s="1"/>
  <c r="C1727"/>
  <c r="J1726"/>
  <c r="I1726"/>
  <c r="C1726"/>
  <c r="I1725"/>
  <c r="L1725" s="1"/>
  <c r="C1725"/>
  <c r="I1724"/>
  <c r="L1724" s="1"/>
  <c r="C1724"/>
  <c r="L1723"/>
  <c r="C1723"/>
  <c r="L1722"/>
  <c r="C1722"/>
  <c r="K1721"/>
  <c r="J1721"/>
  <c r="I1721"/>
  <c r="C1721"/>
  <c r="K1720"/>
  <c r="J1720"/>
  <c r="I1720"/>
  <c r="C1720"/>
  <c r="I1719"/>
  <c r="L1719" s="1"/>
  <c r="C1719"/>
  <c r="I1718"/>
  <c r="L1718" s="1"/>
  <c r="C1718"/>
  <c r="K1717"/>
  <c r="J1717"/>
  <c r="I1717"/>
  <c r="C1717"/>
  <c r="I1716"/>
  <c r="L1716" s="1"/>
  <c r="C1716"/>
  <c r="I1715"/>
  <c r="L1715" s="1"/>
  <c r="C1715"/>
  <c r="I1714"/>
  <c r="L1714" s="1"/>
  <c r="M1714" s="1"/>
  <c r="C1714"/>
  <c r="I1713"/>
  <c r="L1713" s="1"/>
  <c r="C1713"/>
  <c r="I1712"/>
  <c r="L1712" s="1"/>
  <c r="C1712"/>
  <c r="I1711"/>
  <c r="L1711" s="1"/>
  <c r="C1711"/>
  <c r="I1710"/>
  <c r="L1710" s="1"/>
  <c r="C1710"/>
  <c r="I1709"/>
  <c r="L1709" s="1"/>
  <c r="C1709"/>
  <c r="I1708"/>
  <c r="L1708" s="1"/>
  <c r="C1708"/>
  <c r="I1707"/>
  <c r="L1707" s="1"/>
  <c r="C1707"/>
  <c r="I1706"/>
  <c r="L1706" s="1"/>
  <c r="C1706"/>
  <c r="I1705"/>
  <c r="L1705" s="1"/>
  <c r="C1705"/>
  <c r="K1704"/>
  <c r="J1704"/>
  <c r="I1704"/>
  <c r="C1704"/>
  <c r="M1704" s="1"/>
  <c r="I1703"/>
  <c r="L1703" s="1"/>
  <c r="C1703"/>
  <c r="I1702"/>
  <c r="L1702" s="1"/>
  <c r="C1702"/>
  <c r="I1701"/>
  <c r="L1701" s="1"/>
  <c r="M1701" s="1"/>
  <c r="C1701"/>
  <c r="I1700"/>
  <c r="L1700" s="1"/>
  <c r="C1700"/>
  <c r="I1699"/>
  <c r="L1699" s="1"/>
  <c r="C1699"/>
  <c r="I1698"/>
  <c r="L1698" s="1"/>
  <c r="C1698"/>
  <c r="L1697"/>
  <c r="C1697"/>
  <c r="I1696"/>
  <c r="L1696" s="1"/>
  <c r="C1696"/>
  <c r="I1695"/>
  <c r="L1695" s="1"/>
  <c r="M1695" s="1"/>
  <c r="C1695"/>
  <c r="L1694"/>
  <c r="C1694"/>
  <c r="I1693"/>
  <c r="L1693" s="1"/>
  <c r="C1693"/>
  <c r="L1692"/>
  <c r="C1692"/>
  <c r="L1691"/>
  <c r="C1691"/>
  <c r="I1690"/>
  <c r="L1690" s="1"/>
  <c r="C1690"/>
  <c r="I1689"/>
  <c r="L1689" s="1"/>
  <c r="C1689"/>
  <c r="L1688"/>
  <c r="C1688"/>
  <c r="I1687"/>
  <c r="L1687" s="1"/>
  <c r="C1687"/>
  <c r="I1686"/>
  <c r="L1686" s="1"/>
  <c r="C1686"/>
  <c r="I1685"/>
  <c r="L1685" s="1"/>
  <c r="C1685"/>
  <c r="I1684"/>
  <c r="L1684" s="1"/>
  <c r="C1684"/>
  <c r="I1683"/>
  <c r="L1683" s="1"/>
  <c r="C1683"/>
  <c r="I1682"/>
  <c r="L1682" s="1"/>
  <c r="C1682"/>
  <c r="L1681"/>
  <c r="C1681"/>
  <c r="I1680"/>
  <c r="L1680" s="1"/>
  <c r="C1680"/>
  <c r="I1679"/>
  <c r="L1679" s="1"/>
  <c r="C1679"/>
  <c r="I1678"/>
  <c r="L1678" s="1"/>
  <c r="C1678"/>
  <c r="I1677"/>
  <c r="L1677" s="1"/>
  <c r="M1677" s="1"/>
  <c r="C1677"/>
  <c r="I1676"/>
  <c r="L1676" s="1"/>
  <c r="C1676"/>
  <c r="I1675"/>
  <c r="L1675" s="1"/>
  <c r="M1675" s="1"/>
  <c r="C1675"/>
  <c r="I1674"/>
  <c r="L1674" s="1"/>
  <c r="C1674"/>
  <c r="L1673"/>
  <c r="C1673"/>
  <c r="I1672"/>
  <c r="L1672" s="1"/>
  <c r="C1672"/>
  <c r="I1671"/>
  <c r="L1671" s="1"/>
  <c r="C1671"/>
  <c r="I1670"/>
  <c r="L1670" s="1"/>
  <c r="C1670"/>
  <c r="I1669"/>
  <c r="L1669" s="1"/>
  <c r="C1669"/>
  <c r="I1668"/>
  <c r="L1668" s="1"/>
  <c r="C1668"/>
  <c r="L1667"/>
  <c r="I1667"/>
  <c r="C1667"/>
  <c r="I1666"/>
  <c r="L1666" s="1"/>
  <c r="C1666"/>
  <c r="I1665"/>
  <c r="L1665" s="1"/>
  <c r="C1665"/>
  <c r="I1664"/>
  <c r="L1664" s="1"/>
  <c r="C1664"/>
  <c r="I1663"/>
  <c r="L1663" s="1"/>
  <c r="C1663"/>
  <c r="I1662"/>
  <c r="L1662" s="1"/>
  <c r="C1662"/>
  <c r="I1661"/>
  <c r="L1661" s="1"/>
  <c r="C1661"/>
  <c r="I1660"/>
  <c r="L1660" s="1"/>
  <c r="C1660"/>
  <c r="I1659"/>
  <c r="L1659" s="1"/>
  <c r="C1659"/>
  <c r="I1658"/>
  <c r="L1658" s="1"/>
  <c r="C1658"/>
  <c r="I1657"/>
  <c r="L1657" s="1"/>
  <c r="C1657"/>
  <c r="I1656"/>
  <c r="L1656" s="1"/>
  <c r="C1656"/>
  <c r="I1655"/>
  <c r="L1655" s="1"/>
  <c r="C1655"/>
  <c r="I1654"/>
  <c r="L1654" s="1"/>
  <c r="C1654"/>
  <c r="I1653"/>
  <c r="L1653" s="1"/>
  <c r="C1653"/>
  <c r="I1652"/>
  <c r="L1652" s="1"/>
  <c r="C1652"/>
  <c r="I1651"/>
  <c r="L1651" s="1"/>
  <c r="C1651"/>
  <c r="I1650"/>
  <c r="L1650" s="1"/>
  <c r="C1650"/>
  <c r="I1649"/>
  <c r="L1649" s="1"/>
  <c r="C1649"/>
  <c r="I1648"/>
  <c r="L1648" s="1"/>
  <c r="C1648"/>
  <c r="I1647"/>
  <c r="L1647" s="1"/>
  <c r="C1647"/>
  <c r="I1646"/>
  <c r="L1646" s="1"/>
  <c r="C1646"/>
  <c r="I1645"/>
  <c r="L1645" s="1"/>
  <c r="C1645"/>
  <c r="I1644"/>
  <c r="L1644" s="1"/>
  <c r="C1644"/>
  <c r="I1643"/>
  <c r="L1643" s="1"/>
  <c r="C1643"/>
  <c r="I1642"/>
  <c r="L1642" s="1"/>
  <c r="C1642"/>
  <c r="I1641"/>
  <c r="L1641" s="1"/>
  <c r="C1641"/>
  <c r="I1640"/>
  <c r="L1640" s="1"/>
  <c r="C1640"/>
  <c r="I1639"/>
  <c r="L1639" s="1"/>
  <c r="C1639"/>
  <c r="I1638"/>
  <c r="L1638" s="1"/>
  <c r="C1638"/>
  <c r="I1637"/>
  <c r="L1637" s="1"/>
  <c r="C1637"/>
  <c r="I1636"/>
  <c r="L1636" s="1"/>
  <c r="C1636"/>
  <c r="I1635"/>
  <c r="L1635" s="1"/>
  <c r="C1635"/>
  <c r="I1634"/>
  <c r="L1634" s="1"/>
  <c r="C1634"/>
  <c r="I1633"/>
  <c r="L1633" s="1"/>
  <c r="C1633"/>
  <c r="I1632"/>
  <c r="L1632" s="1"/>
  <c r="C1632"/>
  <c r="I1631"/>
  <c r="L1631" s="1"/>
  <c r="C1631"/>
  <c r="I1630"/>
  <c r="L1630" s="1"/>
  <c r="C1630"/>
  <c r="I1629"/>
  <c r="L1629" s="1"/>
  <c r="C1629"/>
  <c r="I1628"/>
  <c r="L1628" s="1"/>
  <c r="C1628"/>
  <c r="I1627"/>
  <c r="L1627" s="1"/>
  <c r="C1627"/>
  <c r="I1626"/>
  <c r="L1626" s="1"/>
  <c r="C1626"/>
  <c r="I1625"/>
  <c r="L1625" s="1"/>
  <c r="C1625"/>
  <c r="I1624"/>
  <c r="L1624" s="1"/>
  <c r="C1624"/>
  <c r="I1623"/>
  <c r="L1623" s="1"/>
  <c r="C1623"/>
  <c r="I1622"/>
  <c r="L1622" s="1"/>
  <c r="C1622"/>
  <c r="I1621"/>
  <c r="L1621" s="1"/>
  <c r="C1621"/>
  <c r="I1620"/>
  <c r="L1620" s="1"/>
  <c r="C1620"/>
  <c r="I1619"/>
  <c r="L1619" s="1"/>
  <c r="C1619"/>
  <c r="I1618"/>
  <c r="L1618" s="1"/>
  <c r="C1618"/>
  <c r="I1617"/>
  <c r="L1617" s="1"/>
  <c r="C1617"/>
  <c r="I1616"/>
  <c r="L1616" s="1"/>
  <c r="C1616"/>
  <c r="I1615"/>
  <c r="L1615" s="1"/>
  <c r="C1615"/>
  <c r="I1614"/>
  <c r="L1614" s="1"/>
  <c r="C1614"/>
  <c r="I1613"/>
  <c r="L1613" s="1"/>
  <c r="C1613"/>
  <c r="I1612"/>
  <c r="L1612" s="1"/>
  <c r="C1612"/>
  <c r="I1611"/>
  <c r="L1611" s="1"/>
  <c r="C1611"/>
  <c r="I1610"/>
  <c r="L1610" s="1"/>
  <c r="C1610"/>
  <c r="I1609"/>
  <c r="L1609" s="1"/>
  <c r="C1609"/>
  <c r="I1608"/>
  <c r="L1608" s="1"/>
  <c r="C1608"/>
  <c r="I1607"/>
  <c r="L1607" s="1"/>
  <c r="C1607"/>
  <c r="I1606"/>
  <c r="L1606" s="1"/>
  <c r="C1606"/>
  <c r="I1605"/>
  <c r="L1605" s="1"/>
  <c r="C1605"/>
  <c r="I1604"/>
  <c r="L1604" s="1"/>
  <c r="C1604"/>
  <c r="I1603"/>
  <c r="L1603" s="1"/>
  <c r="C1603"/>
  <c r="I1602"/>
  <c r="L1602" s="1"/>
  <c r="C1602"/>
  <c r="I1601"/>
  <c r="L1601" s="1"/>
  <c r="C1601"/>
  <c r="I1600"/>
  <c r="L1600" s="1"/>
  <c r="C1600"/>
  <c r="I1599"/>
  <c r="L1599" s="1"/>
  <c r="C1599"/>
  <c r="I1598"/>
  <c r="L1598" s="1"/>
  <c r="C1598"/>
  <c r="I1597"/>
  <c r="L1597" s="1"/>
  <c r="C1597"/>
  <c r="I1596"/>
  <c r="L1596" s="1"/>
  <c r="C1596"/>
  <c r="I1595"/>
  <c r="L1595" s="1"/>
  <c r="C1595"/>
  <c r="I1594"/>
  <c r="L1594" s="1"/>
  <c r="C1594"/>
  <c r="I1593"/>
  <c r="L1593" s="1"/>
  <c r="C1593"/>
  <c r="I1592"/>
  <c r="L1592" s="1"/>
  <c r="C1592"/>
  <c r="I1591"/>
  <c r="L1591" s="1"/>
  <c r="C1591"/>
  <c r="I1590"/>
  <c r="L1590" s="1"/>
  <c r="C1590"/>
  <c r="I1589"/>
  <c r="L1589" s="1"/>
  <c r="C1589"/>
  <c r="I1588"/>
  <c r="L1588" s="1"/>
  <c r="C1588"/>
  <c r="I1587"/>
  <c r="L1587" s="1"/>
  <c r="C1587"/>
  <c r="I1586"/>
  <c r="L1586" s="1"/>
  <c r="C1586"/>
  <c r="I1585"/>
  <c r="L1585" s="1"/>
  <c r="C1585"/>
  <c r="I1584"/>
  <c r="L1584" s="1"/>
  <c r="C1584"/>
  <c r="I1583"/>
  <c r="L1583" s="1"/>
  <c r="C1583"/>
  <c r="I1582"/>
  <c r="L1582" s="1"/>
  <c r="C1582"/>
  <c r="L1581"/>
  <c r="C1581"/>
  <c r="I1580"/>
  <c r="L1580" s="1"/>
  <c r="C1580"/>
  <c r="I1579"/>
  <c r="L1579" s="1"/>
  <c r="C1579"/>
  <c r="I1578"/>
  <c r="L1578" s="1"/>
  <c r="C1578"/>
  <c r="I1577"/>
  <c r="L1577" s="1"/>
  <c r="C1577"/>
  <c r="I1576"/>
  <c r="L1576" s="1"/>
  <c r="C1576"/>
  <c r="I1575"/>
  <c r="L1575" s="1"/>
  <c r="C1575"/>
  <c r="I1574"/>
  <c r="L1574" s="1"/>
  <c r="C1574"/>
  <c r="I1573"/>
  <c r="L1573" s="1"/>
  <c r="C1573"/>
  <c r="I1572"/>
  <c r="L1572" s="1"/>
  <c r="C1572"/>
  <c r="I1571"/>
  <c r="L1571" s="1"/>
  <c r="C1571"/>
  <c r="I1570"/>
  <c r="L1570" s="1"/>
  <c r="C1570"/>
  <c r="I1569"/>
  <c r="L1569" s="1"/>
  <c r="C1569"/>
  <c r="I1568"/>
  <c r="L1568" s="1"/>
  <c r="C1568"/>
  <c r="I1567"/>
  <c r="L1567" s="1"/>
  <c r="C1567"/>
  <c r="I1566"/>
  <c r="L1566" s="1"/>
  <c r="C1566"/>
  <c r="I1565"/>
  <c r="L1565" s="1"/>
  <c r="C1565"/>
  <c r="I1564"/>
  <c r="L1564" s="1"/>
  <c r="C1564"/>
  <c r="I1563"/>
  <c r="L1563" s="1"/>
  <c r="C1563"/>
  <c r="I1562"/>
  <c r="L1562" s="1"/>
  <c r="C1562"/>
  <c r="L1561"/>
  <c r="C1561"/>
  <c r="I1560"/>
  <c r="L1560" s="1"/>
  <c r="C1560"/>
  <c r="I1559"/>
  <c r="L1559" s="1"/>
  <c r="C1559"/>
  <c r="I1558"/>
  <c r="L1558" s="1"/>
  <c r="C1558"/>
  <c r="I1557"/>
  <c r="L1557" s="1"/>
  <c r="C1557"/>
  <c r="I1556"/>
  <c r="L1556" s="1"/>
  <c r="C1556"/>
  <c r="I1555"/>
  <c r="L1555" s="1"/>
  <c r="C1555"/>
  <c r="I1554"/>
  <c r="L1554" s="1"/>
  <c r="C1554"/>
  <c r="I1553"/>
  <c r="L1553" s="1"/>
  <c r="C1553"/>
  <c r="I1552"/>
  <c r="L1552" s="1"/>
  <c r="C1552"/>
  <c r="I1551"/>
  <c r="L1551" s="1"/>
  <c r="C1551"/>
  <c r="I1550"/>
  <c r="L1550" s="1"/>
  <c r="C1550"/>
  <c r="I1549"/>
  <c r="L1549" s="1"/>
  <c r="C1549"/>
  <c r="I1548"/>
  <c r="L1548" s="1"/>
  <c r="C1548"/>
  <c r="I1547"/>
  <c r="L1547" s="1"/>
  <c r="C1547"/>
  <c r="I1546"/>
  <c r="L1546" s="1"/>
  <c r="C1546"/>
  <c r="I1545"/>
  <c r="L1545" s="1"/>
  <c r="C1545"/>
  <c r="I1544"/>
  <c r="L1544" s="1"/>
  <c r="C1544"/>
  <c r="I1543"/>
  <c r="L1543" s="1"/>
  <c r="C1543"/>
  <c r="I1542"/>
  <c r="L1542" s="1"/>
  <c r="C1542"/>
  <c r="I1541"/>
  <c r="L1541" s="1"/>
  <c r="C1541"/>
  <c r="I1540"/>
  <c r="L1540" s="1"/>
  <c r="C1540"/>
  <c r="I1539"/>
  <c r="L1539" s="1"/>
  <c r="C1539"/>
  <c r="I1538"/>
  <c r="L1538" s="1"/>
  <c r="C1538"/>
  <c r="I1537"/>
  <c r="L1537" s="1"/>
  <c r="C1537"/>
  <c r="I1536"/>
  <c r="L1536" s="1"/>
  <c r="C1536"/>
  <c r="I1535"/>
  <c r="L1535" s="1"/>
  <c r="C1535"/>
  <c r="I1534"/>
  <c r="L1534" s="1"/>
  <c r="C1534"/>
  <c r="I1533"/>
  <c r="L1533" s="1"/>
  <c r="C1533"/>
  <c r="I1532"/>
  <c r="L1532" s="1"/>
  <c r="C1532"/>
  <c r="I1531"/>
  <c r="L1531" s="1"/>
  <c r="C1531"/>
  <c r="I1530"/>
  <c r="L1530" s="1"/>
  <c r="C1530"/>
  <c r="I1529"/>
  <c r="L1529" s="1"/>
  <c r="C1529"/>
  <c r="I1528"/>
  <c r="L1528" s="1"/>
  <c r="C1528"/>
  <c r="I1527"/>
  <c r="L1527" s="1"/>
  <c r="C1527"/>
  <c r="I1526"/>
  <c r="L1526" s="1"/>
  <c r="C1526"/>
  <c r="I1525"/>
  <c r="L1525" s="1"/>
  <c r="C1525"/>
  <c r="I1524"/>
  <c r="L1524" s="1"/>
  <c r="C1524"/>
  <c r="I1523"/>
  <c r="L1523" s="1"/>
  <c r="C1523"/>
  <c r="I1522"/>
  <c r="L1522" s="1"/>
  <c r="C1522"/>
  <c r="I1521"/>
  <c r="L1521" s="1"/>
  <c r="C1521"/>
  <c r="I1520"/>
  <c r="L1520" s="1"/>
  <c r="C1520"/>
  <c r="I1519"/>
  <c r="L1519" s="1"/>
  <c r="C1519"/>
  <c r="I1518"/>
  <c r="L1518" s="1"/>
  <c r="C1518"/>
  <c r="I1517"/>
  <c r="L1517" s="1"/>
  <c r="C1517"/>
  <c r="I1516"/>
  <c r="L1516" s="1"/>
  <c r="C1516"/>
  <c r="I1515"/>
  <c r="L1515" s="1"/>
  <c r="C1515"/>
  <c r="I1514"/>
  <c r="L1514" s="1"/>
  <c r="C1514"/>
  <c r="I1513"/>
  <c r="L1513" s="1"/>
  <c r="C1513"/>
  <c r="I1512"/>
  <c r="L1512" s="1"/>
  <c r="C1512"/>
  <c r="I1511"/>
  <c r="L1511" s="1"/>
  <c r="C1511"/>
  <c r="I1510"/>
  <c r="L1510" s="1"/>
  <c r="C1510"/>
  <c r="I1509"/>
  <c r="L1509" s="1"/>
  <c r="C1509"/>
  <c r="I1508"/>
  <c r="L1508" s="1"/>
  <c r="C1508"/>
  <c r="I1507"/>
  <c r="L1507" s="1"/>
  <c r="C1507"/>
  <c r="I1506"/>
  <c r="L1506" s="1"/>
  <c r="C1506"/>
  <c r="I1505"/>
  <c r="L1505" s="1"/>
  <c r="C1505"/>
  <c r="I1504"/>
  <c r="L1504" s="1"/>
  <c r="C1504"/>
  <c r="I1503"/>
  <c r="L1503" s="1"/>
  <c r="C1503"/>
  <c r="I1502"/>
  <c r="L1502" s="1"/>
  <c r="C1502"/>
  <c r="I1501"/>
  <c r="L1501" s="1"/>
  <c r="C1501"/>
  <c r="I1500"/>
  <c r="L1500" s="1"/>
  <c r="C1500"/>
  <c r="I1499"/>
  <c r="L1499" s="1"/>
  <c r="C1499"/>
  <c r="I1498"/>
  <c r="L1498" s="1"/>
  <c r="C1498"/>
  <c r="I1497"/>
  <c r="L1497" s="1"/>
  <c r="C1497"/>
  <c r="I1496"/>
  <c r="L1496" s="1"/>
  <c r="C1496"/>
  <c r="I1495"/>
  <c r="L1495" s="1"/>
  <c r="C1495"/>
  <c r="I1494"/>
  <c r="L1494" s="1"/>
  <c r="C1494"/>
  <c r="I1493"/>
  <c r="L1493" s="1"/>
  <c r="C1493"/>
  <c r="I1492"/>
  <c r="L1492" s="1"/>
  <c r="C1492"/>
  <c r="I1491"/>
  <c r="L1491" s="1"/>
  <c r="C1491"/>
  <c r="I1490"/>
  <c r="L1490" s="1"/>
  <c r="C1490"/>
  <c r="I1489"/>
  <c r="L1489" s="1"/>
  <c r="C1489"/>
  <c r="L1488"/>
  <c r="C1488"/>
  <c r="I1487"/>
  <c r="L1487" s="1"/>
  <c r="C1487"/>
  <c r="I1486"/>
  <c r="L1486" s="1"/>
  <c r="C1486"/>
  <c r="I1485"/>
  <c r="L1485" s="1"/>
  <c r="C1485"/>
  <c r="I1484"/>
  <c r="L1484" s="1"/>
  <c r="C1484"/>
  <c r="I1483"/>
  <c r="L1483" s="1"/>
  <c r="C1483"/>
  <c r="L1482"/>
  <c r="C1482"/>
  <c r="I1481"/>
  <c r="L1481" s="1"/>
  <c r="C1481"/>
  <c r="I1480"/>
  <c r="L1480" s="1"/>
  <c r="C1480"/>
  <c r="I1479"/>
  <c r="L1479" s="1"/>
  <c r="C1479"/>
  <c r="I1478"/>
  <c r="L1478" s="1"/>
  <c r="C1478"/>
  <c r="I1477"/>
  <c r="L1477" s="1"/>
  <c r="C1477"/>
  <c r="I1476"/>
  <c r="L1476" s="1"/>
  <c r="C1476"/>
  <c r="I1475"/>
  <c r="L1475" s="1"/>
  <c r="C1475"/>
  <c r="I1474"/>
  <c r="L1474" s="1"/>
  <c r="C1474"/>
  <c r="I1473"/>
  <c r="L1473" s="1"/>
  <c r="C1473"/>
  <c r="L1472"/>
  <c r="C1472"/>
  <c r="I1471"/>
  <c r="L1471" s="1"/>
  <c r="C1471"/>
  <c r="I1470"/>
  <c r="L1470" s="1"/>
  <c r="C1470"/>
  <c r="I1469"/>
  <c r="L1469" s="1"/>
  <c r="C1469"/>
  <c r="I1468"/>
  <c r="L1468" s="1"/>
  <c r="C1468"/>
  <c r="I1467"/>
  <c r="L1467" s="1"/>
  <c r="C1467"/>
  <c r="I1466"/>
  <c r="L1466" s="1"/>
  <c r="C1466"/>
  <c r="I1465"/>
  <c r="L1465" s="1"/>
  <c r="C1465"/>
  <c r="L1464"/>
  <c r="C1464"/>
  <c r="L1463"/>
  <c r="C1463"/>
  <c r="I1462"/>
  <c r="L1462" s="1"/>
  <c r="C1462"/>
  <c r="I1461"/>
  <c r="L1461" s="1"/>
  <c r="C1461"/>
  <c r="I1460"/>
  <c r="L1460" s="1"/>
  <c r="C1460"/>
  <c r="I1459"/>
  <c r="L1459" s="1"/>
  <c r="C1459"/>
  <c r="I1458"/>
  <c r="L1458" s="1"/>
  <c r="C1458"/>
  <c r="I1457"/>
  <c r="L1457" s="1"/>
  <c r="C1457"/>
  <c r="I1456"/>
  <c r="L1456" s="1"/>
  <c r="C1456"/>
  <c r="I1455"/>
  <c r="L1455" s="1"/>
  <c r="C1455"/>
  <c r="I1454"/>
  <c r="L1454" s="1"/>
  <c r="C1454"/>
  <c r="I1453"/>
  <c r="L1453" s="1"/>
  <c r="C1453"/>
  <c r="I1452"/>
  <c r="L1452" s="1"/>
  <c r="C1452"/>
  <c r="I1451"/>
  <c r="L1451" s="1"/>
  <c r="C1451"/>
  <c r="I1450"/>
  <c r="L1450" s="1"/>
  <c r="C1450"/>
  <c r="I1449"/>
  <c r="L1449" s="1"/>
  <c r="C1449"/>
  <c r="I1448"/>
  <c r="L1448" s="1"/>
  <c r="C1448"/>
  <c r="I1447"/>
  <c r="L1447" s="1"/>
  <c r="C1447"/>
  <c r="I1446"/>
  <c r="L1446" s="1"/>
  <c r="C1446"/>
  <c r="I1445"/>
  <c r="L1445" s="1"/>
  <c r="C1445"/>
  <c r="I1444"/>
  <c r="L1444" s="1"/>
  <c r="C1444"/>
  <c r="I1443"/>
  <c r="L1443" s="1"/>
  <c r="C1443"/>
  <c r="I1442"/>
  <c r="L1442" s="1"/>
  <c r="C1442"/>
  <c r="I1441"/>
  <c r="L1441" s="1"/>
  <c r="C1441"/>
  <c r="I1440"/>
  <c r="L1440" s="1"/>
  <c r="C1440"/>
  <c r="I1439"/>
  <c r="L1439" s="1"/>
  <c r="C1439"/>
  <c r="I1438"/>
  <c r="L1438" s="1"/>
  <c r="C1438"/>
  <c r="I1437"/>
  <c r="L1437" s="1"/>
  <c r="C1437"/>
  <c r="I1436"/>
  <c r="L1436" s="1"/>
  <c r="C1436"/>
  <c r="I1435"/>
  <c r="L1435" s="1"/>
  <c r="C1435"/>
  <c r="I1434"/>
  <c r="L1434" s="1"/>
  <c r="C1434"/>
  <c r="I1433"/>
  <c r="L1433" s="1"/>
  <c r="C1433"/>
  <c r="I1432"/>
  <c r="L1432" s="1"/>
  <c r="C1432"/>
  <c r="I1431"/>
  <c r="L1431" s="1"/>
  <c r="C1431"/>
  <c r="I1430"/>
  <c r="L1430" s="1"/>
  <c r="C1430"/>
  <c r="I1429"/>
  <c r="L1429" s="1"/>
  <c r="C1429"/>
  <c r="I1428"/>
  <c r="L1428" s="1"/>
  <c r="C1428"/>
  <c r="I1427"/>
  <c r="L1427" s="1"/>
  <c r="C1427"/>
  <c r="I1426"/>
  <c r="L1426" s="1"/>
  <c r="C1426"/>
  <c r="I1425"/>
  <c r="L1425" s="1"/>
  <c r="C1425"/>
  <c r="I1424"/>
  <c r="L1424" s="1"/>
  <c r="C1424"/>
  <c r="I1423"/>
  <c r="L1423" s="1"/>
  <c r="C1423"/>
  <c r="I1422"/>
  <c r="L1422" s="1"/>
  <c r="C1422"/>
  <c r="I1421"/>
  <c r="L1421" s="1"/>
  <c r="C1421"/>
  <c r="I1420"/>
  <c r="L1420" s="1"/>
  <c r="C1420"/>
  <c r="I1419"/>
  <c r="L1419" s="1"/>
  <c r="C1419"/>
  <c r="I1418"/>
  <c r="L1418" s="1"/>
  <c r="C1418"/>
  <c r="I1417"/>
  <c r="L1417" s="1"/>
  <c r="C1417"/>
  <c r="I1416"/>
  <c r="L1416" s="1"/>
  <c r="C1416"/>
  <c r="I1415"/>
  <c r="L1415" s="1"/>
  <c r="C1415"/>
  <c r="I1414"/>
  <c r="L1414" s="1"/>
  <c r="C1414"/>
  <c r="I1413"/>
  <c r="L1413" s="1"/>
  <c r="C1413"/>
  <c r="I1412"/>
  <c r="L1412" s="1"/>
  <c r="C1412"/>
  <c r="I1411"/>
  <c r="L1411" s="1"/>
  <c r="C1411"/>
  <c r="I1410"/>
  <c r="L1410" s="1"/>
  <c r="C1410"/>
  <c r="I1409"/>
  <c r="L1409" s="1"/>
  <c r="C1409"/>
  <c r="I1408"/>
  <c r="L1408" s="1"/>
  <c r="C1408"/>
  <c r="I1407"/>
  <c r="L1407" s="1"/>
  <c r="C1407"/>
  <c r="I1406"/>
  <c r="L1406" s="1"/>
  <c r="C1406"/>
  <c r="I1405"/>
  <c r="L1405" s="1"/>
  <c r="C1405"/>
  <c r="I1404"/>
  <c r="L1404" s="1"/>
  <c r="C1404"/>
  <c r="I1403"/>
  <c r="L1403" s="1"/>
  <c r="C1403"/>
  <c r="I1402"/>
  <c r="L1402" s="1"/>
  <c r="C1402"/>
  <c r="I1401"/>
  <c r="L1401" s="1"/>
  <c r="C1401"/>
  <c r="I1400"/>
  <c r="L1400" s="1"/>
  <c r="C1400"/>
  <c r="I1399"/>
  <c r="L1399" s="1"/>
  <c r="C1399"/>
  <c r="I1398"/>
  <c r="L1398" s="1"/>
  <c r="C1398"/>
  <c r="I1397"/>
  <c r="L1397" s="1"/>
  <c r="C1397"/>
  <c r="I1396"/>
  <c r="L1396" s="1"/>
  <c r="C1396"/>
  <c r="I1395"/>
  <c r="L1395" s="1"/>
  <c r="C1395"/>
  <c r="I1394"/>
  <c r="L1394" s="1"/>
  <c r="C1394"/>
  <c r="I1393"/>
  <c r="L1393" s="1"/>
  <c r="C1393"/>
  <c r="I1392"/>
  <c r="L1392" s="1"/>
  <c r="C1392"/>
  <c r="I1391"/>
  <c r="L1391" s="1"/>
  <c r="C1391"/>
  <c r="I1390"/>
  <c r="L1390" s="1"/>
  <c r="C1390"/>
  <c r="I1389"/>
  <c r="L1389" s="1"/>
  <c r="C1389"/>
  <c r="I1388"/>
  <c r="L1388" s="1"/>
  <c r="C1388"/>
  <c r="I1387"/>
  <c r="L1387" s="1"/>
  <c r="C1387"/>
  <c r="I1386"/>
  <c r="L1386" s="1"/>
  <c r="C1386"/>
  <c r="I1385"/>
  <c r="L1385" s="1"/>
  <c r="C1385"/>
  <c r="I1384"/>
  <c r="L1384" s="1"/>
  <c r="C1384"/>
  <c r="I1383"/>
  <c r="L1383" s="1"/>
  <c r="C1383"/>
  <c r="I1382"/>
  <c r="L1382" s="1"/>
  <c r="C1382"/>
  <c r="I1381"/>
  <c r="L1381" s="1"/>
  <c r="C1381"/>
  <c r="I1380"/>
  <c r="L1380" s="1"/>
  <c r="C1380"/>
  <c r="I1379"/>
  <c r="L1379" s="1"/>
  <c r="C1379"/>
  <c r="I1378"/>
  <c r="L1378" s="1"/>
  <c r="C1378"/>
  <c r="I1377"/>
  <c r="L1377" s="1"/>
  <c r="C1377"/>
  <c r="I1376"/>
  <c r="L1376" s="1"/>
  <c r="C1376"/>
  <c r="I1375"/>
  <c r="L1375" s="1"/>
  <c r="C1375"/>
  <c r="I1374"/>
  <c r="L1374" s="1"/>
  <c r="C1374"/>
  <c r="I1373"/>
  <c r="L1373" s="1"/>
  <c r="C1373"/>
  <c r="I1372"/>
  <c r="L1372" s="1"/>
  <c r="C1372"/>
  <c r="I1371"/>
  <c r="L1371" s="1"/>
  <c r="C1371"/>
  <c r="I1370"/>
  <c r="L1370" s="1"/>
  <c r="C1370"/>
  <c r="I1369"/>
  <c r="L1369" s="1"/>
  <c r="C1369"/>
  <c r="I1368"/>
  <c r="L1368" s="1"/>
  <c r="C1368"/>
  <c r="I1367"/>
  <c r="L1367" s="1"/>
  <c r="C1367"/>
  <c r="I1366"/>
  <c r="L1366" s="1"/>
  <c r="C1366"/>
  <c r="I1365"/>
  <c r="L1365" s="1"/>
  <c r="C1365"/>
  <c r="I1364"/>
  <c r="L1364" s="1"/>
  <c r="C1364"/>
  <c r="I1363"/>
  <c r="L1363" s="1"/>
  <c r="C1363"/>
  <c r="I1362"/>
  <c r="L1362" s="1"/>
  <c r="C1362"/>
  <c r="I1361"/>
  <c r="L1361" s="1"/>
  <c r="C1361"/>
  <c r="I1360"/>
  <c r="L1360" s="1"/>
  <c r="C1360"/>
  <c r="I1359"/>
  <c r="L1359" s="1"/>
  <c r="C1359"/>
  <c r="I1358"/>
  <c r="L1358" s="1"/>
  <c r="C1358"/>
  <c r="I1357"/>
  <c r="L1357" s="1"/>
  <c r="C1357"/>
  <c r="I1356"/>
  <c r="L1356" s="1"/>
  <c r="C1356"/>
  <c r="I1355"/>
  <c r="L1355" s="1"/>
  <c r="C1355"/>
  <c r="I1354"/>
  <c r="L1354" s="1"/>
  <c r="C1354"/>
  <c r="I1353"/>
  <c r="L1353" s="1"/>
  <c r="C1353"/>
  <c r="I1352"/>
  <c r="L1352" s="1"/>
  <c r="C1352"/>
  <c r="I1351"/>
  <c r="L1351" s="1"/>
  <c r="C1351"/>
  <c r="I1350"/>
  <c r="L1350" s="1"/>
  <c r="C1350"/>
  <c r="I1349"/>
  <c r="L1349" s="1"/>
  <c r="C1349"/>
  <c r="I1348"/>
  <c r="L1348" s="1"/>
  <c r="C1348"/>
  <c r="I1347"/>
  <c r="L1347" s="1"/>
  <c r="C1347"/>
  <c r="I1346"/>
  <c r="L1346" s="1"/>
  <c r="C1346"/>
  <c r="I1345"/>
  <c r="L1345" s="1"/>
  <c r="C1345"/>
  <c r="I1344"/>
  <c r="L1344" s="1"/>
  <c r="C1344"/>
  <c r="I1343"/>
  <c r="L1343" s="1"/>
  <c r="C1343"/>
  <c r="I1342"/>
  <c r="L1342" s="1"/>
  <c r="C1342"/>
  <c r="I1341"/>
  <c r="L1341" s="1"/>
  <c r="C1341"/>
  <c r="I1340"/>
  <c r="L1340" s="1"/>
  <c r="C1340"/>
  <c r="I1339"/>
  <c r="L1339" s="1"/>
  <c r="C1339"/>
  <c r="I1338"/>
  <c r="L1338" s="1"/>
  <c r="C1338"/>
  <c r="I1337"/>
  <c r="L1337" s="1"/>
  <c r="C1337"/>
  <c r="I1336"/>
  <c r="L1336" s="1"/>
  <c r="C1336"/>
  <c r="I1335"/>
  <c r="L1335" s="1"/>
  <c r="C1335"/>
  <c r="I1334"/>
  <c r="L1334" s="1"/>
  <c r="C1334"/>
  <c r="I1333"/>
  <c r="L1333" s="1"/>
  <c r="C1333"/>
  <c r="I1332"/>
  <c r="L1332" s="1"/>
  <c r="C1332"/>
  <c r="I1331"/>
  <c r="L1331" s="1"/>
  <c r="C1331"/>
  <c r="I1330"/>
  <c r="L1330" s="1"/>
  <c r="C1330"/>
  <c r="I1329"/>
  <c r="L1329" s="1"/>
  <c r="C1329"/>
  <c r="I1328"/>
  <c r="L1328" s="1"/>
  <c r="C1328"/>
  <c r="I1327"/>
  <c r="L1327" s="1"/>
  <c r="C1327"/>
  <c r="I1326"/>
  <c r="L1326" s="1"/>
  <c r="C1326"/>
  <c r="I1325"/>
  <c r="L1325" s="1"/>
  <c r="C1325"/>
  <c r="I1324"/>
  <c r="L1324" s="1"/>
  <c r="C1324"/>
  <c r="I1323"/>
  <c r="L1323" s="1"/>
  <c r="C1323"/>
  <c r="I1322"/>
  <c r="L1322" s="1"/>
  <c r="C1322"/>
  <c r="I1321"/>
  <c r="L1321" s="1"/>
  <c r="C1321"/>
  <c r="I1320"/>
  <c r="L1320" s="1"/>
  <c r="C1320"/>
  <c r="I1319"/>
  <c r="L1319" s="1"/>
  <c r="C1319"/>
  <c r="I1318"/>
  <c r="L1318" s="1"/>
  <c r="C1318"/>
  <c r="I1317"/>
  <c r="L1317" s="1"/>
  <c r="C1317"/>
  <c r="I1316"/>
  <c r="L1316" s="1"/>
  <c r="C1316"/>
  <c r="I1315"/>
  <c r="L1315" s="1"/>
  <c r="C1315"/>
  <c r="I1314"/>
  <c r="L1314" s="1"/>
  <c r="C1314"/>
  <c r="I1313"/>
  <c r="L1313" s="1"/>
  <c r="C1313"/>
  <c r="I1312"/>
  <c r="L1312" s="1"/>
  <c r="C1312"/>
  <c r="I1311"/>
  <c r="L1311" s="1"/>
  <c r="C1311"/>
  <c r="I1310"/>
  <c r="L1310" s="1"/>
  <c r="C1310"/>
  <c r="I1309"/>
  <c r="L1309" s="1"/>
  <c r="C1309"/>
  <c r="I1308"/>
  <c r="L1308" s="1"/>
  <c r="C1308"/>
  <c r="I1307"/>
  <c r="L1307" s="1"/>
  <c r="C1307"/>
  <c r="I1306"/>
  <c r="L1306" s="1"/>
  <c r="C1306"/>
  <c r="I1305"/>
  <c r="L1305" s="1"/>
  <c r="C1305"/>
  <c r="I1304"/>
  <c r="L1304" s="1"/>
  <c r="C1304"/>
  <c r="I1303"/>
  <c r="L1303" s="1"/>
  <c r="C1303"/>
  <c r="I1302"/>
  <c r="L1302" s="1"/>
  <c r="C1302"/>
  <c r="I1301"/>
  <c r="L1301" s="1"/>
  <c r="C1301"/>
  <c r="I1300"/>
  <c r="L1300" s="1"/>
  <c r="C1300"/>
  <c r="I1299"/>
  <c r="L1299" s="1"/>
  <c r="C1299"/>
  <c r="I1298"/>
  <c r="L1298" s="1"/>
  <c r="C1298"/>
  <c r="I1297"/>
  <c r="L1297" s="1"/>
  <c r="C1297"/>
  <c r="I1296"/>
  <c r="L1296" s="1"/>
  <c r="C1296"/>
  <c r="I1295"/>
  <c r="L1295" s="1"/>
  <c r="C1295"/>
  <c r="I1294"/>
  <c r="L1294" s="1"/>
  <c r="C1294"/>
  <c r="I1293"/>
  <c r="L1293" s="1"/>
  <c r="C1293"/>
  <c r="I1292"/>
  <c r="L1292" s="1"/>
  <c r="C1292"/>
  <c r="I1291"/>
  <c r="L1291" s="1"/>
  <c r="C1291"/>
  <c r="I1290"/>
  <c r="L1290" s="1"/>
  <c r="C1290"/>
  <c r="I1289"/>
  <c r="L1289" s="1"/>
  <c r="C1289"/>
  <c r="I1288"/>
  <c r="L1288" s="1"/>
  <c r="C1288"/>
  <c r="I1287"/>
  <c r="L1287" s="1"/>
  <c r="C1287"/>
  <c r="I1286"/>
  <c r="L1286" s="1"/>
  <c r="C1286"/>
  <c r="I1285"/>
  <c r="L1285" s="1"/>
  <c r="C1285"/>
  <c r="I1284"/>
  <c r="L1284" s="1"/>
  <c r="C1284"/>
  <c r="I1283"/>
  <c r="L1283" s="1"/>
  <c r="C1283"/>
  <c r="I1282"/>
  <c r="L1282" s="1"/>
  <c r="C1282"/>
  <c r="I1281"/>
  <c r="L1281" s="1"/>
  <c r="C1281"/>
  <c r="I1280"/>
  <c r="L1280" s="1"/>
  <c r="C1280"/>
  <c r="I1279"/>
  <c r="L1279" s="1"/>
  <c r="C1279"/>
  <c r="I1278"/>
  <c r="L1278" s="1"/>
  <c r="C1278"/>
  <c r="I1277"/>
  <c r="L1277" s="1"/>
  <c r="C1277"/>
  <c r="I1276"/>
  <c r="L1276" s="1"/>
  <c r="C1276"/>
  <c r="I1275"/>
  <c r="L1275" s="1"/>
  <c r="C1275"/>
  <c r="I1274"/>
  <c r="L1274" s="1"/>
  <c r="C1274"/>
  <c r="I1273"/>
  <c r="L1273" s="1"/>
  <c r="C1273"/>
  <c r="I1272"/>
  <c r="L1272" s="1"/>
  <c r="C1272"/>
  <c r="I1271"/>
  <c r="L1271" s="1"/>
  <c r="C1271"/>
  <c r="I1270"/>
  <c r="L1270" s="1"/>
  <c r="C1270"/>
  <c r="I1269"/>
  <c r="L1269" s="1"/>
  <c r="C1269"/>
  <c r="I1268"/>
  <c r="L1268" s="1"/>
  <c r="C1268"/>
  <c r="I1267"/>
  <c r="L1267" s="1"/>
  <c r="C1267"/>
  <c r="I1266"/>
  <c r="L1266" s="1"/>
  <c r="C1266"/>
  <c r="I1265"/>
  <c r="L1265" s="1"/>
  <c r="C1265"/>
  <c r="I1264"/>
  <c r="L1264" s="1"/>
  <c r="C1264"/>
  <c r="I1263"/>
  <c r="L1263" s="1"/>
  <c r="C1263"/>
  <c r="I1262"/>
  <c r="L1262" s="1"/>
  <c r="C1262"/>
  <c r="I1261"/>
  <c r="L1261" s="1"/>
  <c r="C1261"/>
  <c r="I1260"/>
  <c r="L1260" s="1"/>
  <c r="C1260"/>
  <c r="I1259"/>
  <c r="L1259" s="1"/>
  <c r="C1259"/>
  <c r="I1258"/>
  <c r="L1258" s="1"/>
  <c r="C1258"/>
  <c r="I1257"/>
  <c r="L1257" s="1"/>
  <c r="C1257"/>
  <c r="I1256"/>
  <c r="L1256" s="1"/>
  <c r="C1256"/>
  <c r="I1255"/>
  <c r="L1255" s="1"/>
  <c r="C1255"/>
  <c r="I1254"/>
  <c r="L1254" s="1"/>
  <c r="C1254"/>
  <c r="I1253"/>
  <c r="L1253" s="1"/>
  <c r="C1253"/>
  <c r="I1252"/>
  <c r="L1252" s="1"/>
  <c r="C1252"/>
  <c r="I1251"/>
  <c r="L1251" s="1"/>
  <c r="C1251"/>
  <c r="I1250"/>
  <c r="L1250" s="1"/>
  <c r="C1250"/>
  <c r="I1249"/>
  <c r="L1249" s="1"/>
  <c r="C1249"/>
  <c r="I1248"/>
  <c r="L1248" s="1"/>
  <c r="C1248"/>
  <c r="I1247"/>
  <c r="L1247" s="1"/>
  <c r="C1247"/>
  <c r="I1246"/>
  <c r="L1246" s="1"/>
  <c r="C1246"/>
  <c r="I1245"/>
  <c r="L1245" s="1"/>
  <c r="C1245"/>
  <c r="I1244"/>
  <c r="L1244" s="1"/>
  <c r="C1244"/>
  <c r="I1243"/>
  <c r="L1243" s="1"/>
  <c r="C1243"/>
  <c r="I1242"/>
  <c r="L1242" s="1"/>
  <c r="M1242" s="1"/>
  <c r="C1242"/>
  <c r="I1241"/>
  <c r="L1241" s="1"/>
  <c r="C1241"/>
  <c r="L1240"/>
  <c r="I1240"/>
  <c r="C1240"/>
  <c r="I1239"/>
  <c r="L1239" s="1"/>
  <c r="C1239"/>
  <c r="I1238"/>
  <c r="L1238" s="1"/>
  <c r="C1238"/>
  <c r="I1237"/>
  <c r="L1237" s="1"/>
  <c r="C1237"/>
  <c r="I1236"/>
  <c r="L1236" s="1"/>
  <c r="C1236"/>
  <c r="I1235"/>
  <c r="L1235" s="1"/>
  <c r="C1235"/>
  <c r="I1234"/>
  <c r="L1234" s="1"/>
  <c r="C1234"/>
  <c r="I1233"/>
  <c r="L1233" s="1"/>
  <c r="C1233"/>
  <c r="I1232"/>
  <c r="L1232" s="1"/>
  <c r="C1232"/>
  <c r="I1231"/>
  <c r="L1231" s="1"/>
  <c r="C1231"/>
  <c r="I1230"/>
  <c r="L1230" s="1"/>
  <c r="C1230"/>
  <c r="I1229"/>
  <c r="L1229" s="1"/>
  <c r="C1229"/>
  <c r="I1228"/>
  <c r="L1228" s="1"/>
  <c r="C1228"/>
  <c r="I1227"/>
  <c r="L1227" s="1"/>
  <c r="C1227"/>
  <c r="I1226"/>
  <c r="L1226" s="1"/>
  <c r="C1226"/>
  <c r="I1225"/>
  <c r="L1225" s="1"/>
  <c r="C1225"/>
  <c r="I1224"/>
  <c r="L1224" s="1"/>
  <c r="C1224"/>
  <c r="I1223"/>
  <c r="L1223" s="1"/>
  <c r="C1223"/>
  <c r="I1222"/>
  <c r="L1222" s="1"/>
  <c r="C1222"/>
  <c r="I1221"/>
  <c r="L1221" s="1"/>
  <c r="C1221"/>
  <c r="I1220"/>
  <c r="L1220" s="1"/>
  <c r="C1220"/>
  <c r="I1219"/>
  <c r="L1219" s="1"/>
  <c r="C1219"/>
  <c r="I1218"/>
  <c r="L1218" s="1"/>
  <c r="C1218"/>
  <c r="I1217"/>
  <c r="L1217" s="1"/>
  <c r="C1217"/>
  <c r="I1216"/>
  <c r="L1216" s="1"/>
  <c r="C1216"/>
  <c r="I1215"/>
  <c r="L1215" s="1"/>
  <c r="C1215"/>
  <c r="I1214"/>
  <c r="L1214" s="1"/>
  <c r="C1214"/>
  <c r="I1213"/>
  <c r="L1213" s="1"/>
  <c r="C1213"/>
  <c r="I1212"/>
  <c r="L1212" s="1"/>
  <c r="C1212"/>
  <c r="I1211"/>
  <c r="L1211" s="1"/>
  <c r="C1211"/>
  <c r="I1210"/>
  <c r="L1210" s="1"/>
  <c r="C1210"/>
  <c r="I1209"/>
  <c r="L1209" s="1"/>
  <c r="C1209"/>
  <c r="I1208"/>
  <c r="L1208" s="1"/>
  <c r="C1208"/>
  <c r="I1207"/>
  <c r="L1207" s="1"/>
  <c r="C1207"/>
  <c r="I1206"/>
  <c r="L1206" s="1"/>
  <c r="C1206"/>
  <c r="I1205"/>
  <c r="L1205" s="1"/>
  <c r="C1205"/>
  <c r="I1204"/>
  <c r="L1204" s="1"/>
  <c r="C1204"/>
  <c r="I1203"/>
  <c r="L1203" s="1"/>
  <c r="C1203"/>
  <c r="I1202"/>
  <c r="L1202" s="1"/>
  <c r="C1202"/>
  <c r="I1201"/>
  <c r="L1201" s="1"/>
  <c r="C1201"/>
  <c r="I1200"/>
  <c r="L1200" s="1"/>
  <c r="C1200"/>
  <c r="I1199"/>
  <c r="L1199" s="1"/>
  <c r="C1199"/>
  <c r="I1198"/>
  <c r="L1198" s="1"/>
  <c r="C1198"/>
  <c r="I1197"/>
  <c r="L1197" s="1"/>
  <c r="C1197"/>
  <c r="I1196"/>
  <c r="L1196" s="1"/>
  <c r="C1196"/>
  <c r="I1195"/>
  <c r="L1195" s="1"/>
  <c r="C1195"/>
  <c r="I1194"/>
  <c r="L1194" s="1"/>
  <c r="C1194"/>
  <c r="I1193"/>
  <c r="L1193" s="1"/>
  <c r="C1193"/>
  <c r="I1192"/>
  <c r="L1192" s="1"/>
  <c r="C1192"/>
  <c r="I1191"/>
  <c r="L1191" s="1"/>
  <c r="C1191"/>
  <c r="I1190"/>
  <c r="L1190" s="1"/>
  <c r="C1190"/>
  <c r="I1189"/>
  <c r="L1189" s="1"/>
  <c r="C1189"/>
  <c r="I1188"/>
  <c r="L1188" s="1"/>
  <c r="C1188"/>
  <c r="I1187"/>
  <c r="L1187" s="1"/>
  <c r="C1187"/>
  <c r="I1186"/>
  <c r="L1186" s="1"/>
  <c r="C1186"/>
  <c r="I1185"/>
  <c r="L1185" s="1"/>
  <c r="C1185"/>
  <c r="I1184"/>
  <c r="L1184" s="1"/>
  <c r="C1184"/>
  <c r="I1183"/>
  <c r="L1183" s="1"/>
  <c r="C1183"/>
  <c r="I1182"/>
  <c r="L1182" s="1"/>
  <c r="C1182"/>
  <c r="I1181"/>
  <c r="L1181" s="1"/>
  <c r="C1181"/>
  <c r="I1180"/>
  <c r="L1180" s="1"/>
  <c r="C1180"/>
  <c r="I1179"/>
  <c r="L1179" s="1"/>
  <c r="C1179"/>
  <c r="I1178"/>
  <c r="L1178" s="1"/>
  <c r="C1178"/>
  <c r="I1177"/>
  <c r="L1177" s="1"/>
  <c r="C1177"/>
  <c r="I1176"/>
  <c r="L1176" s="1"/>
  <c r="C1176"/>
  <c r="I1175"/>
  <c r="L1175" s="1"/>
  <c r="C1175"/>
  <c r="I1174"/>
  <c r="L1174" s="1"/>
  <c r="C1174"/>
  <c r="I1173"/>
  <c r="L1173" s="1"/>
  <c r="C1173"/>
  <c r="I1172"/>
  <c r="L1172" s="1"/>
  <c r="C1172"/>
  <c r="I1171"/>
  <c r="L1171" s="1"/>
  <c r="C1171"/>
  <c r="I1170"/>
  <c r="L1170" s="1"/>
  <c r="C1170"/>
  <c r="I1169"/>
  <c r="L1169" s="1"/>
  <c r="C1169"/>
  <c r="I1168"/>
  <c r="L1168" s="1"/>
  <c r="C1168"/>
  <c r="I1167"/>
  <c r="L1167" s="1"/>
  <c r="C1167"/>
  <c r="I1166"/>
  <c r="L1166" s="1"/>
  <c r="C1166"/>
  <c r="I1165"/>
  <c r="L1165" s="1"/>
  <c r="C1165"/>
  <c r="I1164"/>
  <c r="L1164" s="1"/>
  <c r="C1164"/>
  <c r="I1163"/>
  <c r="L1163" s="1"/>
  <c r="C1163"/>
  <c r="I1162"/>
  <c r="L1162" s="1"/>
  <c r="C1162"/>
  <c r="I1161"/>
  <c r="L1161" s="1"/>
  <c r="C1161"/>
  <c r="I1160"/>
  <c r="L1160" s="1"/>
  <c r="C1160"/>
  <c r="I1159"/>
  <c r="L1159" s="1"/>
  <c r="C1159"/>
  <c r="I1158"/>
  <c r="L1158" s="1"/>
  <c r="C1158"/>
  <c r="I1157"/>
  <c r="L1157" s="1"/>
  <c r="C1157"/>
  <c r="I1156"/>
  <c r="L1156" s="1"/>
  <c r="C1156"/>
  <c r="I1155"/>
  <c r="L1155" s="1"/>
  <c r="C1155"/>
  <c r="I1154"/>
  <c r="L1154" s="1"/>
  <c r="C1154"/>
  <c r="I1153"/>
  <c r="L1153" s="1"/>
  <c r="C1153"/>
  <c r="I1152"/>
  <c r="L1152" s="1"/>
  <c r="C1152"/>
  <c r="I1151"/>
  <c r="L1151" s="1"/>
  <c r="C1151"/>
  <c r="I1150"/>
  <c r="L1150" s="1"/>
  <c r="C1150"/>
  <c r="I1149"/>
  <c r="L1149" s="1"/>
  <c r="C1149"/>
  <c r="I1148"/>
  <c r="L1148" s="1"/>
  <c r="C1148"/>
  <c r="I1147"/>
  <c r="L1147" s="1"/>
  <c r="C1147"/>
  <c r="I1146"/>
  <c r="L1146" s="1"/>
  <c r="C1146"/>
  <c r="I1145"/>
  <c r="L1145" s="1"/>
  <c r="C1145"/>
  <c r="I1144"/>
  <c r="L1144" s="1"/>
  <c r="C1144"/>
  <c r="I1143"/>
  <c r="L1143" s="1"/>
  <c r="C1143"/>
  <c r="I1142"/>
  <c r="L1142" s="1"/>
  <c r="C1142"/>
  <c r="I1141"/>
  <c r="L1141" s="1"/>
  <c r="C1141"/>
  <c r="I1140"/>
  <c r="L1140" s="1"/>
  <c r="C1140"/>
  <c r="I1139"/>
  <c r="L1139" s="1"/>
  <c r="C1139"/>
  <c r="I1138"/>
  <c r="L1138" s="1"/>
  <c r="C1138"/>
  <c r="I1137"/>
  <c r="L1137" s="1"/>
  <c r="C1137"/>
  <c r="I1136"/>
  <c r="L1136" s="1"/>
  <c r="C1136"/>
  <c r="I1135"/>
  <c r="L1135" s="1"/>
  <c r="C1135"/>
  <c r="I1134"/>
  <c r="L1134" s="1"/>
  <c r="C1134"/>
  <c r="I1133"/>
  <c r="L1133" s="1"/>
  <c r="C1133"/>
  <c r="I1132"/>
  <c r="L1132" s="1"/>
  <c r="C1132"/>
  <c r="I1131"/>
  <c r="L1131" s="1"/>
  <c r="C1131"/>
  <c r="I1130"/>
  <c r="L1130" s="1"/>
  <c r="C1130"/>
  <c r="I1129"/>
  <c r="L1129" s="1"/>
  <c r="C1129"/>
  <c r="I1128"/>
  <c r="L1128" s="1"/>
  <c r="C1128"/>
  <c r="I1127"/>
  <c r="L1127" s="1"/>
  <c r="C1127"/>
  <c r="I1126"/>
  <c r="L1126" s="1"/>
  <c r="C1126"/>
  <c r="I1125"/>
  <c r="L1125" s="1"/>
  <c r="C1125"/>
  <c r="I1124"/>
  <c r="L1124" s="1"/>
  <c r="C1124"/>
  <c r="I1123"/>
  <c r="L1123" s="1"/>
  <c r="C1123"/>
  <c r="I1122"/>
  <c r="L1122" s="1"/>
  <c r="C1122"/>
  <c r="I1121"/>
  <c r="L1121" s="1"/>
  <c r="C1121"/>
  <c r="I1120"/>
  <c r="L1120" s="1"/>
  <c r="C1120"/>
  <c r="I1119"/>
  <c r="L1119" s="1"/>
  <c r="C1119"/>
  <c r="I1118"/>
  <c r="L1118" s="1"/>
  <c r="C1118"/>
  <c r="I1117"/>
  <c r="L1117" s="1"/>
  <c r="C1117"/>
  <c r="I1116"/>
  <c r="L1116" s="1"/>
  <c r="C1116"/>
  <c r="I1115"/>
  <c r="L1115" s="1"/>
  <c r="C1115"/>
  <c r="I1114"/>
  <c r="L1114" s="1"/>
  <c r="C1114"/>
  <c r="I1113"/>
  <c r="L1113" s="1"/>
  <c r="C1113"/>
  <c r="I1112"/>
  <c r="L1112" s="1"/>
  <c r="C1112"/>
  <c r="I1111"/>
  <c r="L1111" s="1"/>
  <c r="C1111"/>
  <c r="I1110"/>
  <c r="L1110" s="1"/>
  <c r="C1110"/>
  <c r="I1109"/>
  <c r="L1109" s="1"/>
  <c r="C1109"/>
  <c r="I1108"/>
  <c r="L1108" s="1"/>
  <c r="C1108"/>
  <c r="I1107"/>
  <c r="L1107" s="1"/>
  <c r="C1107"/>
  <c r="I1106"/>
  <c r="L1106" s="1"/>
  <c r="C1106"/>
  <c r="I1105"/>
  <c r="L1105" s="1"/>
  <c r="C1105"/>
  <c r="I1104"/>
  <c r="L1104" s="1"/>
  <c r="C1104"/>
  <c r="I1103"/>
  <c r="L1103" s="1"/>
  <c r="C1103"/>
  <c r="I1102"/>
  <c r="L1102" s="1"/>
  <c r="C1102"/>
  <c r="I1101"/>
  <c r="L1101" s="1"/>
  <c r="C1101"/>
  <c r="I1100"/>
  <c r="L1100" s="1"/>
  <c r="C1100"/>
  <c r="I1099"/>
  <c r="L1099" s="1"/>
  <c r="C1099"/>
  <c r="I1098"/>
  <c r="L1098" s="1"/>
  <c r="C1098"/>
  <c r="I1097"/>
  <c r="L1097" s="1"/>
  <c r="C1097"/>
  <c r="I1096"/>
  <c r="L1096" s="1"/>
  <c r="C1096"/>
  <c r="I1095"/>
  <c r="L1095" s="1"/>
  <c r="C1095"/>
  <c r="I1094"/>
  <c r="L1094" s="1"/>
  <c r="C1094"/>
  <c r="I1093"/>
  <c r="L1093" s="1"/>
  <c r="C1093"/>
  <c r="I1092"/>
  <c r="L1092" s="1"/>
  <c r="C1092"/>
  <c r="I1091"/>
  <c r="L1091" s="1"/>
  <c r="C1091"/>
  <c r="I1090"/>
  <c r="L1090" s="1"/>
  <c r="C1090"/>
  <c r="I1089"/>
  <c r="L1089" s="1"/>
  <c r="C1089"/>
  <c r="I1088"/>
  <c r="L1088" s="1"/>
  <c r="C1088"/>
  <c r="I1087"/>
  <c r="L1087" s="1"/>
  <c r="C1087"/>
  <c r="I1086"/>
  <c r="L1086" s="1"/>
  <c r="C1086"/>
  <c r="I1085"/>
  <c r="L1085" s="1"/>
  <c r="C1085"/>
  <c r="I1084"/>
  <c r="L1084" s="1"/>
  <c r="C1084"/>
  <c r="I1083"/>
  <c r="L1083" s="1"/>
  <c r="C1083"/>
  <c r="I1082"/>
  <c r="L1082" s="1"/>
  <c r="C1082"/>
  <c r="I1081"/>
  <c r="L1081" s="1"/>
  <c r="C1081"/>
  <c r="I1080"/>
  <c r="L1080" s="1"/>
  <c r="C1080"/>
  <c r="I1079"/>
  <c r="L1079" s="1"/>
  <c r="C1079"/>
  <c r="I1078"/>
  <c r="L1078" s="1"/>
  <c r="C1078"/>
  <c r="I1077"/>
  <c r="L1077" s="1"/>
  <c r="C1077"/>
  <c r="I1076"/>
  <c r="L1076" s="1"/>
  <c r="C1076"/>
  <c r="I1075"/>
  <c r="L1075" s="1"/>
  <c r="C1075"/>
  <c r="I1074"/>
  <c r="L1074" s="1"/>
  <c r="C1074"/>
  <c r="I1073"/>
  <c r="L1073" s="1"/>
  <c r="C1073"/>
  <c r="I1072"/>
  <c r="L1072" s="1"/>
  <c r="C1072"/>
  <c r="I1071"/>
  <c r="L1071" s="1"/>
  <c r="C1071"/>
  <c r="I1070"/>
  <c r="L1070" s="1"/>
  <c r="C1070"/>
  <c r="I1069"/>
  <c r="L1069" s="1"/>
  <c r="C1069"/>
  <c r="I1068"/>
  <c r="L1068" s="1"/>
  <c r="C1068"/>
  <c r="I1067"/>
  <c r="L1067" s="1"/>
  <c r="C1067"/>
  <c r="I1066"/>
  <c r="L1066" s="1"/>
  <c r="C1066"/>
  <c r="I1065"/>
  <c r="L1065" s="1"/>
  <c r="C1065"/>
  <c r="I1064"/>
  <c r="L1064" s="1"/>
  <c r="C1064"/>
  <c r="I1063"/>
  <c r="L1063" s="1"/>
  <c r="C1063"/>
  <c r="I1062"/>
  <c r="L1062" s="1"/>
  <c r="C1062"/>
  <c r="I1061"/>
  <c r="L1061" s="1"/>
  <c r="C1061"/>
  <c r="I1060"/>
  <c r="L1060" s="1"/>
  <c r="C1060"/>
  <c r="I1059"/>
  <c r="L1059" s="1"/>
  <c r="C1059"/>
  <c r="I1058"/>
  <c r="L1058" s="1"/>
  <c r="C1058"/>
  <c r="I1057"/>
  <c r="L1057" s="1"/>
  <c r="C1057"/>
  <c r="I1056"/>
  <c r="L1056" s="1"/>
  <c r="C1056"/>
  <c r="I1055"/>
  <c r="L1055" s="1"/>
  <c r="C1055"/>
  <c r="I1054"/>
  <c r="L1054" s="1"/>
  <c r="C1054"/>
  <c r="I1053"/>
  <c r="L1053" s="1"/>
  <c r="C1053"/>
  <c r="I1052"/>
  <c r="L1052" s="1"/>
  <c r="C1052"/>
  <c r="I1051"/>
  <c r="L1051" s="1"/>
  <c r="C1051"/>
  <c r="I1050"/>
  <c r="L1050" s="1"/>
  <c r="C1050"/>
  <c r="I1049"/>
  <c r="L1049" s="1"/>
  <c r="C1049"/>
  <c r="I1048"/>
  <c r="L1048" s="1"/>
  <c r="C1048"/>
  <c r="I1047"/>
  <c r="L1047" s="1"/>
  <c r="C1047"/>
  <c r="I1046"/>
  <c r="L1046" s="1"/>
  <c r="C1046"/>
  <c r="I1045"/>
  <c r="L1045" s="1"/>
  <c r="C1045"/>
  <c r="I1044"/>
  <c r="L1044" s="1"/>
  <c r="C1044"/>
  <c r="I1043"/>
  <c r="L1043" s="1"/>
  <c r="C1043"/>
  <c r="I1042"/>
  <c r="L1042" s="1"/>
  <c r="C1042"/>
  <c r="I1041"/>
  <c r="L1041" s="1"/>
  <c r="C1041"/>
  <c r="I1040"/>
  <c r="L1040" s="1"/>
  <c r="C1040"/>
  <c r="I1039"/>
  <c r="L1039" s="1"/>
  <c r="C1039"/>
  <c r="I1038"/>
  <c r="L1038" s="1"/>
  <c r="C1038"/>
  <c r="I1037"/>
  <c r="L1037" s="1"/>
  <c r="C1037"/>
  <c r="I1036"/>
  <c r="L1036" s="1"/>
  <c r="C1036"/>
  <c r="I1035"/>
  <c r="L1035" s="1"/>
  <c r="C1035"/>
  <c r="I1034"/>
  <c r="L1034" s="1"/>
  <c r="C1034"/>
  <c r="I1033"/>
  <c r="L1033" s="1"/>
  <c r="C1033"/>
  <c r="I1032"/>
  <c r="L1032" s="1"/>
  <c r="C1032"/>
  <c r="I1031"/>
  <c r="L1031" s="1"/>
  <c r="C1031"/>
  <c r="I1030"/>
  <c r="L1030" s="1"/>
  <c r="C1030"/>
  <c r="I1029"/>
  <c r="L1029" s="1"/>
  <c r="C1029"/>
  <c r="I1028"/>
  <c r="L1028" s="1"/>
  <c r="C1028"/>
  <c r="I1027"/>
  <c r="L1027" s="1"/>
  <c r="C1027"/>
  <c r="I1026"/>
  <c r="L1026" s="1"/>
  <c r="C1026"/>
  <c r="I1025"/>
  <c r="L1025" s="1"/>
  <c r="C1025"/>
  <c r="I1024"/>
  <c r="L1024" s="1"/>
  <c r="C1024"/>
  <c r="I1023"/>
  <c r="L1023" s="1"/>
  <c r="C1023"/>
  <c r="I1022"/>
  <c r="L1022" s="1"/>
  <c r="C1022"/>
  <c r="I1021"/>
  <c r="L1021" s="1"/>
  <c r="C1021"/>
  <c r="I1020"/>
  <c r="L1020" s="1"/>
  <c r="C1020"/>
  <c r="I1019"/>
  <c r="L1019" s="1"/>
  <c r="C1019"/>
  <c r="I1018"/>
  <c r="L1018" s="1"/>
  <c r="C1018"/>
  <c r="I1017"/>
  <c r="L1017" s="1"/>
  <c r="C1017"/>
  <c r="I1016"/>
  <c r="L1016" s="1"/>
  <c r="C1016"/>
  <c r="I1015"/>
  <c r="L1015" s="1"/>
  <c r="C1015"/>
  <c r="I1014"/>
  <c r="L1014" s="1"/>
  <c r="C1014"/>
  <c r="I1013"/>
  <c r="L1013" s="1"/>
  <c r="C1013"/>
  <c r="I1012"/>
  <c r="L1012" s="1"/>
  <c r="C1012"/>
  <c r="I1011"/>
  <c r="L1011" s="1"/>
  <c r="C1011"/>
  <c r="I1010"/>
  <c r="L1010" s="1"/>
  <c r="C1010"/>
  <c r="I1009"/>
  <c r="L1009" s="1"/>
  <c r="C1009"/>
  <c r="I1008"/>
  <c r="L1008" s="1"/>
  <c r="C1008"/>
  <c r="I1007"/>
  <c r="L1007" s="1"/>
  <c r="C1007"/>
  <c r="I1006"/>
  <c r="L1006" s="1"/>
  <c r="C1006"/>
  <c r="I1005"/>
  <c r="L1005" s="1"/>
  <c r="C1005"/>
  <c r="I1004"/>
  <c r="L1004" s="1"/>
  <c r="C1004"/>
  <c r="I1003"/>
  <c r="L1003" s="1"/>
  <c r="C1003"/>
  <c r="I1002"/>
  <c r="L1002" s="1"/>
  <c r="C1002"/>
  <c r="I1001"/>
  <c r="L1001" s="1"/>
  <c r="C1001"/>
  <c r="I1000"/>
  <c r="L1000" s="1"/>
  <c r="C1000"/>
  <c r="I999"/>
  <c r="L999" s="1"/>
  <c r="C999"/>
  <c r="I998"/>
  <c r="L998" s="1"/>
  <c r="C998"/>
  <c r="I997"/>
  <c r="L997" s="1"/>
  <c r="C997"/>
  <c r="I996"/>
  <c r="L996" s="1"/>
  <c r="C996"/>
  <c r="I995"/>
  <c r="L995" s="1"/>
  <c r="C995"/>
  <c r="I994"/>
  <c r="L994" s="1"/>
  <c r="C994"/>
  <c r="I993"/>
  <c r="L993" s="1"/>
  <c r="C993"/>
  <c r="I992"/>
  <c r="L992" s="1"/>
  <c r="C992"/>
  <c r="I991"/>
  <c r="L991" s="1"/>
  <c r="C991"/>
  <c r="I990"/>
  <c r="L990" s="1"/>
  <c r="C990"/>
  <c r="I989"/>
  <c r="L989" s="1"/>
  <c r="C989"/>
  <c r="I988"/>
  <c r="L988" s="1"/>
  <c r="C988"/>
  <c r="I987"/>
  <c r="L987" s="1"/>
  <c r="C987"/>
  <c r="I986"/>
  <c r="L986" s="1"/>
  <c r="C986"/>
  <c r="I985"/>
  <c r="L985" s="1"/>
  <c r="C985"/>
  <c r="I984"/>
  <c r="L984" s="1"/>
  <c r="C984"/>
  <c r="I983"/>
  <c r="L983" s="1"/>
  <c r="C983"/>
  <c r="I982"/>
  <c r="L982" s="1"/>
  <c r="C982"/>
  <c r="I981"/>
  <c r="L981" s="1"/>
  <c r="C981"/>
  <c r="I980"/>
  <c r="L980" s="1"/>
  <c r="C980"/>
  <c r="I979"/>
  <c r="L979" s="1"/>
  <c r="C979"/>
  <c r="I978"/>
  <c r="L978" s="1"/>
  <c r="C978"/>
  <c r="I977"/>
  <c r="L977" s="1"/>
  <c r="C977"/>
  <c r="I976"/>
  <c r="L976" s="1"/>
  <c r="C976"/>
  <c r="I975"/>
  <c r="L975" s="1"/>
  <c r="C975"/>
  <c r="I974"/>
  <c r="L974" s="1"/>
  <c r="C974"/>
  <c r="I973"/>
  <c r="L973" s="1"/>
  <c r="C973"/>
  <c r="I972"/>
  <c r="L972" s="1"/>
  <c r="C972"/>
  <c r="I971"/>
  <c r="L971" s="1"/>
  <c r="C971"/>
  <c r="I970"/>
  <c r="L970" s="1"/>
  <c r="C970"/>
  <c r="I969"/>
  <c r="L969" s="1"/>
  <c r="C969"/>
  <c r="I968"/>
  <c r="L968" s="1"/>
  <c r="C968"/>
  <c r="I967"/>
  <c r="L967" s="1"/>
  <c r="C967"/>
  <c r="I966"/>
  <c r="L966" s="1"/>
  <c r="C966"/>
  <c r="I965"/>
  <c r="L965" s="1"/>
  <c r="C965"/>
  <c r="I964"/>
  <c r="L964" s="1"/>
  <c r="C964"/>
  <c r="I963"/>
  <c r="L963" s="1"/>
  <c r="C963"/>
  <c r="I962"/>
  <c r="L962" s="1"/>
  <c r="C962"/>
  <c r="I961"/>
  <c r="L961" s="1"/>
  <c r="C961"/>
  <c r="I960"/>
  <c r="L960" s="1"/>
  <c r="C960"/>
  <c r="I959"/>
  <c r="L959" s="1"/>
  <c r="C959"/>
  <c r="I958"/>
  <c r="L958" s="1"/>
  <c r="C958"/>
  <c r="I957"/>
  <c r="L957" s="1"/>
  <c r="C957"/>
  <c r="I956"/>
  <c r="L956" s="1"/>
  <c r="C956"/>
  <c r="I955"/>
  <c r="L955" s="1"/>
  <c r="C955"/>
  <c r="I954"/>
  <c r="L954" s="1"/>
  <c r="C954"/>
  <c r="I953"/>
  <c r="L953" s="1"/>
  <c r="C953"/>
  <c r="I952"/>
  <c r="L952" s="1"/>
  <c r="C952"/>
  <c r="I951"/>
  <c r="L951" s="1"/>
  <c r="C951"/>
  <c r="I950"/>
  <c r="L950" s="1"/>
  <c r="C950"/>
  <c r="I949"/>
  <c r="L949" s="1"/>
  <c r="C949"/>
  <c r="I948"/>
  <c r="L948" s="1"/>
  <c r="C948"/>
  <c r="I947"/>
  <c r="L947" s="1"/>
  <c r="C947"/>
  <c r="I946"/>
  <c r="L946" s="1"/>
  <c r="C946"/>
  <c r="I945"/>
  <c r="L945" s="1"/>
  <c r="C945"/>
  <c r="I944"/>
  <c r="L944" s="1"/>
  <c r="C944"/>
  <c r="I943"/>
  <c r="L943" s="1"/>
  <c r="C943"/>
  <c r="I942"/>
  <c r="L942" s="1"/>
  <c r="C942"/>
  <c r="I941"/>
  <c r="L941" s="1"/>
  <c r="C941"/>
  <c r="I940"/>
  <c r="L940" s="1"/>
  <c r="C940"/>
  <c r="I939"/>
  <c r="L939" s="1"/>
  <c r="C939"/>
  <c r="I938"/>
  <c r="L938" s="1"/>
  <c r="C938"/>
  <c r="I937"/>
  <c r="L937" s="1"/>
  <c r="C937"/>
  <c r="I936"/>
  <c r="L936" s="1"/>
  <c r="C936"/>
  <c r="I935"/>
  <c r="L935" s="1"/>
  <c r="C935"/>
  <c r="I934"/>
  <c r="L934" s="1"/>
  <c r="C934"/>
  <c r="I933"/>
  <c r="L933" s="1"/>
  <c r="C933"/>
  <c r="I932"/>
  <c r="L932" s="1"/>
  <c r="C932"/>
  <c r="I931"/>
  <c r="L931" s="1"/>
  <c r="C931"/>
  <c r="I930"/>
  <c r="L930" s="1"/>
  <c r="C930"/>
  <c r="I929"/>
  <c r="L929" s="1"/>
  <c r="C929"/>
  <c r="I928"/>
  <c r="L928" s="1"/>
  <c r="C928"/>
  <c r="I927"/>
  <c r="L927" s="1"/>
  <c r="C927"/>
  <c r="I926"/>
  <c r="L926" s="1"/>
  <c r="C926"/>
  <c r="I925"/>
  <c r="L925" s="1"/>
  <c r="C925"/>
  <c r="I924"/>
  <c r="L924" s="1"/>
  <c r="C924"/>
  <c r="I923"/>
  <c r="L923" s="1"/>
  <c r="C923"/>
  <c r="I922"/>
  <c r="L922" s="1"/>
  <c r="C922"/>
  <c r="I921"/>
  <c r="L921" s="1"/>
  <c r="C921"/>
  <c r="I920"/>
  <c r="L920" s="1"/>
  <c r="C920"/>
  <c r="I919"/>
  <c r="L919" s="1"/>
  <c r="C919"/>
  <c r="I918"/>
  <c r="L918" s="1"/>
  <c r="C918"/>
  <c r="I917"/>
  <c r="L917" s="1"/>
  <c r="C917"/>
  <c r="I916"/>
  <c r="L916" s="1"/>
  <c r="C916"/>
  <c r="I915"/>
  <c r="L915" s="1"/>
  <c r="C915"/>
  <c r="I914"/>
  <c r="L914" s="1"/>
  <c r="C914"/>
  <c r="I913"/>
  <c r="L913" s="1"/>
  <c r="C913"/>
  <c r="I912"/>
  <c r="L912" s="1"/>
  <c r="C912"/>
  <c r="I911"/>
  <c r="L911" s="1"/>
  <c r="C911"/>
  <c r="I910"/>
  <c r="L910" s="1"/>
  <c r="C910"/>
  <c r="I909"/>
  <c r="L909" s="1"/>
  <c r="C909"/>
  <c r="I908"/>
  <c r="L908" s="1"/>
  <c r="C908"/>
  <c r="I907"/>
  <c r="L907" s="1"/>
  <c r="C907"/>
  <c r="I906"/>
  <c r="L906" s="1"/>
  <c r="C906"/>
  <c r="I905"/>
  <c r="L905" s="1"/>
  <c r="C905"/>
  <c r="I904"/>
  <c r="L904" s="1"/>
  <c r="C904"/>
  <c r="I903"/>
  <c r="L903" s="1"/>
  <c r="C903"/>
  <c r="I902"/>
  <c r="L902" s="1"/>
  <c r="C902"/>
  <c r="I901"/>
  <c r="L901" s="1"/>
  <c r="C901"/>
  <c r="I900"/>
  <c r="L900" s="1"/>
  <c r="C900"/>
  <c r="I899"/>
  <c r="L899" s="1"/>
  <c r="C899"/>
  <c r="I898"/>
  <c r="L898" s="1"/>
  <c r="C898"/>
  <c r="I897"/>
  <c r="L897" s="1"/>
  <c r="C897"/>
  <c r="I896"/>
  <c r="L896" s="1"/>
  <c r="C896"/>
  <c r="I895"/>
  <c r="L895" s="1"/>
  <c r="C895"/>
  <c r="I894"/>
  <c r="L894" s="1"/>
  <c r="C894"/>
  <c r="I893"/>
  <c r="L893" s="1"/>
  <c r="C893"/>
  <c r="I892"/>
  <c r="L892" s="1"/>
  <c r="C892"/>
  <c r="I891"/>
  <c r="L891" s="1"/>
  <c r="C891"/>
  <c r="I890"/>
  <c r="L890" s="1"/>
  <c r="C890"/>
  <c r="I889"/>
  <c r="L889" s="1"/>
  <c r="C889"/>
  <c r="I888"/>
  <c r="L888" s="1"/>
  <c r="C888"/>
  <c r="I887"/>
  <c r="L887" s="1"/>
  <c r="C887"/>
  <c r="I886"/>
  <c r="L886" s="1"/>
  <c r="C886"/>
  <c r="I885"/>
  <c r="L885" s="1"/>
  <c r="C885"/>
  <c r="I884"/>
  <c r="L884" s="1"/>
  <c r="C884"/>
  <c r="I883"/>
  <c r="L883" s="1"/>
  <c r="C883"/>
  <c r="I882"/>
  <c r="L882" s="1"/>
  <c r="C882"/>
  <c r="I881"/>
  <c r="L881" s="1"/>
  <c r="C881"/>
  <c r="I880"/>
  <c r="L880" s="1"/>
  <c r="C880"/>
  <c r="I879"/>
  <c r="L879" s="1"/>
  <c r="C879"/>
  <c r="I878"/>
  <c r="L878" s="1"/>
  <c r="C878"/>
  <c r="I877"/>
  <c r="L877" s="1"/>
  <c r="C877"/>
  <c r="I876"/>
  <c r="L876" s="1"/>
  <c r="C876"/>
  <c r="I875"/>
  <c r="L875" s="1"/>
  <c r="C875"/>
  <c r="I874"/>
  <c r="L874" s="1"/>
  <c r="C874"/>
  <c r="I873"/>
  <c r="L873" s="1"/>
  <c r="C873"/>
  <c r="I872"/>
  <c r="L872" s="1"/>
  <c r="C872"/>
  <c r="I871"/>
  <c r="L871" s="1"/>
  <c r="C871"/>
  <c r="I870"/>
  <c r="L870" s="1"/>
  <c r="C870"/>
  <c r="I869"/>
  <c r="L869" s="1"/>
  <c r="C869"/>
  <c r="I868"/>
  <c r="L868" s="1"/>
  <c r="C868"/>
  <c r="I867"/>
  <c r="L867" s="1"/>
  <c r="C867"/>
  <c r="I866"/>
  <c r="L866" s="1"/>
  <c r="C866"/>
  <c r="I865"/>
  <c r="L865" s="1"/>
  <c r="C865"/>
  <c r="I864"/>
  <c r="L864" s="1"/>
  <c r="C864"/>
  <c r="I863"/>
  <c r="L863" s="1"/>
  <c r="C863"/>
  <c r="I862"/>
  <c r="L862" s="1"/>
  <c r="C862"/>
  <c r="I861"/>
  <c r="L861" s="1"/>
  <c r="C861"/>
  <c r="I860"/>
  <c r="L860" s="1"/>
  <c r="C860"/>
  <c r="I859"/>
  <c r="L859" s="1"/>
  <c r="C859"/>
  <c r="I858"/>
  <c r="L858" s="1"/>
  <c r="C858"/>
  <c r="I857"/>
  <c r="L857" s="1"/>
  <c r="C857"/>
  <c r="I856"/>
  <c r="L856" s="1"/>
  <c r="C856"/>
  <c r="I855"/>
  <c r="L855" s="1"/>
  <c r="C855"/>
  <c r="I854"/>
  <c r="L854" s="1"/>
  <c r="C854"/>
  <c r="I853"/>
  <c r="L853" s="1"/>
  <c r="C853"/>
  <c r="I852"/>
  <c r="L852" s="1"/>
  <c r="C852"/>
  <c r="I851"/>
  <c r="L851" s="1"/>
  <c r="C851"/>
  <c r="I850"/>
  <c r="L850" s="1"/>
  <c r="C850"/>
  <c r="I849"/>
  <c r="L849" s="1"/>
  <c r="C849"/>
  <c r="I848"/>
  <c r="L848" s="1"/>
  <c r="C848"/>
  <c r="I847"/>
  <c r="L847" s="1"/>
  <c r="C847"/>
  <c r="I846"/>
  <c r="L846" s="1"/>
  <c r="C846"/>
  <c r="I845"/>
  <c r="L845" s="1"/>
  <c r="C845"/>
  <c r="I844"/>
  <c r="L844" s="1"/>
  <c r="C844"/>
  <c r="I843"/>
  <c r="L843" s="1"/>
  <c r="C843"/>
  <c r="I842"/>
  <c r="L842" s="1"/>
  <c r="C842"/>
  <c r="I841"/>
  <c r="L841" s="1"/>
  <c r="C841"/>
  <c r="I840"/>
  <c r="L840" s="1"/>
  <c r="C840"/>
  <c r="I839"/>
  <c r="L839" s="1"/>
  <c r="C839"/>
  <c r="I838"/>
  <c r="L838" s="1"/>
  <c r="C838"/>
  <c r="I837"/>
  <c r="L837" s="1"/>
  <c r="C837"/>
  <c r="I836"/>
  <c r="L836" s="1"/>
  <c r="C836"/>
  <c r="I835"/>
  <c r="L835" s="1"/>
  <c r="C835"/>
  <c r="I834"/>
  <c r="L834" s="1"/>
  <c r="C834"/>
  <c r="I833"/>
  <c r="L833" s="1"/>
  <c r="C833"/>
  <c r="I832"/>
  <c r="L832" s="1"/>
  <c r="C832"/>
  <c r="I831"/>
  <c r="L831" s="1"/>
  <c r="C831"/>
  <c r="I830"/>
  <c r="L830" s="1"/>
  <c r="C830"/>
  <c r="I829"/>
  <c r="L829" s="1"/>
  <c r="C829"/>
  <c r="I828"/>
  <c r="L828" s="1"/>
  <c r="C828"/>
  <c r="I827"/>
  <c r="L827" s="1"/>
  <c r="C827"/>
  <c r="I826"/>
  <c r="L826" s="1"/>
  <c r="C826"/>
  <c r="I825"/>
  <c r="L825" s="1"/>
  <c r="C825"/>
  <c r="I824"/>
  <c r="L824" s="1"/>
  <c r="C824"/>
  <c r="I823"/>
  <c r="L823" s="1"/>
  <c r="C823"/>
  <c r="I822"/>
  <c r="L822" s="1"/>
  <c r="C822"/>
  <c r="I821"/>
  <c r="L821" s="1"/>
  <c r="C821"/>
  <c r="I820"/>
  <c r="L820" s="1"/>
  <c r="C820"/>
  <c r="I819"/>
  <c r="L819" s="1"/>
  <c r="C819"/>
  <c r="I818"/>
  <c r="L818" s="1"/>
  <c r="C818"/>
  <c r="I817"/>
  <c r="L817" s="1"/>
  <c r="C817"/>
  <c r="I816"/>
  <c r="L816" s="1"/>
  <c r="C816"/>
  <c r="I815"/>
  <c r="L815" s="1"/>
  <c r="C815"/>
  <c r="I814"/>
  <c r="L814" s="1"/>
  <c r="C814"/>
  <c r="I813"/>
  <c r="L813" s="1"/>
  <c r="C813"/>
  <c r="I812"/>
  <c r="L812" s="1"/>
  <c r="C812"/>
  <c r="I811"/>
  <c r="L811" s="1"/>
  <c r="C811"/>
  <c r="I810"/>
  <c r="L810" s="1"/>
  <c r="C810"/>
  <c r="I809"/>
  <c r="L809" s="1"/>
  <c r="C809"/>
  <c r="I808"/>
  <c r="L808" s="1"/>
  <c r="C808"/>
  <c r="I807"/>
  <c r="L807" s="1"/>
  <c r="C807"/>
  <c r="I806"/>
  <c r="L806" s="1"/>
  <c r="C806"/>
  <c r="I805"/>
  <c r="L805" s="1"/>
  <c r="C805"/>
  <c r="I804"/>
  <c r="L804" s="1"/>
  <c r="C804"/>
  <c r="I803"/>
  <c r="L803" s="1"/>
  <c r="C803"/>
  <c r="I802"/>
  <c r="L802" s="1"/>
  <c r="C802"/>
  <c r="I801"/>
  <c r="L801" s="1"/>
  <c r="C801"/>
  <c r="I800"/>
  <c r="L800" s="1"/>
  <c r="C800"/>
  <c r="I799"/>
  <c r="L799" s="1"/>
  <c r="C799"/>
  <c r="I798"/>
  <c r="L798" s="1"/>
  <c r="C798"/>
  <c r="I797"/>
  <c r="L797" s="1"/>
  <c r="C797"/>
  <c r="I796"/>
  <c r="L796" s="1"/>
  <c r="C796"/>
  <c r="I795"/>
  <c r="L795" s="1"/>
  <c r="C795"/>
  <c r="I794"/>
  <c r="L794" s="1"/>
  <c r="C794"/>
  <c r="I793"/>
  <c r="L793" s="1"/>
  <c r="C793"/>
  <c r="I792"/>
  <c r="L792" s="1"/>
  <c r="C792"/>
  <c r="I791"/>
  <c r="L791" s="1"/>
  <c r="C791"/>
  <c r="I790"/>
  <c r="L790" s="1"/>
  <c r="C790"/>
  <c r="I789"/>
  <c r="L789" s="1"/>
  <c r="C789"/>
  <c r="I788"/>
  <c r="L788" s="1"/>
  <c r="C788"/>
  <c r="I787"/>
  <c r="L787" s="1"/>
  <c r="C787"/>
  <c r="I786"/>
  <c r="L786" s="1"/>
  <c r="C786"/>
  <c r="I785"/>
  <c r="L785" s="1"/>
  <c r="C785"/>
  <c r="I784"/>
  <c r="L784" s="1"/>
  <c r="C784"/>
  <c r="I783"/>
  <c r="L783" s="1"/>
  <c r="C783"/>
  <c r="I782"/>
  <c r="L782" s="1"/>
  <c r="C782"/>
  <c r="I781"/>
  <c r="L781" s="1"/>
  <c r="C781"/>
  <c r="I780"/>
  <c r="L780" s="1"/>
  <c r="C780"/>
  <c r="I779"/>
  <c r="L779" s="1"/>
  <c r="C779"/>
  <c r="I778"/>
  <c r="L778" s="1"/>
  <c r="C778"/>
  <c r="I777"/>
  <c r="L777" s="1"/>
  <c r="C777"/>
  <c r="I776"/>
  <c r="L776" s="1"/>
  <c r="C776"/>
  <c r="I775"/>
  <c r="L775" s="1"/>
  <c r="C775"/>
  <c r="I774"/>
  <c r="L774" s="1"/>
  <c r="C774"/>
  <c r="I773"/>
  <c r="L773" s="1"/>
  <c r="C773"/>
  <c r="I772"/>
  <c r="L772" s="1"/>
  <c r="C772"/>
  <c r="I771"/>
  <c r="L771" s="1"/>
  <c r="C771"/>
  <c r="I770"/>
  <c r="L770" s="1"/>
  <c r="C770"/>
  <c r="I769"/>
  <c r="L769" s="1"/>
  <c r="C769"/>
  <c r="I768"/>
  <c r="L768" s="1"/>
  <c r="C768"/>
  <c r="I767"/>
  <c r="L767" s="1"/>
  <c r="C767"/>
  <c r="I766"/>
  <c r="L766" s="1"/>
  <c r="C766"/>
  <c r="I765"/>
  <c r="L765" s="1"/>
  <c r="C765"/>
  <c r="I764"/>
  <c r="L764" s="1"/>
  <c r="C764"/>
  <c r="I763"/>
  <c r="L763" s="1"/>
  <c r="C763"/>
  <c r="I762"/>
  <c r="L762" s="1"/>
  <c r="C762"/>
  <c r="I761"/>
  <c r="L761" s="1"/>
  <c r="C761"/>
  <c r="I760"/>
  <c r="L760" s="1"/>
  <c r="C760"/>
  <c r="I759"/>
  <c r="L759" s="1"/>
  <c r="C759"/>
  <c r="I758"/>
  <c r="L758" s="1"/>
  <c r="C758"/>
  <c r="I757"/>
  <c r="L757" s="1"/>
  <c r="C757"/>
  <c r="I756"/>
  <c r="L756" s="1"/>
  <c r="C756"/>
  <c r="I755"/>
  <c r="L755" s="1"/>
  <c r="C755"/>
  <c r="I754"/>
  <c r="L754" s="1"/>
  <c r="C754"/>
  <c r="I753"/>
  <c r="L753" s="1"/>
  <c r="C753"/>
  <c r="I752"/>
  <c r="L752" s="1"/>
  <c r="C752"/>
  <c r="I751"/>
  <c r="L751" s="1"/>
  <c r="C751"/>
  <c r="I750"/>
  <c r="L750" s="1"/>
  <c r="C750"/>
  <c r="I749"/>
  <c r="L749" s="1"/>
  <c r="C749"/>
  <c r="I748"/>
  <c r="L748" s="1"/>
  <c r="C748"/>
  <c r="I747"/>
  <c r="L747" s="1"/>
  <c r="C747"/>
  <c r="I746"/>
  <c r="L746" s="1"/>
  <c r="C746"/>
  <c r="I745"/>
  <c r="L745" s="1"/>
  <c r="C745"/>
  <c r="I744"/>
  <c r="L744" s="1"/>
  <c r="C744"/>
  <c r="I743"/>
  <c r="L743" s="1"/>
  <c r="C743"/>
  <c r="I742"/>
  <c r="L742" s="1"/>
  <c r="C742"/>
  <c r="I741"/>
  <c r="L741" s="1"/>
  <c r="C741"/>
  <c r="I740"/>
  <c r="L740" s="1"/>
  <c r="C740"/>
  <c r="I739"/>
  <c r="L739" s="1"/>
  <c r="C739"/>
  <c r="I738"/>
  <c r="L738" s="1"/>
  <c r="C738"/>
  <c r="I737"/>
  <c r="L737" s="1"/>
  <c r="C737"/>
  <c r="I736"/>
  <c r="L736" s="1"/>
  <c r="C736"/>
  <c r="I735"/>
  <c r="L735" s="1"/>
  <c r="C735"/>
  <c r="I734"/>
  <c r="L734" s="1"/>
  <c r="C734"/>
  <c r="I733"/>
  <c r="L733" s="1"/>
  <c r="C733"/>
  <c r="I732"/>
  <c r="L732" s="1"/>
  <c r="C732"/>
  <c r="I731"/>
  <c r="L731" s="1"/>
  <c r="C731"/>
  <c r="I730"/>
  <c r="L730" s="1"/>
  <c r="C730"/>
  <c r="I729"/>
  <c r="L729" s="1"/>
  <c r="C729"/>
  <c r="I728"/>
  <c r="L728" s="1"/>
  <c r="C728"/>
  <c r="I727"/>
  <c r="L727" s="1"/>
  <c r="C727"/>
  <c r="I726"/>
  <c r="L726" s="1"/>
  <c r="C726"/>
  <c r="I725"/>
  <c r="L725" s="1"/>
  <c r="C725"/>
  <c r="I724"/>
  <c r="L724" s="1"/>
  <c r="C724"/>
  <c r="I723"/>
  <c r="L723" s="1"/>
  <c r="C723"/>
  <c r="I722"/>
  <c r="L722" s="1"/>
  <c r="C722"/>
  <c r="I721"/>
  <c r="L721" s="1"/>
  <c r="C721"/>
  <c r="I720"/>
  <c r="L720" s="1"/>
  <c r="C720"/>
  <c r="I719"/>
  <c r="L719" s="1"/>
  <c r="C719"/>
  <c r="I718"/>
  <c r="L718" s="1"/>
  <c r="C718"/>
  <c r="I717"/>
  <c r="L717" s="1"/>
  <c r="C717"/>
  <c r="I716"/>
  <c r="L716" s="1"/>
  <c r="C716"/>
  <c r="I715"/>
  <c r="L715" s="1"/>
  <c r="C715"/>
  <c r="I714"/>
  <c r="L714" s="1"/>
  <c r="C714"/>
  <c r="I713"/>
  <c r="L713" s="1"/>
  <c r="C713"/>
  <c r="I712"/>
  <c r="L712" s="1"/>
  <c r="C712"/>
  <c r="I711"/>
  <c r="L711" s="1"/>
  <c r="C711"/>
  <c r="I710"/>
  <c r="L710" s="1"/>
  <c r="C710"/>
  <c r="I709"/>
  <c r="L709" s="1"/>
  <c r="C709"/>
  <c r="I708"/>
  <c r="L708" s="1"/>
  <c r="C708"/>
  <c r="I707"/>
  <c r="L707" s="1"/>
  <c r="C707"/>
  <c r="I706"/>
  <c r="L706" s="1"/>
  <c r="C706"/>
  <c r="I705"/>
  <c r="L705" s="1"/>
  <c r="C705"/>
  <c r="I704"/>
  <c r="L704" s="1"/>
  <c r="C704"/>
  <c r="I703"/>
  <c r="L703" s="1"/>
  <c r="C703"/>
  <c r="I702"/>
  <c r="L702" s="1"/>
  <c r="C702"/>
  <c r="I701"/>
  <c r="L701" s="1"/>
  <c r="C701"/>
  <c r="I700"/>
  <c r="L700" s="1"/>
  <c r="C700"/>
  <c r="I699"/>
  <c r="L699" s="1"/>
  <c r="C699"/>
  <c r="I698"/>
  <c r="L698" s="1"/>
  <c r="C698"/>
  <c r="I697"/>
  <c r="L697" s="1"/>
  <c r="C697"/>
  <c r="I696"/>
  <c r="L696" s="1"/>
  <c r="C696"/>
  <c r="I695"/>
  <c r="L695" s="1"/>
  <c r="C695"/>
  <c r="I694"/>
  <c r="L694" s="1"/>
  <c r="C694"/>
  <c r="I693"/>
  <c r="L693" s="1"/>
  <c r="C693"/>
  <c r="I692"/>
  <c r="L692" s="1"/>
  <c r="C692"/>
  <c r="I691"/>
  <c r="L691" s="1"/>
  <c r="C691"/>
  <c r="I690"/>
  <c r="L690" s="1"/>
  <c r="C690"/>
  <c r="I689"/>
  <c r="L689" s="1"/>
  <c r="C689"/>
  <c r="I688"/>
  <c r="L688" s="1"/>
  <c r="C688"/>
  <c r="I687"/>
  <c r="L687" s="1"/>
  <c r="C687"/>
  <c r="I686"/>
  <c r="L686" s="1"/>
  <c r="C686"/>
  <c r="I685"/>
  <c r="L685" s="1"/>
  <c r="C685"/>
  <c r="I684"/>
  <c r="L684" s="1"/>
  <c r="C684"/>
  <c r="I683"/>
  <c r="L683" s="1"/>
  <c r="C683"/>
  <c r="I682"/>
  <c r="L682" s="1"/>
  <c r="C682"/>
  <c r="I681"/>
  <c r="L681" s="1"/>
  <c r="C681"/>
  <c r="I680"/>
  <c r="L680" s="1"/>
  <c r="C680"/>
  <c r="I679"/>
  <c r="L679" s="1"/>
  <c r="C679"/>
  <c r="I678"/>
  <c r="L678" s="1"/>
  <c r="C678"/>
  <c r="I677"/>
  <c r="L677" s="1"/>
  <c r="C677"/>
  <c r="I676"/>
  <c r="L676" s="1"/>
  <c r="C676"/>
  <c r="I675"/>
  <c r="L675" s="1"/>
  <c r="C675"/>
  <c r="I674"/>
  <c r="L674" s="1"/>
  <c r="C674"/>
  <c r="I673"/>
  <c r="L673" s="1"/>
  <c r="C673"/>
  <c r="I672"/>
  <c r="L672" s="1"/>
  <c r="C672"/>
  <c r="I671"/>
  <c r="L671" s="1"/>
  <c r="C671"/>
  <c r="I670"/>
  <c r="L670" s="1"/>
  <c r="C670"/>
  <c r="I669"/>
  <c r="L669" s="1"/>
  <c r="C669"/>
  <c r="I668"/>
  <c r="L668" s="1"/>
  <c r="C668"/>
  <c r="I667"/>
  <c r="L667" s="1"/>
  <c r="C667"/>
  <c r="I666"/>
  <c r="L666" s="1"/>
  <c r="C666"/>
  <c r="I665"/>
  <c r="L665" s="1"/>
  <c r="C665"/>
  <c r="I664"/>
  <c r="L664" s="1"/>
  <c r="C664"/>
  <c r="I663"/>
  <c r="L663" s="1"/>
  <c r="C663"/>
  <c r="I662"/>
  <c r="L662" s="1"/>
  <c r="C662"/>
  <c r="I661"/>
  <c r="L661" s="1"/>
  <c r="C661"/>
  <c r="I660"/>
  <c r="L660" s="1"/>
  <c r="C660"/>
  <c r="I659"/>
  <c r="L659" s="1"/>
  <c r="C659"/>
  <c r="I658"/>
  <c r="L658" s="1"/>
  <c r="C658"/>
  <c r="I657"/>
  <c r="L657" s="1"/>
  <c r="C657"/>
  <c r="I656"/>
  <c r="L656" s="1"/>
  <c r="C656"/>
  <c r="I655"/>
  <c r="L655" s="1"/>
  <c r="C655"/>
  <c r="I654"/>
  <c r="L654" s="1"/>
  <c r="C654"/>
  <c r="I653"/>
  <c r="L653" s="1"/>
  <c r="C653"/>
  <c r="I652"/>
  <c r="L652" s="1"/>
  <c r="C652"/>
  <c r="I651"/>
  <c r="L651" s="1"/>
  <c r="C651"/>
  <c r="I650"/>
  <c r="L650" s="1"/>
  <c r="C650"/>
  <c r="I649"/>
  <c r="L649" s="1"/>
  <c r="C649"/>
  <c r="I648"/>
  <c r="L648" s="1"/>
  <c r="C648"/>
  <c r="I647"/>
  <c r="L647" s="1"/>
  <c r="C647"/>
  <c r="I646"/>
  <c r="L646" s="1"/>
  <c r="C646"/>
  <c r="I645"/>
  <c r="L645" s="1"/>
  <c r="C645"/>
  <c r="I644"/>
  <c r="L644" s="1"/>
  <c r="C644"/>
  <c r="I643"/>
  <c r="L643" s="1"/>
  <c r="C643"/>
  <c r="I642"/>
  <c r="L642" s="1"/>
  <c r="C642"/>
  <c r="I641"/>
  <c r="L641" s="1"/>
  <c r="C641"/>
  <c r="I640"/>
  <c r="L640" s="1"/>
  <c r="C640"/>
  <c r="I639"/>
  <c r="L639" s="1"/>
  <c r="C639"/>
  <c r="I638"/>
  <c r="L638" s="1"/>
  <c r="C638"/>
  <c r="I637"/>
  <c r="L637" s="1"/>
  <c r="C637"/>
  <c r="I636"/>
  <c r="L636" s="1"/>
  <c r="C636"/>
  <c r="I635"/>
  <c r="L635" s="1"/>
  <c r="C635"/>
  <c r="I634"/>
  <c r="L634" s="1"/>
  <c r="C634"/>
  <c r="I633"/>
  <c r="L633" s="1"/>
  <c r="C633"/>
  <c r="I632"/>
  <c r="L632" s="1"/>
  <c r="C632"/>
  <c r="I631"/>
  <c r="L631" s="1"/>
  <c r="C631"/>
  <c r="I630"/>
  <c r="L630" s="1"/>
  <c r="C630"/>
  <c r="I629"/>
  <c r="L629" s="1"/>
  <c r="C629"/>
  <c r="I628"/>
  <c r="L628" s="1"/>
  <c r="C628"/>
  <c r="I627"/>
  <c r="L627" s="1"/>
  <c r="C627"/>
  <c r="I626"/>
  <c r="L626" s="1"/>
  <c r="C626"/>
  <c r="I625"/>
  <c r="L625" s="1"/>
  <c r="C625"/>
  <c r="I624"/>
  <c r="L624" s="1"/>
  <c r="C624"/>
  <c r="I623"/>
  <c r="L623" s="1"/>
  <c r="C623"/>
  <c r="I622"/>
  <c r="L622" s="1"/>
  <c r="C622"/>
  <c r="I621"/>
  <c r="L621" s="1"/>
  <c r="C621"/>
  <c r="I620"/>
  <c r="L620" s="1"/>
  <c r="C620"/>
  <c r="I619"/>
  <c r="L619" s="1"/>
  <c r="C619"/>
  <c r="I618"/>
  <c r="L618" s="1"/>
  <c r="C618"/>
  <c r="I617"/>
  <c r="L617" s="1"/>
  <c r="C617"/>
  <c r="I616"/>
  <c r="L616" s="1"/>
  <c r="C616"/>
  <c r="I615"/>
  <c r="L615" s="1"/>
  <c r="C615"/>
  <c r="I614"/>
  <c r="L614" s="1"/>
  <c r="C614"/>
  <c r="I613"/>
  <c r="L613" s="1"/>
  <c r="C613"/>
  <c r="I612"/>
  <c r="L612" s="1"/>
  <c r="C612"/>
  <c r="I611"/>
  <c r="L611" s="1"/>
  <c r="C611"/>
  <c r="I610"/>
  <c r="L610" s="1"/>
  <c r="C610"/>
  <c r="I609"/>
  <c r="L609" s="1"/>
  <c r="C609"/>
  <c r="I608"/>
  <c r="L608" s="1"/>
  <c r="C608"/>
  <c r="I607"/>
  <c r="L607" s="1"/>
  <c r="C607"/>
  <c r="I606"/>
  <c r="L606" s="1"/>
  <c r="C606"/>
  <c r="I605"/>
  <c r="L605" s="1"/>
  <c r="C605"/>
  <c r="I604"/>
  <c r="L604" s="1"/>
  <c r="C604"/>
  <c r="I603"/>
  <c r="L603" s="1"/>
  <c r="C603"/>
  <c r="I602"/>
  <c r="L602" s="1"/>
  <c r="C602"/>
  <c r="I601"/>
  <c r="L601" s="1"/>
  <c r="C601"/>
  <c r="I600"/>
  <c r="L600" s="1"/>
  <c r="C600"/>
  <c r="I599"/>
  <c r="L599" s="1"/>
  <c r="C599"/>
  <c r="I598"/>
  <c r="L598" s="1"/>
  <c r="C598"/>
  <c r="I597"/>
  <c r="L597" s="1"/>
  <c r="C597"/>
  <c r="I596"/>
  <c r="L596" s="1"/>
  <c r="C596"/>
  <c r="I595"/>
  <c r="L595" s="1"/>
  <c r="C595"/>
  <c r="I594"/>
  <c r="L594" s="1"/>
  <c r="C594"/>
  <c r="I593"/>
  <c r="L593" s="1"/>
  <c r="C593"/>
  <c r="I592"/>
  <c r="L592" s="1"/>
  <c r="C592"/>
  <c r="I591"/>
  <c r="L591" s="1"/>
  <c r="C591"/>
  <c r="I590"/>
  <c r="L590" s="1"/>
  <c r="C590"/>
  <c r="I589"/>
  <c r="L589" s="1"/>
  <c r="C589"/>
  <c r="I588"/>
  <c r="L588" s="1"/>
  <c r="C588"/>
  <c r="I587"/>
  <c r="L587" s="1"/>
  <c r="C587"/>
  <c r="I586"/>
  <c r="L586" s="1"/>
  <c r="C586"/>
  <c r="I585"/>
  <c r="L585" s="1"/>
  <c r="C585"/>
  <c r="I584"/>
  <c r="L584" s="1"/>
  <c r="C584"/>
  <c r="I583"/>
  <c r="L583" s="1"/>
  <c r="C583"/>
  <c r="I582"/>
  <c r="L582" s="1"/>
  <c r="C582"/>
  <c r="I581"/>
  <c r="L581" s="1"/>
  <c r="C581"/>
  <c r="I580"/>
  <c r="L580" s="1"/>
  <c r="C580"/>
  <c r="I579"/>
  <c r="L579" s="1"/>
  <c r="C579"/>
  <c r="I578"/>
  <c r="L578" s="1"/>
  <c r="C578"/>
  <c r="I577"/>
  <c r="L577" s="1"/>
  <c r="C577"/>
  <c r="I576"/>
  <c r="L576" s="1"/>
  <c r="C576"/>
  <c r="I575"/>
  <c r="L575" s="1"/>
  <c r="C575"/>
  <c r="I574"/>
  <c r="L574" s="1"/>
  <c r="C574"/>
  <c r="I573"/>
  <c r="L573" s="1"/>
  <c r="C573"/>
  <c r="I572"/>
  <c r="L572" s="1"/>
  <c r="C572"/>
  <c r="I571"/>
  <c r="L571" s="1"/>
  <c r="C571"/>
  <c r="I570"/>
  <c r="L570" s="1"/>
  <c r="C570"/>
  <c r="I569"/>
  <c r="L569" s="1"/>
  <c r="C569"/>
  <c r="I568"/>
  <c r="L568" s="1"/>
  <c r="C568"/>
  <c r="I567"/>
  <c r="L567" s="1"/>
  <c r="C567"/>
  <c r="I566"/>
  <c r="L566" s="1"/>
  <c r="C566"/>
  <c r="I565"/>
  <c r="L565" s="1"/>
  <c r="C565"/>
  <c r="I564"/>
  <c r="L564" s="1"/>
  <c r="C564"/>
  <c r="I563"/>
  <c r="L563" s="1"/>
  <c r="C563"/>
  <c r="I562"/>
  <c r="L562" s="1"/>
  <c r="C562"/>
  <c r="I561"/>
  <c r="L561" s="1"/>
  <c r="C561"/>
  <c r="I560"/>
  <c r="L560" s="1"/>
  <c r="C560"/>
  <c r="I559"/>
  <c r="L559" s="1"/>
  <c r="C559"/>
  <c r="I558"/>
  <c r="L558" s="1"/>
  <c r="C558"/>
  <c r="I557"/>
  <c r="L557" s="1"/>
  <c r="C557"/>
  <c r="I556"/>
  <c r="L556" s="1"/>
  <c r="C556"/>
  <c r="I555"/>
  <c r="L555" s="1"/>
  <c r="C555"/>
  <c r="I554"/>
  <c r="L554" s="1"/>
  <c r="C554"/>
  <c r="I553"/>
  <c r="L553" s="1"/>
  <c r="C553"/>
  <c r="I552"/>
  <c r="L552" s="1"/>
  <c r="C552"/>
  <c r="I551"/>
  <c r="L551" s="1"/>
  <c r="C551"/>
  <c r="I550"/>
  <c r="L550" s="1"/>
  <c r="C550"/>
  <c r="I549"/>
  <c r="L549" s="1"/>
  <c r="C549"/>
  <c r="I548"/>
  <c r="L548" s="1"/>
  <c r="C548"/>
  <c r="I547"/>
  <c r="L547" s="1"/>
  <c r="C547"/>
  <c r="I546"/>
  <c r="L546" s="1"/>
  <c r="C546"/>
  <c r="I545"/>
  <c r="L545" s="1"/>
  <c r="C545"/>
  <c r="I544"/>
  <c r="L544" s="1"/>
  <c r="C544"/>
  <c r="I543"/>
  <c r="L543" s="1"/>
  <c r="C543"/>
  <c r="I542"/>
  <c r="L542" s="1"/>
  <c r="C542"/>
  <c r="I541"/>
  <c r="L541" s="1"/>
  <c r="C541"/>
  <c r="I540"/>
  <c r="L540" s="1"/>
  <c r="C540"/>
  <c r="I539"/>
  <c r="L539" s="1"/>
  <c r="C539"/>
  <c r="I538"/>
  <c r="L538" s="1"/>
  <c r="C538"/>
  <c r="I537"/>
  <c r="L537" s="1"/>
  <c r="C537"/>
  <c r="I536"/>
  <c r="L536" s="1"/>
  <c r="C536"/>
  <c r="I535"/>
  <c r="L535" s="1"/>
  <c r="C535"/>
  <c r="I534"/>
  <c r="L534" s="1"/>
  <c r="C534"/>
  <c r="I533"/>
  <c r="L533" s="1"/>
  <c r="C533"/>
  <c r="I532"/>
  <c r="L532" s="1"/>
  <c r="C532"/>
  <c r="I531"/>
  <c r="L531" s="1"/>
  <c r="C531"/>
  <c r="I530"/>
  <c r="L530" s="1"/>
  <c r="C530"/>
  <c r="I529"/>
  <c r="L529" s="1"/>
  <c r="C529"/>
  <c r="I528"/>
  <c r="L528" s="1"/>
  <c r="C528"/>
  <c r="I527"/>
  <c r="L527" s="1"/>
  <c r="C527"/>
  <c r="I526"/>
  <c r="L526" s="1"/>
  <c r="C526"/>
  <c r="I525"/>
  <c r="L525" s="1"/>
  <c r="C525"/>
  <c r="I524"/>
  <c r="L524" s="1"/>
  <c r="C524"/>
  <c r="I523"/>
  <c r="L523" s="1"/>
  <c r="C523"/>
  <c r="I522"/>
  <c r="L522" s="1"/>
  <c r="C522"/>
  <c r="I521"/>
  <c r="L521" s="1"/>
  <c r="C521"/>
  <c r="I520"/>
  <c r="L520" s="1"/>
  <c r="C520"/>
  <c r="I519"/>
  <c r="L519" s="1"/>
  <c r="C519"/>
  <c r="I518"/>
  <c r="L518" s="1"/>
  <c r="C518"/>
  <c r="I517"/>
  <c r="L517" s="1"/>
  <c r="C517"/>
  <c r="I516"/>
  <c r="L516" s="1"/>
  <c r="C516"/>
  <c r="I515"/>
  <c r="L515" s="1"/>
  <c r="C515"/>
  <c r="I514"/>
  <c r="L514" s="1"/>
  <c r="C514"/>
  <c r="I513"/>
  <c r="L513" s="1"/>
  <c r="C513"/>
  <c r="I512"/>
  <c r="L512" s="1"/>
  <c r="C512"/>
  <c r="I511"/>
  <c r="L511" s="1"/>
  <c r="C511"/>
  <c r="I510"/>
  <c r="L510" s="1"/>
  <c r="C510"/>
  <c r="I509"/>
  <c r="L509" s="1"/>
  <c r="C509"/>
  <c r="I508"/>
  <c r="L508" s="1"/>
  <c r="C508"/>
  <c r="I507"/>
  <c r="L507" s="1"/>
  <c r="C507"/>
  <c r="I506"/>
  <c r="L506" s="1"/>
  <c r="C506"/>
  <c r="I505"/>
  <c r="L505" s="1"/>
  <c r="C505"/>
  <c r="I504"/>
  <c r="L504" s="1"/>
  <c r="C504"/>
  <c r="I503"/>
  <c r="L503" s="1"/>
  <c r="C503"/>
  <c r="I502"/>
  <c r="L502" s="1"/>
  <c r="C502"/>
  <c r="I501"/>
  <c r="L501" s="1"/>
  <c r="C501"/>
  <c r="I500"/>
  <c r="L500" s="1"/>
  <c r="C500"/>
  <c r="I499"/>
  <c r="L499" s="1"/>
  <c r="C499"/>
  <c r="I498"/>
  <c r="L498" s="1"/>
  <c r="C498"/>
  <c r="I497"/>
  <c r="L497" s="1"/>
  <c r="C497"/>
  <c r="I496"/>
  <c r="L496" s="1"/>
  <c r="C496"/>
  <c r="I495"/>
  <c r="L495" s="1"/>
  <c r="C495"/>
  <c r="I494"/>
  <c r="L494" s="1"/>
  <c r="C494"/>
  <c r="I493"/>
  <c r="L493" s="1"/>
  <c r="C493"/>
  <c r="I492"/>
  <c r="L492" s="1"/>
  <c r="C492"/>
  <c r="I491"/>
  <c r="L491" s="1"/>
  <c r="C491"/>
  <c r="I490"/>
  <c r="L490" s="1"/>
  <c r="C490"/>
  <c r="I489"/>
  <c r="L489" s="1"/>
  <c r="C489"/>
  <c r="I488"/>
  <c r="L488" s="1"/>
  <c r="C488"/>
  <c r="I487"/>
  <c r="L487" s="1"/>
  <c r="C487"/>
  <c r="I486"/>
  <c r="L486" s="1"/>
  <c r="C486"/>
  <c r="I485"/>
  <c r="L485" s="1"/>
  <c r="C485"/>
  <c r="I484"/>
  <c r="L484" s="1"/>
  <c r="C484"/>
  <c r="I483"/>
  <c r="L483" s="1"/>
  <c r="C483"/>
  <c r="I482"/>
  <c r="L482" s="1"/>
  <c r="C482"/>
  <c r="I481"/>
  <c r="L481" s="1"/>
  <c r="C481"/>
  <c r="I480"/>
  <c r="L480" s="1"/>
  <c r="C480"/>
  <c r="I479"/>
  <c r="L479" s="1"/>
  <c r="C479"/>
  <c r="I478"/>
  <c r="L478" s="1"/>
  <c r="C478"/>
  <c r="I477"/>
  <c r="L477" s="1"/>
  <c r="C477"/>
  <c r="I476"/>
  <c r="L476" s="1"/>
  <c r="C476"/>
  <c r="I475"/>
  <c r="L475" s="1"/>
  <c r="C475"/>
  <c r="I474"/>
  <c r="L474" s="1"/>
  <c r="C474"/>
  <c r="I473"/>
  <c r="L473" s="1"/>
  <c r="C473"/>
  <c r="I472"/>
  <c r="L472" s="1"/>
  <c r="C472"/>
  <c r="I471"/>
  <c r="L471" s="1"/>
  <c r="C471"/>
  <c r="I470"/>
  <c r="L470" s="1"/>
  <c r="C470"/>
  <c r="I469"/>
  <c r="L469" s="1"/>
  <c r="C469"/>
  <c r="I468"/>
  <c r="L468" s="1"/>
  <c r="C468"/>
  <c r="I467"/>
  <c r="L467" s="1"/>
  <c r="C467"/>
  <c r="I466"/>
  <c r="L466" s="1"/>
  <c r="C466"/>
  <c r="I465"/>
  <c r="L465" s="1"/>
  <c r="C465"/>
  <c r="I464"/>
  <c r="L464" s="1"/>
  <c r="C464"/>
  <c r="I463"/>
  <c r="L463" s="1"/>
  <c r="C463"/>
  <c r="I462"/>
  <c r="L462" s="1"/>
  <c r="C462"/>
  <c r="I461"/>
  <c r="L461" s="1"/>
  <c r="C461"/>
  <c r="I460"/>
  <c r="L460" s="1"/>
  <c r="C460"/>
  <c r="I459"/>
  <c r="L459" s="1"/>
  <c r="C459"/>
  <c r="I458"/>
  <c r="L458" s="1"/>
  <c r="C458"/>
  <c r="I457"/>
  <c r="L457" s="1"/>
  <c r="C457"/>
  <c r="I456"/>
  <c r="L456" s="1"/>
  <c r="C456"/>
  <c r="I455"/>
  <c r="L455" s="1"/>
  <c r="C455"/>
  <c r="I454"/>
  <c r="L454" s="1"/>
  <c r="C454"/>
  <c r="I453"/>
  <c r="L453" s="1"/>
  <c r="C453"/>
  <c r="I452"/>
  <c r="L452" s="1"/>
  <c r="C452"/>
  <c r="I451"/>
  <c r="L451" s="1"/>
  <c r="C451"/>
  <c r="I450"/>
  <c r="L450" s="1"/>
  <c r="C450"/>
  <c r="I449"/>
  <c r="L449" s="1"/>
  <c r="C449"/>
  <c r="I448"/>
  <c r="L448" s="1"/>
  <c r="C448"/>
  <c r="I447"/>
  <c r="L447" s="1"/>
  <c r="C447"/>
  <c r="I446"/>
  <c r="L446" s="1"/>
  <c r="C446"/>
  <c r="I445"/>
  <c r="L445" s="1"/>
  <c r="C445"/>
  <c r="I444"/>
  <c r="L444" s="1"/>
  <c r="C444"/>
  <c r="I443"/>
  <c r="L443" s="1"/>
  <c r="C443"/>
  <c r="I442"/>
  <c r="L442" s="1"/>
  <c r="C442"/>
  <c r="I441"/>
  <c r="L441" s="1"/>
  <c r="C441"/>
  <c r="I440"/>
  <c r="L440" s="1"/>
  <c r="C440"/>
  <c r="I439"/>
  <c r="L439" s="1"/>
  <c r="C439"/>
  <c r="I438"/>
  <c r="L438" s="1"/>
  <c r="C438"/>
  <c r="I437"/>
  <c r="L437" s="1"/>
  <c r="C437"/>
  <c r="I436"/>
  <c r="L436" s="1"/>
  <c r="C436"/>
  <c r="I435"/>
  <c r="L435" s="1"/>
  <c r="C435"/>
  <c r="I434"/>
  <c r="L434" s="1"/>
  <c r="C434"/>
  <c r="I433"/>
  <c r="L433" s="1"/>
  <c r="C433"/>
  <c r="I432"/>
  <c r="L432" s="1"/>
  <c r="C432"/>
  <c r="I431"/>
  <c r="L431" s="1"/>
  <c r="C431"/>
  <c r="I430"/>
  <c r="L430" s="1"/>
  <c r="C430"/>
  <c r="I429"/>
  <c r="L429" s="1"/>
  <c r="C429"/>
  <c r="I428"/>
  <c r="L428" s="1"/>
  <c r="C428"/>
  <c r="I427"/>
  <c r="L427" s="1"/>
  <c r="C427"/>
  <c r="I426"/>
  <c r="L426" s="1"/>
  <c r="C426"/>
  <c r="I425"/>
  <c r="L425" s="1"/>
  <c r="C425"/>
  <c r="I424"/>
  <c r="L424" s="1"/>
  <c r="C424"/>
  <c r="I423"/>
  <c r="L423" s="1"/>
  <c r="C423"/>
  <c r="I422"/>
  <c r="L422" s="1"/>
  <c r="C422"/>
  <c r="I421"/>
  <c r="L421" s="1"/>
  <c r="C421"/>
  <c r="I420"/>
  <c r="L420" s="1"/>
  <c r="C420"/>
  <c r="I419"/>
  <c r="L419" s="1"/>
  <c r="C419"/>
  <c r="I418"/>
  <c r="L418" s="1"/>
  <c r="C418"/>
  <c r="I417"/>
  <c r="L417" s="1"/>
  <c r="C417"/>
  <c r="I416"/>
  <c r="L416" s="1"/>
  <c r="C416"/>
  <c r="I415"/>
  <c r="L415" s="1"/>
  <c r="C415"/>
  <c r="I414"/>
  <c r="L414" s="1"/>
  <c r="C414"/>
  <c r="I413"/>
  <c r="L413" s="1"/>
  <c r="C413"/>
  <c r="I412"/>
  <c r="L412" s="1"/>
  <c r="C412"/>
  <c r="I411"/>
  <c r="L411" s="1"/>
  <c r="C411"/>
  <c r="I410"/>
  <c r="L410" s="1"/>
  <c r="C410"/>
  <c r="I409"/>
  <c r="L409" s="1"/>
  <c r="C409"/>
  <c r="I408"/>
  <c r="L408" s="1"/>
  <c r="C408"/>
  <c r="I407"/>
  <c r="L407" s="1"/>
  <c r="C407"/>
  <c r="I406"/>
  <c r="L406" s="1"/>
  <c r="C406"/>
  <c r="I405"/>
  <c r="L405" s="1"/>
  <c r="C405"/>
  <c r="I404"/>
  <c r="L404" s="1"/>
  <c r="C404"/>
  <c r="I403"/>
  <c r="L403" s="1"/>
  <c r="C403"/>
  <c r="I402"/>
  <c r="L402" s="1"/>
  <c r="C402"/>
  <c r="I401"/>
  <c r="L401" s="1"/>
  <c r="C401"/>
  <c r="I400"/>
  <c r="L400" s="1"/>
  <c r="C400"/>
  <c r="I399"/>
  <c r="L399" s="1"/>
  <c r="C399"/>
  <c r="I398"/>
  <c r="L398" s="1"/>
  <c r="C398"/>
  <c r="I397"/>
  <c r="L397" s="1"/>
  <c r="C397"/>
  <c r="I396"/>
  <c r="L396" s="1"/>
  <c r="C396"/>
  <c r="I395"/>
  <c r="L395" s="1"/>
  <c r="C395"/>
  <c r="I394"/>
  <c r="L394" s="1"/>
  <c r="C394"/>
  <c r="I393"/>
  <c r="L393" s="1"/>
  <c r="C393"/>
  <c r="I392"/>
  <c r="L392" s="1"/>
  <c r="C392"/>
  <c r="I391"/>
  <c r="L391" s="1"/>
  <c r="C391"/>
  <c r="I390"/>
  <c r="L390" s="1"/>
  <c r="C390"/>
  <c r="I389"/>
  <c r="L389" s="1"/>
  <c r="C389"/>
  <c r="I388"/>
  <c r="L388" s="1"/>
  <c r="C388"/>
  <c r="I387"/>
  <c r="L387" s="1"/>
  <c r="C387"/>
  <c r="I386"/>
  <c r="L386" s="1"/>
  <c r="C386"/>
  <c r="M17" l="1"/>
  <c r="M18"/>
  <c r="M19"/>
  <c r="M21"/>
  <c r="M33"/>
  <c r="M43"/>
  <c r="M45"/>
  <c r="M125"/>
  <c r="M181"/>
  <c r="M127"/>
  <c r="M107"/>
  <c r="M104"/>
  <c r="M102"/>
  <c r="M70"/>
  <c r="M68"/>
  <c r="M51"/>
  <c r="L1809"/>
  <c r="M1809" s="1"/>
  <c r="M187"/>
  <c r="M185"/>
  <c r="M183"/>
  <c r="M130"/>
  <c r="M123"/>
  <c r="M111"/>
  <c r="M109"/>
  <c r="M73"/>
  <c r="M65"/>
  <c r="M53"/>
  <c r="M666"/>
  <c r="M1941"/>
  <c r="M1943"/>
  <c r="L2264"/>
  <c r="M2268"/>
  <c r="L2273"/>
  <c r="M2273" s="1"/>
  <c r="L2566"/>
  <c r="L2578"/>
  <c r="M2580"/>
  <c r="M2592"/>
  <c r="M2594"/>
  <c r="M2600"/>
  <c r="M2602"/>
  <c r="M2606"/>
  <c r="M2632"/>
  <c r="M2634"/>
  <c r="M2638"/>
  <c r="M2648"/>
  <c r="L2723"/>
  <c r="M2819"/>
  <c r="M2832"/>
  <c r="M2838"/>
  <c r="M2847"/>
  <c r="M2849"/>
  <c r="L2860"/>
  <c r="M2860" s="1"/>
  <c r="L2861"/>
  <c r="M2861" s="1"/>
  <c r="M220"/>
  <c r="M216"/>
  <c r="M218"/>
  <c r="M214"/>
  <c r="M210"/>
  <c r="M206"/>
  <c r="M205"/>
  <c r="M201"/>
  <c r="M200"/>
  <c r="M179"/>
  <c r="M155"/>
  <c r="M153"/>
  <c r="M141"/>
  <c r="M124"/>
  <c r="M118"/>
  <c r="M116"/>
  <c r="M108"/>
  <c r="M106"/>
  <c r="M98"/>
  <c r="M93"/>
  <c r="M83"/>
  <c r="M81"/>
  <c r="M79"/>
  <c r="M72"/>
  <c r="M63"/>
  <c r="M60"/>
  <c r="M58"/>
  <c r="M56"/>
  <c r="M126"/>
  <c r="M114"/>
  <c r="M101"/>
  <c r="M90"/>
  <c r="M86"/>
  <c r="M67"/>
  <c r="M57"/>
  <c r="M902"/>
  <c r="M906"/>
  <c r="M910"/>
  <c r="M1359"/>
  <c r="M1808"/>
  <c r="M1813"/>
  <c r="L1858"/>
  <c r="M1858" s="1"/>
  <c r="M217"/>
  <c r="M213"/>
  <c r="M199"/>
  <c r="M197"/>
  <c r="M195"/>
  <c r="M193"/>
  <c r="M140"/>
  <c r="M135"/>
  <c r="M122"/>
  <c r="M115"/>
  <c r="M105"/>
  <c r="M77"/>
  <c r="M75"/>
  <c r="M630"/>
  <c r="M717"/>
  <c r="M719"/>
  <c r="M721"/>
  <c r="M727"/>
  <c r="M731"/>
  <c r="M1751"/>
  <c r="M2908"/>
  <c r="M182"/>
  <c r="M164"/>
  <c r="M131"/>
  <c r="M120"/>
  <c r="M112"/>
  <c r="M100"/>
  <c r="M95"/>
  <c r="M85"/>
  <c r="M76"/>
  <c r="M133"/>
  <c r="M794"/>
  <c r="M1122"/>
  <c r="M1569"/>
  <c r="M1579"/>
  <c r="M1581"/>
  <c r="M1583"/>
  <c r="L2884"/>
  <c r="M2884" s="1"/>
  <c r="L2890"/>
  <c r="M2890" s="1"/>
  <c r="M2990"/>
  <c r="M191"/>
  <c r="M180"/>
  <c r="M176"/>
  <c r="M174"/>
  <c r="M159"/>
  <c r="M145"/>
  <c r="M653"/>
  <c r="M655"/>
  <c r="M657"/>
  <c r="M659"/>
  <c r="M694"/>
  <c r="M702"/>
  <c r="M859"/>
  <c r="M891"/>
  <c r="M1490"/>
  <c r="M1756"/>
  <c r="M1780"/>
  <c r="M1782"/>
  <c r="M1784"/>
  <c r="M1786"/>
  <c r="M1800"/>
  <c r="M1892"/>
  <c r="L1924"/>
  <c r="M1924" s="1"/>
  <c r="M1926"/>
  <c r="L1952"/>
  <c r="M1952" s="1"/>
  <c r="L2773"/>
  <c r="M2773" s="1"/>
  <c r="M2784"/>
  <c r="L2789"/>
  <c r="M2789" s="1"/>
  <c r="M2799"/>
  <c r="M2807"/>
  <c r="L2839"/>
  <c r="M2839" s="1"/>
  <c r="M2864"/>
  <c r="M2881"/>
  <c r="M2883"/>
  <c r="L2889"/>
  <c r="M2889" s="1"/>
  <c r="L2894"/>
  <c r="M2902"/>
  <c r="M2929"/>
  <c r="M3073"/>
  <c r="M227"/>
  <c r="M225"/>
  <c r="M177"/>
  <c r="M175"/>
  <c r="M157"/>
  <c r="M154"/>
  <c r="M152"/>
  <c r="M150"/>
  <c r="M148"/>
  <c r="M143"/>
  <c r="M1094"/>
  <c r="M1102"/>
  <c r="M1190"/>
  <c r="M1198"/>
  <c r="M1315"/>
  <c r="M1319"/>
  <c r="M1568"/>
  <c r="M1570"/>
  <c r="M1643"/>
  <c r="M1946"/>
  <c r="L1960"/>
  <c r="M1960" s="1"/>
  <c r="L1963"/>
  <c r="M1963" s="1"/>
  <c r="L2009"/>
  <c r="M2009" s="1"/>
  <c r="M2011"/>
  <c r="L2031"/>
  <c r="L2096"/>
  <c r="M2096" s="1"/>
  <c r="M2098"/>
  <c r="M2172"/>
  <c r="M2178"/>
  <c r="M2351"/>
  <c r="L2964"/>
  <c r="M2964" s="1"/>
  <c r="M2994"/>
  <c r="M3000"/>
  <c r="L3014"/>
  <c r="M3014" s="1"/>
  <c r="L3019"/>
  <c r="M3019" s="1"/>
  <c r="L3023"/>
  <c r="M3023" s="1"/>
  <c r="L3044"/>
  <c r="M3044" s="1"/>
  <c r="M3068"/>
  <c r="M3080"/>
  <c r="M3174"/>
  <c r="M189"/>
  <c r="M178"/>
  <c r="M156"/>
  <c r="M147"/>
  <c r="M3001"/>
  <c r="M762"/>
  <c r="M766"/>
  <c r="M999"/>
  <c r="M1162"/>
  <c r="M1263"/>
  <c r="M1287"/>
  <c r="M1291"/>
  <c r="M1295"/>
  <c r="M1303"/>
  <c r="M1492"/>
  <c r="M1498"/>
  <c r="M1506"/>
  <c r="M1607"/>
  <c r="M1613"/>
  <c r="M1619"/>
  <c r="L2050"/>
  <c r="M2050" s="1"/>
  <c r="L2116"/>
  <c r="M2116" s="1"/>
  <c r="L2122"/>
  <c r="M2122" s="1"/>
  <c r="M2128"/>
  <c r="M2932"/>
  <c r="L2966"/>
  <c r="M2966" s="1"/>
  <c r="L3045"/>
  <c r="M3045" s="1"/>
  <c r="L3081"/>
  <c r="M3081" s="1"/>
  <c r="M3083"/>
  <c r="M3102"/>
  <c r="M3112"/>
  <c r="M3114"/>
  <c r="M3119"/>
  <c r="M3180"/>
  <c r="L3186"/>
  <c r="M3186" s="1"/>
  <c r="M3212"/>
  <c r="M3236"/>
  <c r="M3238"/>
  <c r="M3300"/>
  <c r="M246"/>
  <c r="M244"/>
  <c r="M242"/>
  <c r="M240"/>
  <c r="M238"/>
  <c r="M236"/>
  <c r="M234"/>
  <c r="M224"/>
  <c r="M196"/>
  <c r="M194"/>
  <c r="M170"/>
  <c r="M168"/>
  <c r="M166"/>
  <c r="M158"/>
  <c r="M151"/>
  <c r="M146"/>
  <c r="M149"/>
  <c r="M160"/>
  <c r="M161"/>
  <c r="M163"/>
  <c r="M172"/>
  <c r="M188"/>
  <c r="M190"/>
  <c r="M192"/>
  <c r="M699"/>
  <c r="M711"/>
  <c r="M738"/>
  <c r="M746"/>
  <c r="M781"/>
  <c r="M783"/>
  <c r="M785"/>
  <c r="M787"/>
  <c r="M858"/>
  <c r="M903"/>
  <c r="M954"/>
  <c r="M1014"/>
  <c r="M1022"/>
  <c r="M1038"/>
  <c r="M1115"/>
  <c r="M1195"/>
  <c r="M1207"/>
  <c r="M1211"/>
  <c r="M1215"/>
  <c r="M1219"/>
  <c r="M1227"/>
  <c r="M1231"/>
  <c r="M1235"/>
  <c r="M1535"/>
  <c r="M1543"/>
  <c r="M1545"/>
  <c r="M1594"/>
  <c r="M1596"/>
  <c r="M1598"/>
  <c r="M1600"/>
  <c r="M1604"/>
  <c r="M1633"/>
  <c r="M1664"/>
  <c r="L1969"/>
  <c r="M1969" s="1"/>
  <c r="M2177"/>
  <c r="M2197"/>
  <c r="M2367"/>
  <c r="M2374"/>
  <c r="M2406"/>
  <c r="L2471"/>
  <c r="M2471" s="1"/>
  <c r="M2488"/>
  <c r="M2490"/>
  <c r="M2492"/>
  <c r="M2494"/>
  <c r="M2496"/>
  <c r="M2506"/>
  <c r="M2523"/>
  <c r="M2547"/>
  <c r="L2626"/>
  <c r="M2626" s="1"/>
  <c r="L2742"/>
  <c r="M2742" s="1"/>
  <c r="L2798"/>
  <c r="M2798" s="1"/>
  <c r="M2842"/>
  <c r="M2844"/>
  <c r="M3167"/>
  <c r="M3211"/>
  <c r="M249"/>
  <c r="M209"/>
  <c r="M207"/>
  <c r="M202"/>
  <c r="M198"/>
  <c r="M878"/>
  <c r="M941"/>
  <c r="M943"/>
  <c r="M945"/>
  <c r="M947"/>
  <c r="M970"/>
  <c r="M974"/>
  <c r="M990"/>
  <c r="M1066"/>
  <c r="M1166"/>
  <c r="M1182"/>
  <c r="L1961"/>
  <c r="M1961" s="1"/>
  <c r="M2036"/>
  <c r="M2134"/>
  <c r="M2139"/>
  <c r="M2141"/>
  <c r="M2148"/>
  <c r="M2150"/>
  <c r="L2179"/>
  <c r="M2179" s="1"/>
  <c r="M2232"/>
  <c r="M2279"/>
  <c r="M2291"/>
  <c r="L2394"/>
  <c r="M2394" s="1"/>
  <c r="M2452"/>
  <c r="M3292"/>
  <c r="M734"/>
  <c r="M874"/>
  <c r="M1063"/>
  <c r="M1640"/>
  <c r="M1655"/>
  <c r="M252"/>
  <c r="M250"/>
  <c r="M231"/>
  <c r="M228"/>
  <c r="M215"/>
  <c r="M212"/>
  <c r="M204"/>
  <c r="M203"/>
  <c r="L2185"/>
  <c r="M2185" s="1"/>
  <c r="M646"/>
  <c r="M790"/>
  <c r="M797"/>
  <c r="M807"/>
  <c r="M827"/>
  <c r="M870"/>
  <c r="M893"/>
  <c r="M922"/>
  <c r="M926"/>
  <c r="M955"/>
  <c r="M1019"/>
  <c r="M1031"/>
  <c r="M1086"/>
  <c r="M1117"/>
  <c r="M1126"/>
  <c r="M1238"/>
  <c r="M1247"/>
  <c r="M1251"/>
  <c r="M1270"/>
  <c r="M1471"/>
  <c r="M1524"/>
  <c r="M1530"/>
  <c r="M1554"/>
  <c r="M1591"/>
  <c r="M1628"/>
  <c r="M1636"/>
  <c r="M1651"/>
  <c r="L1738"/>
  <c r="M1738" s="1"/>
  <c r="L1792"/>
  <c r="M1792" s="1"/>
  <c r="M1794"/>
  <c r="M1972"/>
  <c r="L1978"/>
  <c r="M1978" s="1"/>
  <c r="L2103"/>
  <c r="M2103" s="1"/>
  <c r="L2217"/>
  <c r="M2217" s="1"/>
  <c r="L2263"/>
  <c r="M2263" s="1"/>
  <c r="M2303"/>
  <c r="M2317"/>
  <c r="M2364"/>
  <c r="M2366"/>
  <c r="L2393"/>
  <c r="M2393" s="1"/>
  <c r="L2411"/>
  <c r="M2411" s="1"/>
  <c r="M2415"/>
  <c r="M2528"/>
  <c r="L2557"/>
  <c r="M2557" s="1"/>
  <c r="M2579"/>
  <c r="M2601"/>
  <c r="M2603"/>
  <c r="M2605"/>
  <c r="M2675"/>
  <c r="M3158"/>
  <c r="M3244"/>
  <c r="M3246"/>
  <c r="L3249"/>
  <c r="M3249" s="1"/>
  <c r="M3293"/>
  <c r="M3302"/>
  <c r="M285"/>
  <c r="M226"/>
  <c r="M222"/>
  <c r="M208"/>
  <c r="M211"/>
  <c r="M1779"/>
  <c r="M1853"/>
  <c r="L2353"/>
  <c r="M2353" s="1"/>
  <c r="M2362"/>
  <c r="L3002"/>
  <c r="M3002" s="1"/>
  <c r="M795"/>
  <c r="M1118"/>
  <c r="M1127"/>
  <c r="M1243"/>
  <c r="M1366"/>
  <c r="M1379"/>
  <c r="M1387"/>
  <c r="M1391"/>
  <c r="M1667"/>
  <c r="L1790"/>
  <c r="M1790" s="1"/>
  <c r="M1861"/>
  <c r="L1882"/>
  <c r="M1882" s="1"/>
  <c r="M1966"/>
  <c r="L2529"/>
  <c r="M2529" s="1"/>
  <c r="L2717"/>
  <c r="M2717" s="1"/>
  <c r="L3004"/>
  <c r="M3004" s="1"/>
  <c r="M3171"/>
  <c r="L3294"/>
  <c r="M3294" s="1"/>
  <c r="M280"/>
  <c r="M279"/>
  <c r="M276"/>
  <c r="M272"/>
  <c r="M273"/>
  <c r="M269"/>
  <c r="M229"/>
  <c r="M221"/>
  <c r="L1894"/>
  <c r="M1894" s="1"/>
  <c r="L2716"/>
  <c r="M2716" s="1"/>
  <c r="M637"/>
  <c r="M650"/>
  <c r="M667"/>
  <c r="M679"/>
  <c r="M714"/>
  <c r="M743"/>
  <c r="M822"/>
  <c r="M846"/>
  <c r="M894"/>
  <c r="M923"/>
  <c r="M950"/>
  <c r="M957"/>
  <c r="M967"/>
  <c r="M994"/>
  <c r="M1050"/>
  <c r="M1054"/>
  <c r="M1079"/>
  <c r="M1142"/>
  <c r="M1150"/>
  <c r="M1173"/>
  <c r="M1177"/>
  <c r="M1179"/>
  <c r="M1214"/>
  <c r="M1254"/>
  <c r="M1404"/>
  <c r="M1418"/>
  <c r="M1556"/>
  <c r="M1562"/>
  <c r="M1587"/>
  <c r="M1608"/>
  <c r="M1614"/>
  <c r="M1616"/>
  <c r="M1639"/>
  <c r="M1648"/>
  <c r="M1652"/>
  <c r="M1791"/>
  <c r="M1875"/>
  <c r="M1896"/>
  <c r="M1898"/>
  <c r="M1900"/>
  <c r="M1905"/>
  <c r="M1945"/>
  <c r="M1949"/>
  <c r="M1951"/>
  <c r="M1977"/>
  <c r="M1988"/>
  <c r="M1991"/>
  <c r="M2151"/>
  <c r="L2175"/>
  <c r="M2175" s="1"/>
  <c r="L2184"/>
  <c r="M2184" s="1"/>
  <c r="M2187"/>
  <c r="M2194"/>
  <c r="L2218"/>
  <c r="M2218" s="1"/>
  <c r="M2250"/>
  <c r="L2252"/>
  <c r="M2252" s="1"/>
  <c r="L2262"/>
  <c r="M2262" s="1"/>
  <c r="M2389"/>
  <c r="M2443"/>
  <c r="M2445"/>
  <c r="L2451"/>
  <c r="M2451" s="1"/>
  <c r="M2510"/>
  <c r="L2513"/>
  <c r="M2513" s="1"/>
  <c r="L2522"/>
  <c r="M2522" s="1"/>
  <c r="L2524"/>
  <c r="M2524" s="1"/>
  <c r="L2682"/>
  <c r="M2682" s="1"/>
  <c r="M2684"/>
  <c r="M2686"/>
  <c r="L2714"/>
  <c r="M2714" s="1"/>
  <c r="L2762"/>
  <c r="M2762" s="1"/>
  <c r="L3025"/>
  <c r="M3025" s="1"/>
  <c r="M3128"/>
  <c r="M3150"/>
  <c r="L3228"/>
  <c r="M3228" s="1"/>
  <c r="M3271"/>
  <c r="M3299"/>
  <c r="L3301"/>
  <c r="M3301" s="1"/>
  <c r="M292"/>
  <c r="M267"/>
  <c r="M259"/>
  <c r="M257"/>
  <c r="M254"/>
  <c r="M247"/>
  <c r="M243"/>
  <c r="M241"/>
  <c r="M239"/>
  <c r="M237"/>
  <c r="M235"/>
  <c r="M233"/>
  <c r="M230"/>
  <c r="M219"/>
  <c r="M223"/>
  <c r="M232"/>
  <c r="M245"/>
  <c r="M248"/>
  <c r="M1778"/>
  <c r="M2265"/>
  <c r="L2699"/>
  <c r="M2699" s="1"/>
  <c r="L2726"/>
  <c r="M2726" s="1"/>
  <c r="M3065"/>
  <c r="L3122"/>
  <c r="M3122" s="1"/>
  <c r="L3138"/>
  <c r="M3138" s="1"/>
  <c r="M631"/>
  <c r="M638"/>
  <c r="M662"/>
  <c r="M669"/>
  <c r="M678"/>
  <c r="M682"/>
  <c r="M686"/>
  <c r="M701"/>
  <c r="M710"/>
  <c r="M718"/>
  <c r="M763"/>
  <c r="M775"/>
  <c r="M806"/>
  <c r="M810"/>
  <c r="M814"/>
  <c r="M829"/>
  <c r="M842"/>
  <c r="M887"/>
  <c r="M898"/>
  <c r="M935"/>
  <c r="M966"/>
  <c r="M1002"/>
  <c r="M1006"/>
  <c r="M1021"/>
  <c r="M1034"/>
  <c r="M1069"/>
  <c r="M1071"/>
  <c r="M1073"/>
  <c r="M1075"/>
  <c r="M1082"/>
  <c r="M1095"/>
  <c r="M1226"/>
  <c r="M1259"/>
  <c r="M1335"/>
  <c r="M1371"/>
  <c r="M1401"/>
  <c r="M1599"/>
  <c r="M1601"/>
  <c r="M1610"/>
  <c r="M1615"/>
  <c r="M1620"/>
  <c r="M1622"/>
  <c r="M1624"/>
  <c r="M1635"/>
  <c r="M1656"/>
  <c r="M1658"/>
  <c r="M1660"/>
  <c r="M1702"/>
  <c r="M1737"/>
  <c r="M1787"/>
  <c r="L1883"/>
  <c r="M1883" s="1"/>
  <c r="M1989"/>
  <c r="M2074"/>
  <c r="M2076"/>
  <c r="L2088"/>
  <c r="M2088" s="1"/>
  <c r="L2091"/>
  <c r="M2091" s="1"/>
  <c r="M2108"/>
  <c r="L2109"/>
  <c r="M2109" s="1"/>
  <c r="M2120"/>
  <c r="L2126"/>
  <c r="M2126" s="1"/>
  <c r="M2176"/>
  <c r="M2482"/>
  <c r="M2485"/>
  <c r="M2499"/>
  <c r="M2674"/>
  <c r="L2695"/>
  <c r="M2695" s="1"/>
  <c r="M2723"/>
  <c r="M2995"/>
  <c r="L3040"/>
  <c r="M3040" s="1"/>
  <c r="M3124"/>
  <c r="M3129"/>
  <c r="M3151"/>
  <c r="M3239"/>
  <c r="M3278"/>
  <c r="L3310"/>
  <c r="M3310" s="1"/>
  <c r="M3313"/>
  <c r="L3320"/>
  <c r="M3320" s="1"/>
  <c r="M1982"/>
  <c r="M1985"/>
  <c r="L2040"/>
  <c r="M2040" s="1"/>
  <c r="L2473"/>
  <c r="M2473" s="1"/>
  <c r="M2694"/>
  <c r="L2786"/>
  <c r="M2786" s="1"/>
  <c r="L3051"/>
  <c r="M3051" s="1"/>
  <c r="M625"/>
  <c r="M627"/>
  <c r="M634"/>
  <c r="M647"/>
  <c r="M654"/>
  <c r="M695"/>
  <c r="M706"/>
  <c r="M749"/>
  <c r="M751"/>
  <c r="M753"/>
  <c r="M755"/>
  <c r="M759"/>
  <c r="M778"/>
  <c r="M798"/>
  <c r="M838"/>
  <c r="M845"/>
  <c r="M847"/>
  <c r="M849"/>
  <c r="M851"/>
  <c r="M866"/>
  <c r="M909"/>
  <c r="M911"/>
  <c r="M913"/>
  <c r="M915"/>
  <c r="M938"/>
  <c r="M987"/>
  <c r="M1015"/>
  <c r="M1030"/>
  <c r="M1037"/>
  <c r="M1039"/>
  <c r="M1041"/>
  <c r="M1043"/>
  <c r="M1078"/>
  <c r="M1085"/>
  <c r="M1110"/>
  <c r="M1143"/>
  <c r="M1147"/>
  <c r="M1159"/>
  <c r="M1278"/>
  <c r="M1310"/>
  <c r="M1323"/>
  <c r="M1327"/>
  <c r="M1350"/>
  <c r="M1420"/>
  <c r="M1434"/>
  <c r="M1442"/>
  <c r="M1444"/>
  <c r="M1450"/>
  <c r="M1519"/>
  <c r="M1532"/>
  <c r="M1582"/>
  <c r="M1584"/>
  <c r="M1629"/>
  <c r="M1644"/>
  <c r="M1646"/>
  <c r="M1654"/>
  <c r="M1663"/>
  <c r="M1668"/>
  <c r="M1670"/>
  <c r="M1672"/>
  <c r="M1771"/>
  <c r="M1788"/>
  <c r="L1938"/>
  <c r="M1938" s="1"/>
  <c r="L2012"/>
  <c r="M2012" s="1"/>
  <c r="M2034"/>
  <c r="L2067"/>
  <c r="M2067" s="1"/>
  <c r="L2089"/>
  <c r="M2089" s="1"/>
  <c r="M2092"/>
  <c r="L2110"/>
  <c r="M2110" s="1"/>
  <c r="M2112"/>
  <c r="M2124"/>
  <c r="L2143"/>
  <c r="M2143" s="1"/>
  <c r="M2145"/>
  <c r="M2154"/>
  <c r="M2158"/>
  <c r="L2199"/>
  <c r="M2199" s="1"/>
  <c r="M2204"/>
  <c r="M2231"/>
  <c r="M2243"/>
  <c r="M2246"/>
  <c r="L2249"/>
  <c r="M2249" s="1"/>
  <c r="L2280"/>
  <c r="M2280" s="1"/>
  <c r="M2282"/>
  <c r="M2285"/>
  <c r="M2287"/>
  <c r="L2298"/>
  <c r="M2298" s="1"/>
  <c r="M2327"/>
  <c r="L2330"/>
  <c r="M2330" s="1"/>
  <c r="M2336"/>
  <c r="M2339"/>
  <c r="M2343"/>
  <c r="M2355"/>
  <c r="M2358"/>
  <c r="L2371"/>
  <c r="M2371" s="1"/>
  <c r="L2385"/>
  <c r="M2396"/>
  <c r="L2409"/>
  <c r="M2409" s="1"/>
  <c r="M2416"/>
  <c r="M2420"/>
  <c r="M2440"/>
  <c r="M2515"/>
  <c r="M2608"/>
  <c r="M2610"/>
  <c r="M2644"/>
  <c r="L2729"/>
  <c r="M2729" s="1"/>
  <c r="L2734"/>
  <c r="M2734" s="1"/>
  <c r="L2740"/>
  <c r="M2740" s="1"/>
  <c r="L2748"/>
  <c r="M2748" s="1"/>
  <c r="M2822"/>
  <c r="M2831"/>
  <c r="M2917"/>
  <c r="M2919"/>
  <c r="L2967"/>
  <c r="M2967" s="1"/>
  <c r="L2998"/>
  <c r="M2998" s="1"/>
  <c r="L3026"/>
  <c r="M3026" s="1"/>
  <c r="L3031"/>
  <c r="M3031" s="1"/>
  <c r="M3093"/>
  <c r="M3096"/>
  <c r="M3127"/>
  <c r="L3152"/>
  <c r="M3152" s="1"/>
  <c r="M3170"/>
  <c r="M268"/>
  <c r="M1947"/>
  <c r="L2350"/>
  <c r="M2350" s="1"/>
  <c r="L2893"/>
  <c r="M2893" s="1"/>
  <c r="M642"/>
  <c r="M663"/>
  <c r="M685"/>
  <c r="M687"/>
  <c r="M689"/>
  <c r="M691"/>
  <c r="M698"/>
  <c r="M726"/>
  <c r="M733"/>
  <c r="M742"/>
  <c r="M750"/>
  <c r="M770"/>
  <c r="M791"/>
  <c r="M813"/>
  <c r="M815"/>
  <c r="M817"/>
  <c r="M819"/>
  <c r="M826"/>
  <c r="M839"/>
  <c r="M862"/>
  <c r="M871"/>
  <c r="M886"/>
  <c r="M951"/>
  <c r="M958"/>
  <c r="M982"/>
  <c r="M989"/>
  <c r="M998"/>
  <c r="M1047"/>
  <c r="M1058"/>
  <c r="M1101"/>
  <c r="M1103"/>
  <c r="M1105"/>
  <c r="M1107"/>
  <c r="M1114"/>
  <c r="M1154"/>
  <c r="M1170"/>
  <c r="M1183"/>
  <c r="M1187"/>
  <c r="M1194"/>
  <c r="M1206"/>
  <c r="M1239"/>
  <c r="M1302"/>
  <c r="M1307"/>
  <c r="M1347"/>
  <c r="M1367"/>
  <c r="M1399"/>
  <c r="M1452"/>
  <c r="M1466"/>
  <c r="M1473"/>
  <c r="M1475"/>
  <c r="M1477"/>
  <c r="M1479"/>
  <c r="M1481"/>
  <c r="M1485"/>
  <c r="M1527"/>
  <c r="M1529"/>
  <c r="M1538"/>
  <c r="M1585"/>
  <c r="M1588"/>
  <c r="M1590"/>
  <c r="M1597"/>
  <c r="M1617"/>
  <c r="M1630"/>
  <c r="M1632"/>
  <c r="M1671"/>
  <c r="M1727"/>
  <c r="M1734"/>
  <c r="M1736"/>
  <c r="M1819"/>
  <c r="L1847"/>
  <c r="M1847" s="1"/>
  <c r="M1855"/>
  <c r="M1857"/>
  <c r="L1881"/>
  <c r="M1881" s="1"/>
  <c r="M1884"/>
  <c r="M1887"/>
  <c r="M1889"/>
  <c r="M1917"/>
  <c r="M1919"/>
  <c r="M1921"/>
  <c r="M1923"/>
  <c r="M1940"/>
  <c r="M1942"/>
  <c r="M2079"/>
  <c r="M2084"/>
  <c r="M2196"/>
  <c r="M2198"/>
  <c r="M2213"/>
  <c r="M2272"/>
  <c r="L2284"/>
  <c r="M2284" s="1"/>
  <c r="M2302"/>
  <c r="M2318"/>
  <c r="M2352"/>
  <c r="M2359"/>
  <c r="L2428"/>
  <c r="M2428" s="1"/>
  <c r="L2456"/>
  <c r="M2456" s="1"/>
  <c r="L2517"/>
  <c r="M2517" s="1"/>
  <c r="L2549"/>
  <c r="M2549" s="1"/>
  <c r="L2616"/>
  <c r="M2616" s="1"/>
  <c r="L2728"/>
  <c r="M2728" s="1"/>
  <c r="L2761"/>
  <c r="M2761" s="1"/>
  <c r="M2853"/>
  <c r="L2907"/>
  <c r="M2907" s="1"/>
  <c r="L2910"/>
  <c r="M2910" s="1"/>
  <c r="M2933"/>
  <c r="M2935"/>
  <c r="L2957"/>
  <c r="M2957" s="1"/>
  <c r="L2963"/>
  <c r="M2963" s="1"/>
  <c r="M2979"/>
  <c r="M3098"/>
  <c r="M635"/>
  <c r="M670"/>
  <c r="M674"/>
  <c r="M723"/>
  <c r="M730"/>
  <c r="M758"/>
  <c r="M765"/>
  <c r="M774"/>
  <c r="M782"/>
  <c r="M802"/>
  <c r="M823"/>
  <c r="M830"/>
  <c r="M854"/>
  <c r="M861"/>
  <c r="M919"/>
  <c r="M930"/>
  <c r="M973"/>
  <c r="M975"/>
  <c r="M977"/>
  <c r="M979"/>
  <c r="M986"/>
  <c r="M1026"/>
  <c r="M1051"/>
  <c r="M1083"/>
  <c r="M1098"/>
  <c r="M1130"/>
  <c r="M1134"/>
  <c r="M1149"/>
  <c r="M1158"/>
  <c r="M1167"/>
  <c r="M1174"/>
  <c r="M1223"/>
  <c r="M1230"/>
  <c r="M1246"/>
  <c r="M1271"/>
  <c r="M1275"/>
  <c r="M1286"/>
  <c r="M1342"/>
  <c r="M1351"/>
  <c r="M1382"/>
  <c r="M1398"/>
  <c r="M1400"/>
  <c r="M1402"/>
  <c r="M1427"/>
  <c r="M1429"/>
  <c r="M1431"/>
  <c r="M1433"/>
  <c r="M1443"/>
  <c r="M1468"/>
  <c r="M1470"/>
  <c r="M1495"/>
  <c r="M1497"/>
  <c r="M1508"/>
  <c r="M1514"/>
  <c r="M1548"/>
  <c r="M1571"/>
  <c r="M1573"/>
  <c r="M1577"/>
  <c r="M1592"/>
  <c r="M1603"/>
  <c r="M1623"/>
  <c r="M1642"/>
  <c r="M1659"/>
  <c r="M1711"/>
  <c r="M1722"/>
  <c r="M1781"/>
  <c r="M1783"/>
  <c r="M1846"/>
  <c r="L1876"/>
  <c r="M1876" s="1"/>
  <c r="M1965"/>
  <c r="M2107"/>
  <c r="L2171"/>
  <c r="M2171" s="1"/>
  <c r="L2191"/>
  <c r="M2191" s="1"/>
  <c r="L2228"/>
  <c r="M2228" s="1"/>
  <c r="L2498"/>
  <c r="M2498" s="1"/>
  <c r="L2501"/>
  <c r="M2501" s="1"/>
  <c r="L2508"/>
  <c r="M2508" s="1"/>
  <c r="M2768"/>
  <c r="L2776"/>
  <c r="M2776" s="1"/>
  <c r="L2787"/>
  <c r="M2787" s="1"/>
  <c r="L2792"/>
  <c r="M2792" s="1"/>
  <c r="L2830"/>
  <c r="M2830" s="1"/>
  <c r="L3041"/>
  <c r="M3041" s="1"/>
  <c r="M3266"/>
  <c r="L3314"/>
  <c r="M3314" s="1"/>
  <c r="M1626"/>
  <c r="M1631"/>
  <c r="M1662"/>
  <c r="M1673"/>
  <c r="M1691"/>
  <c r="L1730"/>
  <c r="M1730" s="1"/>
  <c r="M1746"/>
  <c r="M1759"/>
  <c r="M1802"/>
  <c r="M1804"/>
  <c r="M1806"/>
  <c r="L1816"/>
  <c r="M1816" s="1"/>
  <c r="M1821"/>
  <c r="M1826"/>
  <c r="M1845"/>
  <c r="M1967"/>
  <c r="L1990"/>
  <c r="M1990" s="1"/>
  <c r="M1992"/>
  <c r="L2016"/>
  <c r="M2016" s="1"/>
  <c r="M2072"/>
  <c r="M2113"/>
  <c r="M2153"/>
  <c r="M2157"/>
  <c r="M2206"/>
  <c r="M2274"/>
  <c r="L2306"/>
  <c r="M2306" s="1"/>
  <c r="M2438"/>
  <c r="L2468"/>
  <c r="M2468" s="1"/>
  <c r="M2480"/>
  <c r="M2566"/>
  <c r="M2578"/>
  <c r="L2614"/>
  <c r="M2614" s="1"/>
  <c r="L2655"/>
  <c r="M2655" s="1"/>
  <c r="L2667"/>
  <c r="M2667" s="1"/>
  <c r="L2676"/>
  <c r="M2676" s="1"/>
  <c r="L2679"/>
  <c r="M2679" s="1"/>
  <c r="L2706"/>
  <c r="M2706" s="1"/>
  <c r="L2774"/>
  <c r="M2774" s="1"/>
  <c r="M2782"/>
  <c r="L2790"/>
  <c r="M2790" s="1"/>
  <c r="L2815"/>
  <c r="M2815" s="1"/>
  <c r="M2856"/>
  <c r="L2906"/>
  <c r="M2906" s="1"/>
  <c r="L2969"/>
  <c r="M2969" s="1"/>
  <c r="L3010"/>
  <c r="M3010" s="1"/>
  <c r="L3048"/>
  <c r="M3048" s="1"/>
  <c r="L3053"/>
  <c r="M3053" s="1"/>
  <c r="L3056"/>
  <c r="M3120"/>
  <c r="M3125"/>
  <c r="M3156"/>
  <c r="M3166"/>
  <c r="L3189"/>
  <c r="M3189" s="1"/>
  <c r="L3253"/>
  <c r="M3253" s="1"/>
  <c r="M3260"/>
  <c r="M3287"/>
  <c r="M270"/>
  <c r="M255"/>
  <c r="M834"/>
  <c r="M855"/>
  <c r="M877"/>
  <c r="M879"/>
  <c r="M881"/>
  <c r="M883"/>
  <c r="M890"/>
  <c r="M918"/>
  <c r="M925"/>
  <c r="M934"/>
  <c r="M942"/>
  <c r="M962"/>
  <c r="M983"/>
  <c r="M1005"/>
  <c r="M1007"/>
  <c r="M1009"/>
  <c r="M1011"/>
  <c r="M1018"/>
  <c r="M1046"/>
  <c r="M1053"/>
  <c r="M1062"/>
  <c r="M1070"/>
  <c r="M1090"/>
  <c r="M1111"/>
  <c r="M1133"/>
  <c r="M1135"/>
  <c r="M1137"/>
  <c r="M1139"/>
  <c r="M1146"/>
  <c r="M1178"/>
  <c r="M1191"/>
  <c r="M1199"/>
  <c r="M1203"/>
  <c r="M1210"/>
  <c r="M1222"/>
  <c r="M1255"/>
  <c r="M1283"/>
  <c r="M1318"/>
  <c r="M1334"/>
  <c r="M1339"/>
  <c r="M1355"/>
  <c r="M1374"/>
  <c r="M1383"/>
  <c r="M1410"/>
  <c r="M1412"/>
  <c r="M1436"/>
  <c r="M1503"/>
  <c r="M1516"/>
  <c r="M1559"/>
  <c r="M1561"/>
  <c r="M1563"/>
  <c r="M1565"/>
  <c r="M1574"/>
  <c r="M1606"/>
  <c r="M1612"/>
  <c r="M1638"/>
  <c r="M1647"/>
  <c r="M1678"/>
  <c r="M1690"/>
  <c r="M1698"/>
  <c r="M1724"/>
  <c r="M1731"/>
  <c r="M1740"/>
  <c r="M1765"/>
  <c r="M1849"/>
  <c r="M1860"/>
  <c r="M1863"/>
  <c r="L1879"/>
  <c r="M1879" s="1"/>
  <c r="M1939"/>
  <c r="M1944"/>
  <c r="M1954"/>
  <c r="M1968"/>
  <c r="L2017"/>
  <c r="M2017" s="1"/>
  <c r="L2023"/>
  <c r="M2023" s="1"/>
  <c r="M2033"/>
  <c r="L2041"/>
  <c r="M2041" s="1"/>
  <c r="M2043"/>
  <c r="M2045"/>
  <c r="L2049"/>
  <c r="M2049" s="1"/>
  <c r="M2081"/>
  <c r="L2095"/>
  <c r="M2095" s="1"/>
  <c r="M2102"/>
  <c r="M2135"/>
  <c r="M2149"/>
  <c r="M2161"/>
  <c r="M2163"/>
  <c r="M2165"/>
  <c r="M2167"/>
  <c r="M2169"/>
  <c r="L2170"/>
  <c r="M2170" s="1"/>
  <c r="M2200"/>
  <c r="M2209"/>
  <c r="M2230"/>
  <c r="L2254"/>
  <c r="M2254" s="1"/>
  <c r="M2264"/>
  <c r="L2278"/>
  <c r="M2278" s="1"/>
  <c r="L2288"/>
  <c r="M2288" s="1"/>
  <c r="L2307"/>
  <c r="M2307" s="1"/>
  <c r="M2321"/>
  <c r="M2324"/>
  <c r="M2375"/>
  <c r="M2382"/>
  <c r="M2384"/>
  <c r="L2427"/>
  <c r="M2427" s="1"/>
  <c r="L2439"/>
  <c r="M2439" s="1"/>
  <c r="L2457"/>
  <c r="M2457" s="1"/>
  <c r="M2459"/>
  <c r="L2469"/>
  <c r="M2469" s="1"/>
  <c r="M2476"/>
  <c r="L2511"/>
  <c r="M2511" s="1"/>
  <c r="L2540"/>
  <c r="M2540" s="1"/>
  <c r="L2543"/>
  <c r="M2543" s="1"/>
  <c r="L2556"/>
  <c r="M2556" s="1"/>
  <c r="L2568"/>
  <c r="M2568" s="1"/>
  <c r="L2574"/>
  <c r="M2574" s="1"/>
  <c r="M2576"/>
  <c r="M2611"/>
  <c r="M2645"/>
  <c r="L2662"/>
  <c r="M2662" s="1"/>
  <c r="L2668"/>
  <c r="M2668" s="1"/>
  <c r="M2681"/>
  <c r="L2708"/>
  <c r="M2708" s="1"/>
  <c r="M2795"/>
  <c r="M2797"/>
  <c r="L2816"/>
  <c r="M2816" s="1"/>
  <c r="M2859"/>
  <c r="M2865"/>
  <c r="M2869"/>
  <c r="L2887"/>
  <c r="M2887" s="1"/>
  <c r="M2930"/>
  <c r="L3018"/>
  <c r="M3018" s="1"/>
  <c r="M3032"/>
  <c r="L3137"/>
  <c r="M3137" s="1"/>
  <c r="L3191"/>
  <c r="M3191" s="1"/>
  <c r="L3223"/>
  <c r="M3223" s="1"/>
  <c r="M3225"/>
  <c r="M3227"/>
  <c r="L3235"/>
  <c r="M3235" s="1"/>
  <c r="M3237"/>
  <c r="M374"/>
  <c r="M372"/>
  <c r="M278"/>
  <c r="M277"/>
  <c r="M275"/>
  <c r="M271"/>
  <c r="M263"/>
  <c r="M260"/>
  <c r="M258"/>
  <c r="M256"/>
  <c r="M1422"/>
  <c r="M1911"/>
  <c r="M1914"/>
  <c r="L2210"/>
  <c r="M2210" s="1"/>
  <c r="L2745"/>
  <c r="M2745" s="1"/>
  <c r="M2987"/>
  <c r="L3007"/>
  <c r="M3007" s="1"/>
  <c r="L3013"/>
  <c r="M3013" s="1"/>
  <c r="L3163"/>
  <c r="M3163" s="1"/>
  <c r="M626"/>
  <c r="M639"/>
  <c r="M641"/>
  <c r="M643"/>
  <c r="M658"/>
  <c r="M671"/>
  <c r="M673"/>
  <c r="M675"/>
  <c r="M690"/>
  <c r="M703"/>
  <c r="M705"/>
  <c r="M707"/>
  <c r="M722"/>
  <c r="M735"/>
  <c r="M737"/>
  <c r="M739"/>
  <c r="M754"/>
  <c r="M767"/>
  <c r="M769"/>
  <c r="M771"/>
  <c r="M786"/>
  <c r="M799"/>
  <c r="M801"/>
  <c r="M803"/>
  <c r="M818"/>
  <c r="M831"/>
  <c r="M833"/>
  <c r="M835"/>
  <c r="M850"/>
  <c r="M863"/>
  <c r="M865"/>
  <c r="M867"/>
  <c r="M882"/>
  <c r="M895"/>
  <c r="M897"/>
  <c r="M899"/>
  <c r="M914"/>
  <c r="M927"/>
  <c r="M929"/>
  <c r="M931"/>
  <c r="M946"/>
  <c r="M959"/>
  <c r="M961"/>
  <c r="M963"/>
  <c r="M978"/>
  <c r="M991"/>
  <c r="M993"/>
  <c r="M995"/>
  <c r="M1010"/>
  <c r="M1023"/>
  <c r="M1025"/>
  <c r="M1027"/>
  <c r="M1042"/>
  <c r="M1055"/>
  <c r="M1057"/>
  <c r="M1059"/>
  <c r="M1074"/>
  <c r="M1087"/>
  <c r="M1089"/>
  <c r="M1091"/>
  <c r="M1106"/>
  <c r="M1119"/>
  <c r="M1121"/>
  <c r="M1123"/>
  <c r="M1138"/>
  <c r="M1151"/>
  <c r="M1153"/>
  <c r="M1155"/>
  <c r="M1186"/>
  <c r="M1202"/>
  <c r="M1218"/>
  <c r="M1234"/>
  <c r="M1250"/>
  <c r="M1262"/>
  <c r="M1267"/>
  <c r="M1294"/>
  <c r="M1299"/>
  <c r="M1326"/>
  <c r="M1331"/>
  <c r="M1358"/>
  <c r="M1363"/>
  <c r="M1390"/>
  <c r="M1395"/>
  <c r="M1411"/>
  <c r="M1446"/>
  <c r="M1448"/>
  <c r="M1459"/>
  <c r="M1461"/>
  <c r="M1463"/>
  <c r="M1465"/>
  <c r="M1482"/>
  <c r="M1487"/>
  <c r="M1511"/>
  <c r="M1513"/>
  <c r="M1540"/>
  <c r="M1551"/>
  <c r="M1576"/>
  <c r="M1586"/>
  <c r="M1593"/>
  <c r="M1602"/>
  <c r="M1609"/>
  <c r="M1618"/>
  <c r="M1625"/>
  <c r="M1634"/>
  <c r="M1650"/>
  <c r="M1666"/>
  <c r="M1674"/>
  <c r="L1720"/>
  <c r="M1720" s="1"/>
  <c r="M1728"/>
  <c r="M1785"/>
  <c r="M1793"/>
  <c r="M1815"/>
  <c r="M1830"/>
  <c r="M1832"/>
  <c r="M1834"/>
  <c r="M1836"/>
  <c r="M1838"/>
  <c r="M1840"/>
  <c r="M1842"/>
  <c r="M1854"/>
  <c r="M1948"/>
  <c r="M1950"/>
  <c r="L2015"/>
  <c r="M2015" s="1"/>
  <c r="L2022"/>
  <c r="M2022" s="1"/>
  <c r="L2073"/>
  <c r="M2073" s="1"/>
  <c r="M2075"/>
  <c r="M2078"/>
  <c r="M2083"/>
  <c r="L2086"/>
  <c r="M2086" s="1"/>
  <c r="L2335"/>
  <c r="M2335" s="1"/>
  <c r="M2345"/>
  <c r="M2347"/>
  <c r="L2447"/>
  <c r="M2447" s="1"/>
  <c r="L2450"/>
  <c r="M2450" s="1"/>
  <c r="M2544"/>
  <c r="M2546"/>
  <c r="M2697"/>
  <c r="L2721"/>
  <c r="M2721" s="1"/>
  <c r="L2733"/>
  <c r="L2753"/>
  <c r="M2753" s="1"/>
  <c r="L2781"/>
  <c r="M2781" s="1"/>
  <c r="M2806"/>
  <c r="M2833"/>
  <c r="M2835"/>
  <c r="M2868"/>
  <c r="L2875"/>
  <c r="M2875" s="1"/>
  <c r="L2916"/>
  <c r="M2916" s="1"/>
  <c r="M2936"/>
  <c r="L2970"/>
  <c r="M2970" s="1"/>
  <c r="M2992"/>
  <c r="M3082"/>
  <c r="M3094"/>
  <c r="M3126"/>
  <c r="L3155"/>
  <c r="M3155" s="1"/>
  <c r="M3176"/>
  <c r="L3187"/>
  <c r="M3187" s="1"/>
  <c r="L3190"/>
  <c r="M3190" s="1"/>
  <c r="M3210"/>
  <c r="M3229"/>
  <c r="M3262"/>
  <c r="M3264"/>
  <c r="L3270"/>
  <c r="M3270" s="1"/>
  <c r="L3277"/>
  <c r="M3277" s="1"/>
  <c r="M291"/>
  <c r="M1424"/>
  <c r="M1430"/>
  <c r="M1432"/>
  <c r="M1483"/>
  <c r="L2030"/>
  <c r="M2030" s="1"/>
  <c r="L2625"/>
  <c r="M2625" s="1"/>
  <c r="L3066"/>
  <c r="M3066" s="1"/>
  <c r="L3109"/>
  <c r="M3109" s="1"/>
  <c r="M651"/>
  <c r="M683"/>
  <c r="M715"/>
  <c r="M747"/>
  <c r="M779"/>
  <c r="M811"/>
  <c r="M843"/>
  <c r="M875"/>
  <c r="M907"/>
  <c r="M939"/>
  <c r="M971"/>
  <c r="M1003"/>
  <c r="M1035"/>
  <c r="M1067"/>
  <c r="M1099"/>
  <c r="M1131"/>
  <c r="M1171"/>
  <c r="M1279"/>
  <c r="M1311"/>
  <c r="M1343"/>
  <c r="M1375"/>
  <c r="M1414"/>
  <c r="M1416"/>
  <c r="M1454"/>
  <c r="M1456"/>
  <c r="M1462"/>
  <c r="M1467"/>
  <c r="M1500"/>
  <c r="M1522"/>
  <c r="M1546"/>
  <c r="M1566"/>
  <c r="M1578"/>
  <c r="M1589"/>
  <c r="M1595"/>
  <c r="M1605"/>
  <c r="M1611"/>
  <c r="M1621"/>
  <c r="M1627"/>
  <c r="M1692"/>
  <c r="L1764"/>
  <c r="M1764" s="1"/>
  <c r="L2008"/>
  <c r="M2008" s="1"/>
  <c r="L2244"/>
  <c r="M2244" s="1"/>
  <c r="M2266"/>
  <c r="M2289"/>
  <c r="M2516"/>
  <c r="M2526"/>
  <c r="L2567"/>
  <c r="M2567" s="1"/>
  <c r="L2659"/>
  <c r="M2659" s="1"/>
  <c r="L2690"/>
  <c r="M2690" s="1"/>
  <c r="M2801"/>
  <c r="M2803"/>
  <c r="M2840"/>
  <c r="L2874"/>
  <c r="M2874" s="1"/>
  <c r="L2915"/>
  <c r="M2915" s="1"/>
  <c r="L2950"/>
  <c r="M2950" s="1"/>
  <c r="L2953"/>
  <c r="M2953" s="1"/>
  <c r="L2958"/>
  <c r="M2958" s="1"/>
  <c r="L2982"/>
  <c r="M2982" s="1"/>
  <c r="L3030"/>
  <c r="M3030" s="1"/>
  <c r="M3033"/>
  <c r="L3038"/>
  <c r="M3038" s="1"/>
  <c r="L3052"/>
  <c r="M3052" s="1"/>
  <c r="M3086"/>
  <c r="L3135"/>
  <c r="M3135" s="1"/>
  <c r="M3143"/>
  <c r="M3173"/>
  <c r="M3224"/>
  <c r="M3226"/>
  <c r="M3252"/>
  <c r="M3255"/>
  <c r="M3257"/>
  <c r="M1682"/>
  <c r="M1684"/>
  <c r="M1689"/>
  <c r="M1700"/>
  <c r="M1703"/>
  <c r="M1706"/>
  <c r="M1708"/>
  <c r="M1713"/>
  <c r="M1718"/>
  <c r="M1725"/>
  <c r="M1729"/>
  <c r="L1748"/>
  <c r="M1748" s="1"/>
  <c r="L1763"/>
  <c r="M1763" s="1"/>
  <c r="L1766"/>
  <c r="M1766" s="1"/>
  <c r="M1768"/>
  <c r="M1770"/>
  <c r="M1795"/>
  <c r="L1798"/>
  <c r="M1798" s="1"/>
  <c r="M1810"/>
  <c r="M1812"/>
  <c r="M1822"/>
  <c r="M1825"/>
  <c r="M1856"/>
  <c r="L2020"/>
  <c r="M2020" s="1"/>
  <c r="L2035"/>
  <c r="M2035" s="1"/>
  <c r="M2037"/>
  <c r="M2052"/>
  <c r="M2061"/>
  <c r="L2069"/>
  <c r="M2069" s="1"/>
  <c r="M2093"/>
  <c r="M2101"/>
  <c r="L2104"/>
  <c r="M2104" s="1"/>
  <c r="L2137"/>
  <c r="M2137" s="1"/>
  <c r="L2181"/>
  <c r="M2181" s="1"/>
  <c r="M2188"/>
  <c r="M2190"/>
  <c r="M2193"/>
  <c r="L2201"/>
  <c r="M2201" s="1"/>
  <c r="L2226"/>
  <c r="M2226" s="1"/>
  <c r="L2234"/>
  <c r="M2234" s="1"/>
  <c r="M2275"/>
  <c r="M2304"/>
  <c r="L2312"/>
  <c r="M2312" s="1"/>
  <c r="M2314"/>
  <c r="M2342"/>
  <c r="L2357"/>
  <c r="M2357" s="1"/>
  <c r="M2363"/>
  <c r="M2365"/>
  <c r="M2373"/>
  <c r="L2388"/>
  <c r="M2388" s="1"/>
  <c r="L2402"/>
  <c r="M2402" s="1"/>
  <c r="L2403"/>
  <c r="M2403" s="1"/>
  <c r="M2405"/>
  <c r="L2446"/>
  <c r="M2446" s="1"/>
  <c r="M2448"/>
  <c r="L2454"/>
  <c r="M2454" s="1"/>
  <c r="M2479"/>
  <c r="M2481"/>
  <c r="M2484"/>
  <c r="M2505"/>
  <c r="L2518"/>
  <c r="M2518" s="1"/>
  <c r="M2554"/>
  <c r="L2560"/>
  <c r="M2560" s="1"/>
  <c r="L2561"/>
  <c r="M2561" s="1"/>
  <c r="L2564"/>
  <c r="M2564" s="1"/>
  <c r="M2572"/>
  <c r="M2575"/>
  <c r="M2577"/>
  <c r="L2584"/>
  <c r="M2584" s="1"/>
  <c r="M2586"/>
  <c r="M2588"/>
  <c r="M2609"/>
  <c r="M2631"/>
  <c r="M2633"/>
  <c r="M2635"/>
  <c r="L2663"/>
  <c r="M2663" s="1"/>
  <c r="L2664"/>
  <c r="M2664" s="1"/>
  <c r="M2672"/>
  <c r="M2689"/>
  <c r="L2709"/>
  <c r="M2709" s="1"/>
  <c r="M2712"/>
  <c r="L2725"/>
  <c r="M2725" s="1"/>
  <c r="L2731"/>
  <c r="M2731" s="1"/>
  <c r="L2769"/>
  <c r="M2769" s="1"/>
  <c r="M2818"/>
  <c r="M2843"/>
  <c r="M2855"/>
  <c r="L2880"/>
  <c r="M2880" s="1"/>
  <c r="M2882"/>
  <c r="L2891"/>
  <c r="M2891" s="1"/>
  <c r="L2898"/>
  <c r="M2898" s="1"/>
  <c r="L2937"/>
  <c r="M2937" s="1"/>
  <c r="M2939"/>
  <c r="M2941"/>
  <c r="M2943"/>
  <c r="M2945"/>
  <c r="M2947"/>
  <c r="M2949"/>
  <c r="L2961"/>
  <c r="M2961" s="1"/>
  <c r="M2977"/>
  <c r="L3011"/>
  <c r="M3011" s="1"/>
  <c r="L3016"/>
  <c r="M3016" s="1"/>
  <c r="L3037"/>
  <c r="M3037" s="1"/>
  <c r="M3061"/>
  <c r="M3104"/>
  <c r="M3106"/>
  <c r="M3108"/>
  <c r="L3123"/>
  <c r="M3123" s="1"/>
  <c r="M3131"/>
  <c r="L3134"/>
  <c r="M3134" s="1"/>
  <c r="M3146"/>
  <c r="M3148"/>
  <c r="M3179"/>
  <c r="M3231"/>
  <c r="L3241"/>
  <c r="M3241" s="1"/>
  <c r="M3259"/>
  <c r="L3267"/>
  <c r="M3267" s="1"/>
  <c r="M3283"/>
  <c r="L3290"/>
  <c r="M3290" s="1"/>
  <c r="L3315"/>
  <c r="M3315" s="1"/>
  <c r="M3317"/>
  <c r="M3319"/>
  <c r="M371"/>
  <c r="M367"/>
  <c r="M365"/>
  <c r="M343"/>
  <c r="M341"/>
  <c r="M337"/>
  <c r="M335"/>
  <c r="M331"/>
  <c r="M329"/>
  <c r="M327"/>
  <c r="M326"/>
  <c r="M323"/>
  <c r="M321"/>
  <c r="M313"/>
  <c r="M311"/>
  <c r="M307"/>
  <c r="M305"/>
  <c r="M303"/>
  <c r="M301"/>
  <c r="M299"/>
  <c r="M297"/>
  <c r="M294"/>
  <c r="M287"/>
  <c r="M282"/>
  <c r="M264"/>
  <c r="M262"/>
  <c r="M253"/>
  <c r="M251"/>
  <c r="M1637"/>
  <c r="M1641"/>
  <c r="M1645"/>
  <c r="M1649"/>
  <c r="M1653"/>
  <c r="M1657"/>
  <c r="M1661"/>
  <c r="M1665"/>
  <c r="M1669"/>
  <c r="M1755"/>
  <c r="M1767"/>
  <c r="M1769"/>
  <c r="M1797"/>
  <c r="M1817"/>
  <c r="L1824"/>
  <c r="M1824" s="1"/>
  <c r="M1827"/>
  <c r="M1862"/>
  <c r="M1890"/>
  <c r="L1956"/>
  <c r="M1956" s="1"/>
  <c r="M1970"/>
  <c r="L1981"/>
  <c r="M1981" s="1"/>
  <c r="M2010"/>
  <c r="M2032"/>
  <c r="M2058"/>
  <c r="M2071"/>
  <c r="M2077"/>
  <c r="M2100"/>
  <c r="L2115"/>
  <c r="M2115" s="1"/>
  <c r="M2129"/>
  <c r="M2132"/>
  <c r="M2146"/>
  <c r="L2192"/>
  <c r="M2192" s="1"/>
  <c r="M2195"/>
  <c r="M2205"/>
  <c r="L2211"/>
  <c r="M2211" s="1"/>
  <c r="M2229"/>
  <c r="M2233"/>
  <c r="L2271"/>
  <c r="M2271" s="1"/>
  <c r="L2295"/>
  <c r="M2295" s="1"/>
  <c r="M2325"/>
  <c r="M2412"/>
  <c r="M2419"/>
  <c r="M2530"/>
  <c r="L2535"/>
  <c r="M2535" s="1"/>
  <c r="L2623"/>
  <c r="M2623" s="1"/>
  <c r="M2627"/>
  <c r="L2630"/>
  <c r="M2630" s="1"/>
  <c r="L2688"/>
  <c r="M2688" s="1"/>
  <c r="L2692"/>
  <c r="M2692" s="1"/>
  <c r="L2703"/>
  <c r="M2703" s="1"/>
  <c r="L2719"/>
  <c r="M2719" s="1"/>
  <c r="L2730"/>
  <c r="M2730" s="1"/>
  <c r="L2735"/>
  <c r="M2735" s="1"/>
  <c r="L2743"/>
  <c r="M2743" s="1"/>
  <c r="L2746"/>
  <c r="M2746" s="1"/>
  <c r="L2754"/>
  <c r="M2754" s="1"/>
  <c r="L2764"/>
  <c r="M2764" s="1"/>
  <c r="M2767"/>
  <c r="M2802"/>
  <c r="L2812"/>
  <c r="M2812" s="1"/>
  <c r="M2834"/>
  <c r="L2850"/>
  <c r="M2850" s="1"/>
  <c r="M2852"/>
  <c r="L2878"/>
  <c r="M2878" s="1"/>
  <c r="L2897"/>
  <c r="M2897" s="1"/>
  <c r="L2909"/>
  <c r="M2909" s="1"/>
  <c r="L2913"/>
  <c r="M2913" s="1"/>
  <c r="M2918"/>
  <c r="L2925"/>
  <c r="M2925" s="1"/>
  <c r="M2927"/>
  <c r="L2954"/>
  <c r="M2954" s="1"/>
  <c r="M2972"/>
  <c r="L2980"/>
  <c r="M2980" s="1"/>
  <c r="L2983"/>
  <c r="M2983" s="1"/>
  <c r="L3005"/>
  <c r="M3005" s="1"/>
  <c r="L3015"/>
  <c r="M3015" s="1"/>
  <c r="L3020"/>
  <c r="M3020" s="1"/>
  <c r="L3028"/>
  <c r="L3035"/>
  <c r="M3035" s="1"/>
  <c r="L3036"/>
  <c r="M3036" s="1"/>
  <c r="L3046"/>
  <c r="M3046" s="1"/>
  <c r="L3049"/>
  <c r="M3049" s="1"/>
  <c r="L3054"/>
  <c r="M3054" s="1"/>
  <c r="M3056"/>
  <c r="L3057"/>
  <c r="M3057" s="1"/>
  <c r="M3079"/>
  <c r="M3085"/>
  <c r="M3088"/>
  <c r="M3090"/>
  <c r="L3103"/>
  <c r="M3103" s="1"/>
  <c r="M3110"/>
  <c r="M3118"/>
  <c r="M3159"/>
  <c r="L3164"/>
  <c r="M3164" s="1"/>
  <c r="L3181"/>
  <c r="M3181" s="1"/>
  <c r="L3217"/>
  <c r="M3217" s="1"/>
  <c r="M3219"/>
  <c r="L3221"/>
  <c r="M3221" s="1"/>
  <c r="L3240"/>
  <c r="M3240" s="1"/>
  <c r="L3250"/>
  <c r="M3250" s="1"/>
  <c r="L3258"/>
  <c r="M3258" s="1"/>
  <c r="M3263"/>
  <c r="L3272"/>
  <c r="M3272" s="1"/>
  <c r="L3285"/>
  <c r="M3285" s="1"/>
  <c r="M3296"/>
  <c r="M3305"/>
  <c r="M3307"/>
  <c r="M3309"/>
  <c r="M384"/>
  <c r="M274"/>
  <c r="M261"/>
  <c r="M265"/>
  <c r="M266"/>
  <c r="M415"/>
  <c r="M439"/>
  <c r="M447"/>
  <c r="M471"/>
  <c r="M487"/>
  <c r="M519"/>
  <c r="M535"/>
  <c r="M543"/>
  <c r="M551"/>
  <c r="M567"/>
  <c r="M583"/>
  <c r="M591"/>
  <c r="M599"/>
  <c r="M607"/>
  <c r="M623"/>
  <c r="M395"/>
  <c r="M403"/>
  <c r="M411"/>
  <c r="M419"/>
  <c r="M427"/>
  <c r="M435"/>
  <c r="M443"/>
  <c r="M451"/>
  <c r="M459"/>
  <c r="M467"/>
  <c r="M475"/>
  <c r="M483"/>
  <c r="M491"/>
  <c r="M499"/>
  <c r="M507"/>
  <c r="M515"/>
  <c r="M523"/>
  <c r="M531"/>
  <c r="M539"/>
  <c r="M547"/>
  <c r="M555"/>
  <c r="M563"/>
  <c r="M571"/>
  <c r="M579"/>
  <c r="M587"/>
  <c r="M595"/>
  <c r="M603"/>
  <c r="M611"/>
  <c r="M619"/>
  <c r="M1163"/>
  <c r="M399"/>
  <c r="M407"/>
  <c r="M423"/>
  <c r="M431"/>
  <c r="M455"/>
  <c r="M463"/>
  <c r="M479"/>
  <c r="M495"/>
  <c r="M503"/>
  <c r="M511"/>
  <c r="M527"/>
  <c r="M559"/>
  <c r="M575"/>
  <c r="M615"/>
  <c r="M396"/>
  <c r="M404"/>
  <c r="M416"/>
  <c r="M424"/>
  <c r="M432"/>
  <c r="M440"/>
  <c r="M444"/>
  <c r="M456"/>
  <c r="M464"/>
  <c r="M472"/>
  <c r="M484"/>
  <c r="M488"/>
  <c r="M496"/>
  <c r="M500"/>
  <c r="M508"/>
  <c r="M528"/>
  <c r="M536"/>
  <c r="M544"/>
  <c r="M548"/>
  <c r="M556"/>
  <c r="M564"/>
  <c r="M580"/>
  <c r="M588"/>
  <c r="M596"/>
  <c r="M600"/>
  <c r="M604"/>
  <c r="M612"/>
  <c r="M616"/>
  <c r="M620"/>
  <c r="M1957"/>
  <c r="L2048"/>
  <c r="M2048" s="1"/>
  <c r="M2057"/>
  <c r="L2106"/>
  <c r="M2106" s="1"/>
  <c r="M3028"/>
  <c r="M389"/>
  <c r="M397"/>
  <c r="M401"/>
  <c r="M405"/>
  <c r="M409"/>
  <c r="M413"/>
  <c r="M417"/>
  <c r="M421"/>
  <c r="M425"/>
  <c r="M429"/>
  <c r="M433"/>
  <c r="M437"/>
  <c r="M441"/>
  <c r="M445"/>
  <c r="M449"/>
  <c r="M453"/>
  <c r="M457"/>
  <c r="M461"/>
  <c r="M465"/>
  <c r="M469"/>
  <c r="M473"/>
  <c r="M477"/>
  <c r="M481"/>
  <c r="M485"/>
  <c r="M489"/>
  <c r="M493"/>
  <c r="M497"/>
  <c r="M501"/>
  <c r="M505"/>
  <c r="M509"/>
  <c r="M513"/>
  <c r="M517"/>
  <c r="M521"/>
  <c r="M525"/>
  <c r="M529"/>
  <c r="M533"/>
  <c r="M537"/>
  <c r="M541"/>
  <c r="M545"/>
  <c r="M549"/>
  <c r="M553"/>
  <c r="M557"/>
  <c r="M561"/>
  <c r="M565"/>
  <c r="M569"/>
  <c r="M573"/>
  <c r="M577"/>
  <c r="M581"/>
  <c r="M585"/>
  <c r="M589"/>
  <c r="M593"/>
  <c r="M597"/>
  <c r="M601"/>
  <c r="M605"/>
  <c r="M609"/>
  <c r="M613"/>
  <c r="M617"/>
  <c r="M621"/>
  <c r="M629"/>
  <c r="M645"/>
  <c r="M661"/>
  <c r="M677"/>
  <c r="M693"/>
  <c r="M709"/>
  <c r="M725"/>
  <c r="M741"/>
  <c r="M757"/>
  <c r="M773"/>
  <c r="M789"/>
  <c r="M805"/>
  <c r="M821"/>
  <c r="M837"/>
  <c r="M853"/>
  <c r="M869"/>
  <c r="M885"/>
  <c r="M901"/>
  <c r="M917"/>
  <c r="M933"/>
  <c r="M949"/>
  <c r="M965"/>
  <c r="M981"/>
  <c r="M997"/>
  <c r="M1013"/>
  <c r="M1029"/>
  <c r="M1045"/>
  <c r="M1061"/>
  <c r="M1077"/>
  <c r="M1093"/>
  <c r="M1109"/>
  <c r="M1125"/>
  <c r="M1141"/>
  <c r="M1157"/>
  <c r="M1169"/>
  <c r="M1258"/>
  <c r="M1266"/>
  <c r="M1274"/>
  <c r="M1282"/>
  <c r="M1290"/>
  <c r="M1298"/>
  <c r="M1306"/>
  <c r="M1314"/>
  <c r="M1322"/>
  <c r="M1330"/>
  <c r="M1338"/>
  <c r="M1346"/>
  <c r="M1354"/>
  <c r="M1362"/>
  <c r="M1370"/>
  <c r="M1378"/>
  <c r="M1386"/>
  <c r="M1394"/>
  <c r="M1406"/>
  <c r="M1408"/>
  <c r="M1438"/>
  <c r="M1440"/>
  <c r="M1564"/>
  <c r="M1567"/>
  <c r="M1572"/>
  <c r="M1575"/>
  <c r="M1580"/>
  <c r="M1676"/>
  <c r="M1699"/>
  <c r="M1705"/>
  <c r="M1716"/>
  <c r="L1717"/>
  <c r="M1717" s="1"/>
  <c r="M1752"/>
  <c r="M1760"/>
  <c r="M1772"/>
  <c r="M1774"/>
  <c r="M1776"/>
  <c r="M1811"/>
  <c r="M1814"/>
  <c r="L1844"/>
  <c r="M1844" s="1"/>
  <c r="L1851"/>
  <c r="M1851" s="1"/>
  <c r="M1859"/>
  <c r="L1865"/>
  <c r="M1865" s="1"/>
  <c r="M1867"/>
  <c r="M1869"/>
  <c r="M1871"/>
  <c r="M1873"/>
  <c r="M1877"/>
  <c r="M1886"/>
  <c r="M1888"/>
  <c r="M1910"/>
  <c r="M1915"/>
  <c r="L1916"/>
  <c r="M1916" s="1"/>
  <c r="M1918"/>
  <c r="M1920"/>
  <c r="M1922"/>
  <c r="M1975"/>
  <c r="L1976"/>
  <c r="M1976" s="1"/>
  <c r="M1986"/>
  <c r="L1987"/>
  <c r="M1987" s="1"/>
  <c r="L2046"/>
  <c r="M2046" s="1"/>
  <c r="M2156"/>
  <c r="L2277"/>
  <c r="M2277" s="1"/>
  <c r="M2387"/>
  <c r="M2397"/>
  <c r="M2413"/>
  <c r="M2531"/>
  <c r="M2553"/>
  <c r="M2573"/>
  <c r="L2651"/>
  <c r="M2651" s="1"/>
  <c r="L2658"/>
  <c r="M2658" s="1"/>
  <c r="M391"/>
  <c r="M400"/>
  <c r="M408"/>
  <c r="M412"/>
  <c r="M420"/>
  <c r="M428"/>
  <c r="M436"/>
  <c r="M448"/>
  <c r="M452"/>
  <c r="M460"/>
  <c r="M468"/>
  <c r="M476"/>
  <c r="M480"/>
  <c r="M492"/>
  <c r="M504"/>
  <c r="M512"/>
  <c r="M516"/>
  <c r="M520"/>
  <c r="M524"/>
  <c r="M532"/>
  <c r="M540"/>
  <c r="M552"/>
  <c r="M560"/>
  <c r="M568"/>
  <c r="M572"/>
  <c r="M576"/>
  <c r="M584"/>
  <c r="M592"/>
  <c r="M608"/>
  <c r="M2121"/>
  <c r="L2956"/>
  <c r="M2956" s="1"/>
  <c r="M387"/>
  <c r="M398"/>
  <c r="M402"/>
  <c r="M406"/>
  <c r="M410"/>
  <c r="M414"/>
  <c r="M418"/>
  <c r="M422"/>
  <c r="M426"/>
  <c r="M430"/>
  <c r="M434"/>
  <c r="M438"/>
  <c r="M442"/>
  <c r="M446"/>
  <c r="M450"/>
  <c r="M454"/>
  <c r="M458"/>
  <c r="M462"/>
  <c r="M466"/>
  <c r="M470"/>
  <c r="M474"/>
  <c r="M478"/>
  <c r="M482"/>
  <c r="M486"/>
  <c r="M490"/>
  <c r="M494"/>
  <c r="M498"/>
  <c r="M502"/>
  <c r="M506"/>
  <c r="M510"/>
  <c r="M514"/>
  <c r="M518"/>
  <c r="M522"/>
  <c r="M526"/>
  <c r="M530"/>
  <c r="M534"/>
  <c r="M538"/>
  <c r="M542"/>
  <c r="M546"/>
  <c r="M550"/>
  <c r="M554"/>
  <c r="M558"/>
  <c r="M562"/>
  <c r="M566"/>
  <c r="M570"/>
  <c r="M574"/>
  <c r="M578"/>
  <c r="M582"/>
  <c r="M586"/>
  <c r="M590"/>
  <c r="M594"/>
  <c r="M598"/>
  <c r="M602"/>
  <c r="M606"/>
  <c r="M610"/>
  <c r="M614"/>
  <c r="M618"/>
  <c r="M622"/>
  <c r="M633"/>
  <c r="M649"/>
  <c r="M665"/>
  <c r="M681"/>
  <c r="M697"/>
  <c r="M713"/>
  <c r="M729"/>
  <c r="M745"/>
  <c r="M761"/>
  <c r="M777"/>
  <c r="M793"/>
  <c r="M809"/>
  <c r="M825"/>
  <c r="M841"/>
  <c r="M857"/>
  <c r="M873"/>
  <c r="M889"/>
  <c r="M905"/>
  <c r="M921"/>
  <c r="M937"/>
  <c r="M953"/>
  <c r="M969"/>
  <c r="M985"/>
  <c r="M1001"/>
  <c r="M1017"/>
  <c r="M1033"/>
  <c r="M1049"/>
  <c r="M1065"/>
  <c r="M1081"/>
  <c r="M1097"/>
  <c r="M1113"/>
  <c r="M1129"/>
  <c r="M1145"/>
  <c r="M1161"/>
  <c r="M1175"/>
  <c r="M1413"/>
  <c r="M1415"/>
  <c r="M1417"/>
  <c r="M1426"/>
  <c r="M1428"/>
  <c r="M1445"/>
  <c r="M1447"/>
  <c r="M1449"/>
  <c r="M1458"/>
  <c r="M1460"/>
  <c r="M1469"/>
  <c r="M1472"/>
  <c r="M1474"/>
  <c r="M1476"/>
  <c r="M1478"/>
  <c r="M1480"/>
  <c r="M1484"/>
  <c r="M1489"/>
  <c r="M1505"/>
  <c r="M1521"/>
  <c r="M1537"/>
  <c r="M1553"/>
  <c r="M1683"/>
  <c r="M1697"/>
  <c r="M1796"/>
  <c r="L1895"/>
  <c r="M1895" s="1"/>
  <c r="M1897"/>
  <c r="M1899"/>
  <c r="M1901"/>
  <c r="M1925"/>
  <c r="M2025"/>
  <c r="M2042"/>
  <c r="M2044"/>
  <c r="L2062"/>
  <c r="M2062" s="1"/>
  <c r="M2064"/>
  <c r="M2066"/>
  <c r="L2080"/>
  <c r="M2080" s="1"/>
  <c r="M2251"/>
  <c r="L2311"/>
  <c r="M2311" s="1"/>
  <c r="M2329"/>
  <c r="L2332"/>
  <c r="M2332" s="1"/>
  <c r="M2418"/>
  <c r="M2421"/>
  <c r="M2545"/>
  <c r="M2548"/>
  <c r="M1165"/>
  <c r="M1181"/>
  <c r="M1405"/>
  <c r="M1407"/>
  <c r="M1409"/>
  <c r="M1421"/>
  <c r="M1423"/>
  <c r="M1425"/>
  <c r="M1437"/>
  <c r="M1439"/>
  <c r="M1441"/>
  <c r="M1453"/>
  <c r="M1455"/>
  <c r="M1457"/>
  <c r="M1464"/>
  <c r="M1488"/>
  <c r="M1493"/>
  <c r="M1501"/>
  <c r="M1509"/>
  <c r="M1517"/>
  <c r="M1525"/>
  <c r="M1533"/>
  <c r="M1541"/>
  <c r="M1549"/>
  <c r="M1557"/>
  <c r="M1680"/>
  <c r="M1688"/>
  <c r="M1693"/>
  <c r="M1712"/>
  <c r="L1721"/>
  <c r="M1721" s="1"/>
  <c r="L1726"/>
  <c r="M1726" s="1"/>
  <c r="M1741"/>
  <c r="M1773"/>
  <c r="M1775"/>
  <c r="L1777"/>
  <c r="M1777" s="1"/>
  <c r="L1799"/>
  <c r="M1799" s="1"/>
  <c r="M1801"/>
  <c r="M1803"/>
  <c r="M1805"/>
  <c r="L1807"/>
  <c r="M1807" s="1"/>
  <c r="M1820"/>
  <c r="L1823"/>
  <c r="M1823" s="1"/>
  <c r="M1828"/>
  <c r="L1852"/>
  <c r="M1852" s="1"/>
  <c r="M1866"/>
  <c r="M1868"/>
  <c r="M1870"/>
  <c r="M1872"/>
  <c r="L1874"/>
  <c r="M1874" s="1"/>
  <c r="L1880"/>
  <c r="M1880" s="1"/>
  <c r="L1885"/>
  <c r="M1885" s="1"/>
  <c r="L1902"/>
  <c r="M1902" s="1"/>
  <c r="M1904"/>
  <c r="L1909"/>
  <c r="M1909" s="1"/>
  <c r="M1912"/>
  <c r="L1937"/>
  <c r="M1937" s="1"/>
  <c r="M1958"/>
  <c r="L1964"/>
  <c r="M1964" s="1"/>
  <c r="L1971"/>
  <c r="M1971" s="1"/>
  <c r="L1974"/>
  <c r="M1974" s="1"/>
  <c r="M1983"/>
  <c r="M2024"/>
  <c r="M2031"/>
  <c r="M2051"/>
  <c r="L2056"/>
  <c r="M2056" s="1"/>
  <c r="M2063"/>
  <c r="M2065"/>
  <c r="L2117"/>
  <c r="M2117" s="1"/>
  <c r="L2123"/>
  <c r="M2123" s="1"/>
  <c r="M2144"/>
  <c r="M2147"/>
  <c r="M2152"/>
  <c r="M2155"/>
  <c r="M2189"/>
  <c r="M2203"/>
  <c r="M2212"/>
  <c r="M2236"/>
  <c r="M2257"/>
  <c r="L2258"/>
  <c r="M2258" s="1"/>
  <c r="L2261"/>
  <c r="M2261" s="1"/>
  <c r="M2269"/>
  <c r="M2290"/>
  <c r="M2309"/>
  <c r="L2322"/>
  <c r="M2322" s="1"/>
  <c r="L2337"/>
  <c r="M2337" s="1"/>
  <c r="L2356"/>
  <c r="M2356" s="1"/>
  <c r="L2386"/>
  <c r="M2386" s="1"/>
  <c r="M2414"/>
  <c r="M2417"/>
  <c r="L2423"/>
  <c r="M2423" s="1"/>
  <c r="M2425"/>
  <c r="M2430"/>
  <c r="M2432"/>
  <c r="M2434"/>
  <c r="M2436"/>
  <c r="M2442"/>
  <c r="L2466"/>
  <c r="M2466" s="1"/>
  <c r="L2478"/>
  <c r="M2478" s="1"/>
  <c r="L2483"/>
  <c r="M2483" s="1"/>
  <c r="M2502"/>
  <c r="L2533"/>
  <c r="M2533" s="1"/>
  <c r="L2536"/>
  <c r="M2536" s="1"/>
  <c r="M2649"/>
  <c r="L2654"/>
  <c r="M2654" s="1"/>
  <c r="L2715"/>
  <c r="M2715" s="1"/>
  <c r="L2718"/>
  <c r="M2718" s="1"/>
  <c r="M2867"/>
  <c r="L2912"/>
  <c r="M2912" s="1"/>
  <c r="M2985"/>
  <c r="L2991"/>
  <c r="M2991" s="1"/>
  <c r="L3072"/>
  <c r="M3072" s="1"/>
  <c r="L3216"/>
  <c r="M3216" s="1"/>
  <c r="L3282"/>
  <c r="M3282" s="1"/>
  <c r="M1403"/>
  <c r="M1419"/>
  <c r="M1435"/>
  <c r="M1451"/>
  <c r="M1486"/>
  <c r="M1491"/>
  <c r="M1499"/>
  <c r="M1507"/>
  <c r="M1515"/>
  <c r="M1523"/>
  <c r="M1531"/>
  <c r="M1539"/>
  <c r="M1547"/>
  <c r="M1555"/>
  <c r="M1679"/>
  <c r="M1681"/>
  <c r="M1686"/>
  <c r="M1694"/>
  <c r="M1710"/>
  <c r="L1733"/>
  <c r="M1733" s="1"/>
  <c r="M1735"/>
  <c r="M1739"/>
  <c r="M1789"/>
  <c r="M1818"/>
  <c r="M1829"/>
  <c r="M1831"/>
  <c r="M1833"/>
  <c r="M1835"/>
  <c r="M1837"/>
  <c r="M1839"/>
  <c r="M1841"/>
  <c r="M1843"/>
  <c r="L1850"/>
  <c r="M1850" s="1"/>
  <c r="L1864"/>
  <c r="M1864" s="1"/>
  <c r="L1878"/>
  <c r="M1878" s="1"/>
  <c r="M1891"/>
  <c r="M1913"/>
  <c r="M1953"/>
  <c r="M1959"/>
  <c r="M1962"/>
  <c r="M1984"/>
  <c r="M2021"/>
  <c r="M2060"/>
  <c r="L2094"/>
  <c r="M2094" s="1"/>
  <c r="M2111"/>
  <c r="L2127"/>
  <c r="M2127" s="1"/>
  <c r="M2130"/>
  <c r="M2138"/>
  <c r="M2140"/>
  <c r="M2142"/>
  <c r="L2259"/>
  <c r="M2259" s="1"/>
  <c r="L2276"/>
  <c r="M2276" s="1"/>
  <c r="L2297"/>
  <c r="M2297" s="1"/>
  <c r="L2310"/>
  <c r="M2310" s="1"/>
  <c r="L2320"/>
  <c r="M2320" s="1"/>
  <c r="M2331"/>
  <c r="M2354"/>
  <c r="M2361"/>
  <c r="M2370"/>
  <c r="M2376"/>
  <c r="M2404"/>
  <c r="M2407"/>
  <c r="M2460"/>
  <c r="L2509"/>
  <c r="M2509" s="1"/>
  <c r="L2537"/>
  <c r="M2537" s="1"/>
  <c r="L2562"/>
  <c r="M2562" s="1"/>
  <c r="L2565"/>
  <c r="M2565" s="1"/>
  <c r="M2581"/>
  <c r="M2583"/>
  <c r="M2599"/>
  <c r="M2604"/>
  <c r="M2607"/>
  <c r="L2613"/>
  <c r="M2613" s="1"/>
  <c r="L2619"/>
  <c r="M2619" s="1"/>
  <c r="L2620"/>
  <c r="M2620" s="1"/>
  <c r="M2647"/>
  <c r="L2738"/>
  <c r="M2738" s="1"/>
  <c r="L2750"/>
  <c r="M2750" s="1"/>
  <c r="L2759"/>
  <c r="M2759" s="1"/>
  <c r="L2778"/>
  <c r="M2778" s="1"/>
  <c r="L2793"/>
  <c r="M2793" s="1"/>
  <c r="L3140"/>
  <c r="M3140" s="1"/>
  <c r="L3142"/>
  <c r="M3142" s="1"/>
  <c r="M3154"/>
  <c r="M3165"/>
  <c r="M3254"/>
  <c r="M3256"/>
  <c r="M2059"/>
  <c r="M2082"/>
  <c r="L2087"/>
  <c r="M2087" s="1"/>
  <c r="L2090"/>
  <c r="M2090" s="1"/>
  <c r="L2119"/>
  <c r="M2119" s="1"/>
  <c r="L2125"/>
  <c r="M2125" s="1"/>
  <c r="M2133"/>
  <c r="L2136"/>
  <c r="M2136" s="1"/>
  <c r="L2159"/>
  <c r="M2159" s="1"/>
  <c r="L2174"/>
  <c r="M2174" s="1"/>
  <c r="M2182"/>
  <c r="M2202"/>
  <c r="M2207"/>
  <c r="L2216"/>
  <c r="M2216" s="1"/>
  <c r="M2227"/>
  <c r="M2235"/>
  <c r="L2242"/>
  <c r="M2242" s="1"/>
  <c r="L2248"/>
  <c r="M2248" s="1"/>
  <c r="M2255"/>
  <c r="M2270"/>
  <c r="L2283"/>
  <c r="M2283" s="1"/>
  <c r="L2305"/>
  <c r="M2305" s="1"/>
  <c r="L2308"/>
  <c r="M2308" s="1"/>
  <c r="L2319"/>
  <c r="M2319" s="1"/>
  <c r="L2333"/>
  <c r="M2333" s="1"/>
  <c r="M2346"/>
  <c r="M2360"/>
  <c r="M2377"/>
  <c r="M2380"/>
  <c r="L2390"/>
  <c r="M2390" s="1"/>
  <c r="L2392"/>
  <c r="M2392" s="1"/>
  <c r="L2410"/>
  <c r="M2410" s="1"/>
  <c r="M2424"/>
  <c r="L2426"/>
  <c r="M2426" s="1"/>
  <c r="L2437"/>
  <c r="M2437" s="1"/>
  <c r="L2441"/>
  <c r="M2441" s="1"/>
  <c r="M2449"/>
  <c r="L2455"/>
  <c r="M2455" s="1"/>
  <c r="L2472"/>
  <c r="M2472" s="1"/>
  <c r="L2474"/>
  <c r="M2474" s="1"/>
  <c r="L2486"/>
  <c r="M2486" s="1"/>
  <c r="M2503"/>
  <c r="L2514"/>
  <c r="M2514" s="1"/>
  <c r="L2519"/>
  <c r="M2519" s="1"/>
  <c r="L2521"/>
  <c r="M2521" s="1"/>
  <c r="L2527"/>
  <c r="M2527" s="1"/>
  <c r="M2539"/>
  <c r="M2541"/>
  <c r="L2550"/>
  <c r="M2550" s="1"/>
  <c r="L2552"/>
  <c r="M2552" s="1"/>
  <c r="M2555"/>
  <c r="M2563"/>
  <c r="L2571"/>
  <c r="M2571" s="1"/>
  <c r="M2582"/>
  <c r="M2617"/>
  <c r="L2622"/>
  <c r="M2622" s="1"/>
  <c r="M2637"/>
  <c r="M2639"/>
  <c r="M2646"/>
  <c r="L2652"/>
  <c r="M2652" s="1"/>
  <c r="L2656"/>
  <c r="M2656" s="1"/>
  <c r="M2669"/>
  <c r="L2691"/>
  <c r="M2691" s="1"/>
  <c r="L2701"/>
  <c r="M2701" s="1"/>
  <c r="L2711"/>
  <c r="M2711" s="1"/>
  <c r="L2720"/>
  <c r="M2720" s="1"/>
  <c r="M2756"/>
  <c r="L2757"/>
  <c r="M2757" s="1"/>
  <c r="L2770"/>
  <c r="M2770" s="1"/>
  <c r="M2805"/>
  <c r="M2846"/>
  <c r="L2873"/>
  <c r="M2873" s="1"/>
  <c r="M2888"/>
  <c r="L2895"/>
  <c r="M2895" s="1"/>
  <c r="L2899"/>
  <c r="M2899" s="1"/>
  <c r="L2922"/>
  <c r="M2922" s="1"/>
  <c r="L2924"/>
  <c r="M2924" s="1"/>
  <c r="L2974"/>
  <c r="M2974" s="1"/>
  <c r="L2976"/>
  <c r="M2976" s="1"/>
  <c r="M2997"/>
  <c r="L3012"/>
  <c r="M3012" s="1"/>
  <c r="L3021"/>
  <c r="M3021" s="1"/>
  <c r="L3043"/>
  <c r="M3043" s="1"/>
  <c r="L3059"/>
  <c r="M3059" s="1"/>
  <c r="M3062"/>
  <c r="L3078"/>
  <c r="M3078" s="1"/>
  <c r="L3095"/>
  <c r="M3095" s="1"/>
  <c r="M3116"/>
  <c r="L3117"/>
  <c r="M3117" s="1"/>
  <c r="L3130"/>
  <c r="M3130" s="1"/>
  <c r="M3132"/>
  <c r="M3161"/>
  <c r="L3182"/>
  <c r="M3182" s="1"/>
  <c r="M3184"/>
  <c r="M3233"/>
  <c r="L3269"/>
  <c r="M3269" s="1"/>
  <c r="L3288"/>
  <c r="M3288" s="1"/>
  <c r="M370"/>
  <c r="M366"/>
  <c r="M364"/>
  <c r="M360"/>
  <c r="M340"/>
  <c r="M336"/>
  <c r="M334"/>
  <c r="M332"/>
  <c r="M330"/>
  <c r="M325"/>
  <c r="M324"/>
  <c r="M2070"/>
  <c r="M2085"/>
  <c r="M2097"/>
  <c r="L2099"/>
  <c r="M2099" s="1"/>
  <c r="L2105"/>
  <c r="M2105" s="1"/>
  <c r="L2131"/>
  <c r="M2131" s="1"/>
  <c r="L2160"/>
  <c r="M2160" s="1"/>
  <c r="M2162"/>
  <c r="M2164"/>
  <c r="M2166"/>
  <c r="L2168"/>
  <c r="M2168" s="1"/>
  <c r="M2183"/>
  <c r="M2186"/>
  <c r="M2208"/>
  <c r="M2245"/>
  <c r="M2256"/>
  <c r="M2281"/>
  <c r="M2286"/>
  <c r="L2301"/>
  <c r="M2301" s="1"/>
  <c r="M2313"/>
  <c r="L2338"/>
  <c r="M2338" s="1"/>
  <c r="M2368"/>
  <c r="L2372"/>
  <c r="M2372" s="1"/>
  <c r="L2378"/>
  <c r="M2378" s="1"/>
  <c r="L2381"/>
  <c r="M2381" s="1"/>
  <c r="M2383"/>
  <c r="M2385"/>
  <c r="M2395"/>
  <c r="L2398"/>
  <c r="M2398" s="1"/>
  <c r="M2400"/>
  <c r="L2408"/>
  <c r="M2408" s="1"/>
  <c r="L2422"/>
  <c r="M2422" s="1"/>
  <c r="M2444"/>
  <c r="M2453"/>
  <c r="M2458"/>
  <c r="M2467"/>
  <c r="M2470"/>
  <c r="M2504"/>
  <c r="M2512"/>
  <c r="L2532"/>
  <c r="M2532" s="1"/>
  <c r="M2542"/>
  <c r="M2559"/>
  <c r="L2612"/>
  <c r="M2612" s="1"/>
  <c r="L2628"/>
  <c r="M2628" s="1"/>
  <c r="L2643"/>
  <c r="M2643" s="1"/>
  <c r="L2650"/>
  <c r="M2650" s="1"/>
  <c r="L2657"/>
  <c r="M2657" s="1"/>
  <c r="L2660"/>
  <c r="M2660" s="1"/>
  <c r="L2670"/>
  <c r="M2670" s="1"/>
  <c r="M2696"/>
  <c r="M2698"/>
  <c r="L2713"/>
  <c r="M2713" s="1"/>
  <c r="L2736"/>
  <c r="M2736" s="1"/>
  <c r="L2749"/>
  <c r="M2749" s="1"/>
  <c r="L2758"/>
  <c r="M2758" s="1"/>
  <c r="L2777"/>
  <c r="M2777" s="1"/>
  <c r="L2810"/>
  <c r="M2810" s="1"/>
  <c r="M2821"/>
  <c r="M2858"/>
  <c r="M2863"/>
  <c r="L2903"/>
  <c r="M2903" s="1"/>
  <c r="M2905"/>
  <c r="L2911"/>
  <c r="M2911" s="1"/>
  <c r="L2978"/>
  <c r="M2978" s="1"/>
  <c r="L3008"/>
  <c r="M3008" s="1"/>
  <c r="L3022"/>
  <c r="M3022" s="1"/>
  <c r="M3067"/>
  <c r="L3100"/>
  <c r="M3100" s="1"/>
  <c r="M3105"/>
  <c r="M3107"/>
  <c r="M3208"/>
  <c r="L3209"/>
  <c r="M3209" s="1"/>
  <c r="L3213"/>
  <c r="M3213" s="1"/>
  <c r="L3243"/>
  <c r="M3243" s="1"/>
  <c r="M3245"/>
  <c r="M3247"/>
  <c r="M3274"/>
  <c r="M3280"/>
  <c r="L3281"/>
  <c r="M3281" s="1"/>
  <c r="M296"/>
  <c r="M290"/>
  <c r="M284"/>
  <c r="M281"/>
  <c r="M2596"/>
  <c r="L2615"/>
  <c r="M2615" s="1"/>
  <c r="L2618"/>
  <c r="M2618" s="1"/>
  <c r="M2629"/>
  <c r="M2636"/>
  <c r="L2661"/>
  <c r="M2661" s="1"/>
  <c r="L2666"/>
  <c r="M2666" s="1"/>
  <c r="M2671"/>
  <c r="L2673"/>
  <c r="M2673" s="1"/>
  <c r="M2678"/>
  <c r="L2680"/>
  <c r="M2680" s="1"/>
  <c r="M2693"/>
  <c r="L2700"/>
  <c r="M2700" s="1"/>
  <c r="L2705"/>
  <c r="M2705" s="1"/>
  <c r="L2710"/>
  <c r="M2710" s="1"/>
  <c r="L2722"/>
  <c r="M2722" s="1"/>
  <c r="L2727"/>
  <c r="M2727" s="1"/>
  <c r="L2732"/>
  <c r="M2732" s="1"/>
  <c r="L2737"/>
  <c r="M2737" s="1"/>
  <c r="L2739"/>
  <c r="M2739" s="1"/>
  <c r="L2755"/>
  <c r="M2755" s="1"/>
  <c r="L2783"/>
  <c r="M2783" s="1"/>
  <c r="L2785"/>
  <c r="M2785" s="1"/>
  <c r="L2788"/>
  <c r="M2788" s="1"/>
  <c r="L2791"/>
  <c r="M2791" s="1"/>
  <c r="L2809"/>
  <c r="M2809" s="1"/>
  <c r="M2817"/>
  <c r="L2823"/>
  <c r="M2823" s="1"/>
  <c r="M2825"/>
  <c r="M2827"/>
  <c r="M2829"/>
  <c r="M2837"/>
  <c r="M2848"/>
  <c r="M2851"/>
  <c r="M2854"/>
  <c r="L2871"/>
  <c r="M2871" s="1"/>
  <c r="L2877"/>
  <c r="M2877" s="1"/>
  <c r="M2879"/>
  <c r="M2886"/>
  <c r="L2892"/>
  <c r="M2892" s="1"/>
  <c r="M2894"/>
  <c r="M2921"/>
  <c r="M2926"/>
  <c r="M2928"/>
  <c r="M2931"/>
  <c r="L2952"/>
  <c r="M2952" s="1"/>
  <c r="L2960"/>
  <c r="M2960" s="1"/>
  <c r="L2971"/>
  <c r="M2971" s="1"/>
  <c r="M2973"/>
  <c r="L2975"/>
  <c r="M2975" s="1"/>
  <c r="L2984"/>
  <c r="M2984" s="1"/>
  <c r="M2989"/>
  <c r="L2993"/>
  <c r="M2993" s="1"/>
  <c r="L2999"/>
  <c r="M2999" s="1"/>
  <c r="L3006"/>
  <c r="M3006" s="1"/>
  <c r="L3017"/>
  <c r="M3017" s="1"/>
  <c r="L3027"/>
  <c r="M3027" s="1"/>
  <c r="M3029"/>
  <c r="L3034"/>
  <c r="M3034" s="1"/>
  <c r="L3039"/>
  <c r="M3039" s="1"/>
  <c r="L3042"/>
  <c r="M3042" s="1"/>
  <c r="L3047"/>
  <c r="M3047" s="1"/>
  <c r="L3050"/>
  <c r="M3050" s="1"/>
  <c r="L3055"/>
  <c r="M3055" s="1"/>
  <c r="L3058"/>
  <c r="M3058" s="1"/>
  <c r="M3060"/>
  <c r="M3064"/>
  <c r="M3075"/>
  <c r="M3077"/>
  <c r="L3097"/>
  <c r="M3097" s="1"/>
  <c r="L3115"/>
  <c r="M3115" s="1"/>
  <c r="L3121"/>
  <c r="M3121" s="1"/>
  <c r="L3139"/>
  <c r="M3139" s="1"/>
  <c r="L3145"/>
  <c r="M3145" s="1"/>
  <c r="M3147"/>
  <c r="L3149"/>
  <c r="M3149" s="1"/>
  <c r="L3169"/>
  <c r="M3169" s="1"/>
  <c r="M3193"/>
  <c r="M3195"/>
  <c r="M3197"/>
  <c r="M3199"/>
  <c r="M3201"/>
  <c r="M3203"/>
  <c r="M3205"/>
  <c r="L3207"/>
  <c r="M3207" s="1"/>
  <c r="L3230"/>
  <c r="M3230" s="1"/>
  <c r="L3232"/>
  <c r="M3232" s="1"/>
  <c r="L3242"/>
  <c r="M3242" s="1"/>
  <c r="L3268"/>
  <c r="M3268" s="1"/>
  <c r="L3273"/>
  <c r="M3273" s="1"/>
  <c r="M3276"/>
  <c r="L3284"/>
  <c r="M3284" s="1"/>
  <c r="L3286"/>
  <c r="M3286" s="1"/>
  <c r="L3289"/>
  <c r="M3289" s="1"/>
  <c r="M3303"/>
  <c r="M3312"/>
  <c r="M385"/>
  <c r="M312"/>
  <c r="M310"/>
  <c r="M306"/>
  <c r="M304"/>
  <c r="M300"/>
  <c r="M298"/>
  <c r="L2704"/>
  <c r="M2704" s="1"/>
  <c r="L2707"/>
  <c r="M2707" s="1"/>
  <c r="L2741"/>
  <c r="M2741" s="1"/>
  <c r="L2752"/>
  <c r="M2752" s="1"/>
  <c r="L2760"/>
  <c r="M2760" s="1"/>
  <c r="L2763"/>
  <c r="M2763" s="1"/>
  <c r="L2766"/>
  <c r="M2766" s="1"/>
  <c r="L2772"/>
  <c r="M2772" s="1"/>
  <c r="L2780"/>
  <c r="M2780" s="1"/>
  <c r="M2800"/>
  <c r="M2804"/>
  <c r="M2808"/>
  <c r="L2811"/>
  <c r="M2811" s="1"/>
  <c r="L2814"/>
  <c r="M2814" s="1"/>
  <c r="M2820"/>
  <c r="M2836"/>
  <c r="M2841"/>
  <c r="M2845"/>
  <c r="M2857"/>
  <c r="M2862"/>
  <c r="M2866"/>
  <c r="M2870"/>
  <c r="M2885"/>
  <c r="L2896"/>
  <c r="M2896" s="1"/>
  <c r="L2901"/>
  <c r="M2901" s="1"/>
  <c r="M2914"/>
  <c r="L2923"/>
  <c r="M2923" s="1"/>
  <c r="M2934"/>
  <c r="M2951"/>
  <c r="L2965"/>
  <c r="M2965" s="1"/>
  <c r="L2981"/>
  <c r="M2981" s="1"/>
  <c r="L2986"/>
  <c r="M2986" s="1"/>
  <c r="M2996"/>
  <c r="L3024"/>
  <c r="M3024" s="1"/>
  <c r="M3063"/>
  <c r="L3069"/>
  <c r="M3069" s="1"/>
  <c r="L3071"/>
  <c r="M3071" s="1"/>
  <c r="M3084"/>
  <c r="L3092"/>
  <c r="M3092" s="1"/>
  <c r="M3099"/>
  <c r="L3133"/>
  <c r="M3133" s="1"/>
  <c r="L3141"/>
  <c r="M3141" s="1"/>
  <c r="M3144"/>
  <c r="M3153"/>
  <c r="M3157"/>
  <c r="M3168"/>
  <c r="M3172"/>
  <c r="M3175"/>
  <c r="L3178"/>
  <c r="M3178" s="1"/>
  <c r="L3185"/>
  <c r="M3185" s="1"/>
  <c r="M3215"/>
  <c r="M3222"/>
  <c r="M3234"/>
  <c r="L3248"/>
  <c r="M3248" s="1"/>
  <c r="M3261"/>
  <c r="M3275"/>
  <c r="L3291"/>
  <c r="M3291" s="1"/>
  <c r="L3298"/>
  <c r="M3298" s="1"/>
  <c r="M3311"/>
  <c r="M295"/>
  <c r="M283"/>
  <c r="M288"/>
  <c r="M286"/>
  <c r="M289"/>
  <c r="M293"/>
  <c r="M302"/>
  <c r="M308"/>
  <c r="M309"/>
  <c r="M314"/>
  <c r="M315"/>
  <c r="M316"/>
  <c r="M317"/>
  <c r="M318"/>
  <c r="M319"/>
  <c r="M320"/>
  <c r="M322"/>
  <c r="M328"/>
  <c r="M333"/>
  <c r="M338"/>
  <c r="M339"/>
  <c r="M342"/>
  <c r="M386"/>
  <c r="M388"/>
  <c r="M390"/>
  <c r="M392"/>
  <c r="M394"/>
  <c r="M378"/>
  <c r="M357"/>
  <c r="M354"/>
  <c r="M348"/>
  <c r="M347"/>
  <c r="M346"/>
  <c r="M345"/>
  <c r="M393"/>
  <c r="M381"/>
  <c r="M344"/>
  <c r="M349"/>
  <c r="M350"/>
  <c r="M351"/>
  <c r="M352"/>
  <c r="M353"/>
  <c r="M355"/>
  <c r="M356"/>
  <c r="M358"/>
  <c r="M359"/>
  <c r="M361"/>
  <c r="M362"/>
  <c r="M363"/>
  <c r="M368"/>
  <c r="M369"/>
  <c r="M373"/>
  <c r="M375"/>
  <c r="M376"/>
  <c r="M377"/>
  <c r="M379"/>
  <c r="M380"/>
  <c r="M382"/>
  <c r="M383"/>
  <c r="M640"/>
  <c r="M644"/>
  <c r="M648"/>
  <c r="M660"/>
  <c r="M668"/>
  <c r="M672"/>
  <c r="M676"/>
  <c r="M680"/>
  <c r="M684"/>
  <c r="M688"/>
  <c r="M692"/>
  <c r="M696"/>
  <c r="M700"/>
  <c r="M704"/>
  <c r="M708"/>
  <c r="M712"/>
  <c r="M716"/>
  <c r="M720"/>
  <c r="M724"/>
  <c r="M728"/>
  <c r="M732"/>
  <c r="M736"/>
  <c r="M740"/>
  <c r="M744"/>
  <c r="M748"/>
  <c r="M752"/>
  <c r="M756"/>
  <c r="M760"/>
  <c r="M764"/>
  <c r="M768"/>
  <c r="M772"/>
  <c r="M776"/>
  <c r="M780"/>
  <c r="M784"/>
  <c r="M788"/>
  <c r="M792"/>
  <c r="M796"/>
  <c r="M800"/>
  <c r="M804"/>
  <c r="M808"/>
  <c r="M812"/>
  <c r="M816"/>
  <c r="M820"/>
  <c r="M824"/>
  <c r="M828"/>
  <c r="M832"/>
  <c r="M836"/>
  <c r="M840"/>
  <c r="M844"/>
  <c r="M848"/>
  <c r="M852"/>
  <c r="M856"/>
  <c r="M860"/>
  <c r="M864"/>
  <c r="M868"/>
  <c r="M872"/>
  <c r="M876"/>
  <c r="M880"/>
  <c r="M884"/>
  <c r="M888"/>
  <c r="M892"/>
  <c r="M896"/>
  <c r="M900"/>
  <c r="M904"/>
  <c r="M908"/>
  <c r="M912"/>
  <c r="M916"/>
  <c r="M920"/>
  <c r="M924"/>
  <c r="M928"/>
  <c r="M932"/>
  <c r="M936"/>
  <c r="M940"/>
  <c r="M944"/>
  <c r="M948"/>
  <c r="M952"/>
  <c r="M956"/>
  <c r="M960"/>
  <c r="M964"/>
  <c r="M968"/>
  <c r="M972"/>
  <c r="M976"/>
  <c r="M980"/>
  <c r="M984"/>
  <c r="M988"/>
  <c r="M992"/>
  <c r="M996"/>
  <c r="M1000"/>
  <c r="M1004"/>
  <c r="M1008"/>
  <c r="M1012"/>
  <c r="M1016"/>
  <c r="M1020"/>
  <c r="M1024"/>
  <c r="M1028"/>
  <c r="M1032"/>
  <c r="M1036"/>
  <c r="M1040"/>
  <c r="M1044"/>
  <c r="M1048"/>
  <c r="M1052"/>
  <c r="M1056"/>
  <c r="M1060"/>
  <c r="M1064"/>
  <c r="M1068"/>
  <c r="M1072"/>
  <c r="M1076"/>
  <c r="M1080"/>
  <c r="M1084"/>
  <c r="M1088"/>
  <c r="M1092"/>
  <c r="M1096"/>
  <c r="M1100"/>
  <c r="M1104"/>
  <c r="M1108"/>
  <c r="M1112"/>
  <c r="M1116"/>
  <c r="M1120"/>
  <c r="M1124"/>
  <c r="M1128"/>
  <c r="M1132"/>
  <c r="M1136"/>
  <c r="M1140"/>
  <c r="M1144"/>
  <c r="M1148"/>
  <c r="M1152"/>
  <c r="M1156"/>
  <c r="M1160"/>
  <c r="M1164"/>
  <c r="M1168"/>
  <c r="M1172"/>
  <c r="M1176"/>
  <c r="M1180"/>
  <c r="M1184"/>
  <c r="M1188"/>
  <c r="M1192"/>
  <c r="M1196"/>
  <c r="M1200"/>
  <c r="M1204"/>
  <c r="M1208"/>
  <c r="M1212"/>
  <c r="M1216"/>
  <c r="M1220"/>
  <c r="M1224"/>
  <c r="M1228"/>
  <c r="M1232"/>
  <c r="M1236"/>
  <c r="M1240"/>
  <c r="M1244"/>
  <c r="M1248"/>
  <c r="M1252"/>
  <c r="M1256"/>
  <c r="M1260"/>
  <c r="M1264"/>
  <c r="M1268"/>
  <c r="M1272"/>
  <c r="M1276"/>
  <c r="M1280"/>
  <c r="M1284"/>
  <c r="M1288"/>
  <c r="M1292"/>
  <c r="M1296"/>
  <c r="M1300"/>
  <c r="M1304"/>
  <c r="M1308"/>
  <c r="M1312"/>
  <c r="M1316"/>
  <c r="M1320"/>
  <c r="M1324"/>
  <c r="M1328"/>
  <c r="M1332"/>
  <c r="M1336"/>
  <c r="M1340"/>
  <c r="M1344"/>
  <c r="M1348"/>
  <c r="M1352"/>
  <c r="M1356"/>
  <c r="M1360"/>
  <c r="M1364"/>
  <c r="M1368"/>
  <c r="M1372"/>
  <c r="M1376"/>
  <c r="M1380"/>
  <c r="M1384"/>
  <c r="M1388"/>
  <c r="M1392"/>
  <c r="M1396"/>
  <c r="M1496"/>
  <c r="M1504"/>
  <c r="M1512"/>
  <c r="M1520"/>
  <c r="M1528"/>
  <c r="M1536"/>
  <c r="M1544"/>
  <c r="M1552"/>
  <c r="M1560"/>
  <c r="M1687"/>
  <c r="M1709"/>
  <c r="M1719"/>
  <c r="M1744"/>
  <c r="M1749"/>
  <c r="M1753"/>
  <c r="M1757"/>
  <c r="M1761"/>
  <c r="M624"/>
  <c r="M628"/>
  <c r="M632"/>
  <c r="M636"/>
  <c r="M652"/>
  <c r="M656"/>
  <c r="M664"/>
  <c r="M1185"/>
  <c r="M1189"/>
  <c r="M1193"/>
  <c r="M1197"/>
  <c r="M1201"/>
  <c r="M1205"/>
  <c r="M1209"/>
  <c r="M1213"/>
  <c r="M1217"/>
  <c r="M1221"/>
  <c r="M1225"/>
  <c r="M1229"/>
  <c r="M1233"/>
  <c r="M1237"/>
  <c r="M1241"/>
  <c r="M1245"/>
  <c r="M1249"/>
  <c r="M1253"/>
  <c r="M1257"/>
  <c r="M1261"/>
  <c r="M1265"/>
  <c r="M1269"/>
  <c r="M1273"/>
  <c r="M1277"/>
  <c r="M1281"/>
  <c r="M1285"/>
  <c r="M1289"/>
  <c r="M1293"/>
  <c r="M1297"/>
  <c r="M1301"/>
  <c r="M1305"/>
  <c r="M1309"/>
  <c r="M1313"/>
  <c r="M1317"/>
  <c r="M1321"/>
  <c r="M1325"/>
  <c r="M1329"/>
  <c r="M1333"/>
  <c r="M1337"/>
  <c r="M1341"/>
  <c r="M1345"/>
  <c r="M1349"/>
  <c r="M1353"/>
  <c r="M1357"/>
  <c r="M1361"/>
  <c r="M1365"/>
  <c r="M1369"/>
  <c r="M1373"/>
  <c r="M1377"/>
  <c r="M1381"/>
  <c r="M1385"/>
  <c r="M1389"/>
  <c r="M1393"/>
  <c r="M1397"/>
  <c r="M1494"/>
  <c r="M1502"/>
  <c r="M1510"/>
  <c r="M1518"/>
  <c r="M1526"/>
  <c r="M1534"/>
  <c r="M1542"/>
  <c r="M1550"/>
  <c r="M1558"/>
  <c r="M1685"/>
  <c r="M1696"/>
  <c r="M1707"/>
  <c r="M1715"/>
  <c r="M1742"/>
  <c r="M1750"/>
  <c r="M1754"/>
  <c r="M1758"/>
  <c r="M1762"/>
  <c r="M1723"/>
  <c r="L1747"/>
  <c r="M1747" s="1"/>
  <c r="M1907"/>
  <c r="L1927"/>
  <c r="M1927" s="1"/>
  <c r="M1929"/>
  <c r="M1931"/>
  <c r="M1933"/>
  <c r="M1935"/>
  <c r="L1955"/>
  <c r="M1955" s="1"/>
  <c r="M1980"/>
  <c r="M1994"/>
  <c r="M1996"/>
  <c r="M1998"/>
  <c r="M2000"/>
  <c r="M2002"/>
  <c r="M2004"/>
  <c r="M2006"/>
  <c r="M2014"/>
  <c r="L2018"/>
  <c r="M2018" s="1"/>
  <c r="L2026"/>
  <c r="M2026" s="1"/>
  <c r="M2028"/>
  <c r="L2038"/>
  <c r="M2038" s="1"/>
  <c r="L2053"/>
  <c r="M2053" s="1"/>
  <c r="M2055"/>
  <c r="L2068"/>
  <c r="M2068" s="1"/>
  <c r="L2114"/>
  <c r="M2114" s="1"/>
  <c r="L2118"/>
  <c r="M2118" s="1"/>
  <c r="L2173"/>
  <c r="M2173" s="1"/>
  <c r="L2180"/>
  <c r="M2180" s="1"/>
  <c r="M2215"/>
  <c r="L2219"/>
  <c r="M2219" s="1"/>
  <c r="M2221"/>
  <c r="M2223"/>
  <c r="M2225"/>
  <c r="M2238"/>
  <c r="M2240"/>
  <c r="M2316"/>
  <c r="L2328"/>
  <c r="M2328" s="1"/>
  <c r="M2341"/>
  <c r="M2369"/>
  <c r="M2462"/>
  <c r="M2464"/>
  <c r="L2702"/>
  <c r="M2702" s="1"/>
  <c r="L1893"/>
  <c r="M1893" s="1"/>
  <c r="L1906"/>
  <c r="M1906" s="1"/>
  <c r="M1908"/>
  <c r="M1928"/>
  <c r="M1930"/>
  <c r="M1932"/>
  <c r="M1934"/>
  <c r="M1936"/>
  <c r="L1973"/>
  <c r="M1973" s="1"/>
  <c r="L1979"/>
  <c r="M1979" s="1"/>
  <c r="L1993"/>
  <c r="M1993" s="1"/>
  <c r="M1995"/>
  <c r="M1997"/>
  <c r="M1999"/>
  <c r="M2001"/>
  <c r="M2003"/>
  <c r="M2005"/>
  <c r="M2007"/>
  <c r="L2013"/>
  <c r="M2013" s="1"/>
  <c r="M2019"/>
  <c r="M2027"/>
  <c r="M2029"/>
  <c r="M2039"/>
  <c r="L2047"/>
  <c r="M2047" s="1"/>
  <c r="M2054"/>
  <c r="L2214"/>
  <c r="M2214" s="1"/>
  <c r="M2220"/>
  <c r="M2222"/>
  <c r="M2224"/>
  <c r="L2237"/>
  <c r="M2237" s="1"/>
  <c r="M2239"/>
  <c r="M2241"/>
  <c r="L2253"/>
  <c r="M2253" s="1"/>
  <c r="L2260"/>
  <c r="M2260" s="1"/>
  <c r="M2267"/>
  <c r="M2294"/>
  <c r="M2300"/>
  <c r="L2323"/>
  <c r="M2323" s="1"/>
  <c r="L2475"/>
  <c r="M2475" s="1"/>
  <c r="M2477"/>
  <c r="L2487"/>
  <c r="M2487" s="1"/>
  <c r="M2489"/>
  <c r="M2491"/>
  <c r="M2493"/>
  <c r="M2495"/>
  <c r="M2497"/>
  <c r="M2507"/>
  <c r="L2293"/>
  <c r="M2293" s="1"/>
  <c r="L2334"/>
  <c r="M2334" s="1"/>
  <c r="L2349"/>
  <c r="M2349" s="1"/>
  <c r="M2399"/>
  <c r="M2401"/>
  <c r="L2429"/>
  <c r="M2429" s="1"/>
  <c r="M2431"/>
  <c r="M2433"/>
  <c r="M2435"/>
  <c r="M2570"/>
  <c r="M2585"/>
  <c r="M2587"/>
  <c r="M2589"/>
  <c r="M2593"/>
  <c r="M2595"/>
  <c r="M2597"/>
  <c r="M2641"/>
  <c r="L2653"/>
  <c r="M2653" s="1"/>
  <c r="M2683"/>
  <c r="M2685"/>
  <c r="M2687"/>
  <c r="M2733"/>
  <c r="L2744"/>
  <c r="M2744" s="1"/>
  <c r="M2292"/>
  <c r="M2299"/>
  <c r="M2315"/>
  <c r="M2326"/>
  <c r="M2340"/>
  <c r="M2344"/>
  <c r="M2348"/>
  <c r="M2379"/>
  <c r="M2391"/>
  <c r="L2461"/>
  <c r="M2461" s="1"/>
  <c r="M2463"/>
  <c r="M2465"/>
  <c r="M2520"/>
  <c r="L2525"/>
  <c r="M2525" s="1"/>
  <c r="M2534"/>
  <c r="L2538"/>
  <c r="M2538" s="1"/>
  <c r="M2551"/>
  <c r="L2558"/>
  <c r="M2558" s="1"/>
  <c r="L2569"/>
  <c r="M2569" s="1"/>
  <c r="L2621"/>
  <c r="M2621" s="1"/>
  <c r="L2624"/>
  <c r="M2624" s="1"/>
  <c r="L2640"/>
  <c r="M2640" s="1"/>
  <c r="M2642"/>
  <c r="L2665"/>
  <c r="M2665" s="1"/>
  <c r="L2677"/>
  <c r="M2677" s="1"/>
  <c r="L2724"/>
  <c r="M2724" s="1"/>
  <c r="L2747"/>
  <c r="M2747" s="1"/>
  <c r="L2751"/>
  <c r="M2751" s="1"/>
  <c r="L2765"/>
  <c r="M2765" s="1"/>
  <c r="L2771"/>
  <c r="M2771" s="1"/>
  <c r="L2775"/>
  <c r="M2775" s="1"/>
  <c r="L2779"/>
  <c r="M2779" s="1"/>
  <c r="L2794"/>
  <c r="M2794" s="1"/>
  <c r="M2796"/>
  <c r="L2813"/>
  <c r="M2813" s="1"/>
  <c r="M2824"/>
  <c r="M2826"/>
  <c r="M2828"/>
  <c r="L3009"/>
  <c r="M3009" s="1"/>
  <c r="L3087"/>
  <c r="M3087" s="1"/>
  <c r="M3089"/>
  <c r="M3091"/>
  <c r="L3111"/>
  <c r="M3111" s="1"/>
  <c r="M3113"/>
  <c r="L3136"/>
  <c r="M3136" s="1"/>
  <c r="L3160"/>
  <c r="M3160" s="1"/>
  <c r="M3162"/>
  <c r="M3183"/>
  <c r="L3251"/>
  <c r="M3251" s="1"/>
  <c r="L3265"/>
  <c r="M3265" s="1"/>
  <c r="L3304"/>
  <c r="M3304" s="1"/>
  <c r="M3306"/>
  <c r="M3308"/>
  <c r="M3316"/>
  <c r="M3318"/>
  <c r="L2876"/>
  <c r="M2876" s="1"/>
  <c r="L2900"/>
  <c r="M2900" s="1"/>
  <c r="M2904"/>
  <c r="M2938"/>
  <c r="M2940"/>
  <c r="M2942"/>
  <c r="M2944"/>
  <c r="M2946"/>
  <c r="M2948"/>
  <c r="L2955"/>
  <c r="M2955" s="1"/>
  <c r="L2959"/>
  <c r="M2959" s="1"/>
  <c r="L2962"/>
  <c r="M2962" s="1"/>
  <c r="L2968"/>
  <c r="M2968" s="1"/>
  <c r="M2988"/>
  <c r="L3003"/>
  <c r="M3003" s="1"/>
  <c r="M3070"/>
  <c r="L3074"/>
  <c r="M3074" s="1"/>
  <c r="M3076"/>
  <c r="L3101"/>
  <c r="M3101" s="1"/>
  <c r="L3177"/>
  <c r="M3177" s="1"/>
  <c r="M3188"/>
  <c r="L3192"/>
  <c r="M3192" s="1"/>
  <c r="M3194"/>
  <c r="M3196"/>
  <c r="M3198"/>
  <c r="M3200"/>
  <c r="M3202"/>
  <c r="M3204"/>
  <c r="M3206"/>
  <c r="L3214"/>
  <c r="M3214" s="1"/>
  <c r="M3218"/>
  <c r="M3220"/>
  <c r="L3279"/>
  <c r="M3279" s="1"/>
  <c r="L3295"/>
  <c r="M3295" s="1"/>
  <c r="M3297"/>
</calcChain>
</file>

<file path=xl/sharedStrings.xml><?xml version="1.0" encoding="utf-8"?>
<sst xmlns="http://schemas.openxmlformats.org/spreadsheetml/2006/main" count="6638" uniqueCount="939">
  <si>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</si>
  <si>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WE CALCULATE YOUR RISK AND REWARD AND GIVE YOU MAXIMUM RETURNS</t>
  </si>
  <si>
    <t>TRACK RECORD</t>
  </si>
  <si>
    <t>DATE</t>
  </si>
  <si>
    <t>SCRIPT</t>
  </si>
  <si>
    <t>NO. OF SHARES</t>
  </si>
  <si>
    <t>RECO</t>
  </si>
  <si>
    <t>RATE</t>
  </si>
  <si>
    <t>BOOKED AT 1</t>
  </si>
  <si>
    <t>BOOKED AT 2</t>
  </si>
  <si>
    <t>BOOKED AT 3</t>
  </si>
  <si>
    <t>P1</t>
  </si>
  <si>
    <t>P2</t>
  </si>
  <si>
    <t>P3</t>
  </si>
  <si>
    <t>TOTAL POINTS</t>
  </si>
  <si>
    <t>Profit &amp; Loss</t>
  </si>
  <si>
    <t xml:space="preserve"> </t>
  </si>
  <si>
    <t>HEROMOTOCO</t>
  </si>
  <si>
    <t>SELL</t>
  </si>
  <si>
    <t>TITAN</t>
  </si>
  <si>
    <t>MGL</t>
  </si>
  <si>
    <t>BUY</t>
  </si>
  <si>
    <t>IOLCP</t>
  </si>
  <si>
    <t>APOLLOHOSP</t>
  </si>
  <si>
    <t>M&amp;M</t>
  </si>
  <si>
    <t>JSWSTEEL</t>
  </si>
  <si>
    <t>TATSTEEL</t>
  </si>
  <si>
    <t>BERGEPAINT</t>
  </si>
  <si>
    <t>ZEEL</t>
  </si>
  <si>
    <t>PVR</t>
  </si>
  <si>
    <t>LAURUSLAB</t>
  </si>
  <si>
    <t>BHARTIARTL</t>
  </si>
  <si>
    <t>WHIRLPOOL</t>
  </si>
  <si>
    <t>JUBLFOODS</t>
  </si>
  <si>
    <t>GRANULES</t>
  </si>
  <si>
    <t>BPCL</t>
  </si>
  <si>
    <t>HDFC</t>
  </si>
  <si>
    <t>MUTHOOTFIN</t>
  </si>
  <si>
    <t>INDUSINDBK</t>
  </si>
  <si>
    <t>NAUKRI</t>
  </si>
  <si>
    <t>VOLTAS</t>
  </si>
  <si>
    <t>SBICARD</t>
  </si>
  <si>
    <t>HINDUNILVR</t>
  </si>
  <si>
    <t>UBL</t>
  </si>
  <si>
    <t>LICHSGFIN</t>
  </si>
  <si>
    <t>TECHM</t>
  </si>
  <si>
    <t>BANDHANBANK</t>
  </si>
  <si>
    <t>M&amp;MFIN</t>
  </si>
  <si>
    <t>JUSTDAIL</t>
  </si>
  <si>
    <t>LALPATHLAB</t>
  </si>
  <si>
    <t>HCLTECH</t>
  </si>
  <si>
    <t>DIVISLAB</t>
  </si>
  <si>
    <t>BDL</t>
  </si>
  <si>
    <t>GUJGASLTD</t>
  </si>
  <si>
    <t>PEL</t>
  </si>
  <si>
    <t>GRASIM</t>
  </si>
  <si>
    <t>KSCL</t>
  </si>
  <si>
    <t>RELIANCE</t>
  </si>
  <si>
    <t>GLENMARK</t>
  </si>
  <si>
    <t>UPL</t>
  </si>
  <si>
    <t>TCS</t>
  </si>
  <si>
    <t>BALKRISIND</t>
  </si>
  <si>
    <t>MCX</t>
  </si>
  <si>
    <t>ADANIGAS</t>
  </si>
  <si>
    <t>ITC</t>
  </si>
  <si>
    <t>CYIENT</t>
  </si>
  <si>
    <t>DRREDDY</t>
  </si>
  <si>
    <t>LUPIN</t>
  </si>
  <si>
    <t>INFRATEL</t>
  </si>
  <si>
    <t>NAM-INDIA</t>
  </si>
  <si>
    <t>VIPIND</t>
  </si>
  <si>
    <t>ESCORTS</t>
  </si>
  <si>
    <t>MFSL</t>
  </si>
  <si>
    <t>ALKYLAMINE</t>
  </si>
  <si>
    <t>SUNTV</t>
  </si>
  <si>
    <t>AARTIDURGS</t>
  </si>
  <si>
    <t>UJJIVAN</t>
  </si>
  <si>
    <t>AUBANK</t>
  </si>
  <si>
    <t>COROMANDEL</t>
  </si>
  <si>
    <t>AMARAJABAT</t>
  </si>
  <si>
    <t>DHANUKA</t>
  </si>
  <si>
    <t>SUNPHARMA</t>
  </si>
  <si>
    <t>SUMICHEM</t>
  </si>
  <si>
    <t>MCDOWELL-N</t>
  </si>
  <si>
    <t>ADANIGREEN</t>
  </si>
  <si>
    <t>TORNTPHARM</t>
  </si>
  <si>
    <t>PNBHOUSING</t>
  </si>
  <si>
    <t>STAR</t>
  </si>
  <si>
    <t>BIOCON</t>
  </si>
  <si>
    <t>BHARATFORG</t>
  </si>
  <si>
    <t>KOTAKBANK</t>
  </si>
  <si>
    <t>PIDILITIND</t>
  </si>
  <si>
    <t>SRTRANSFIN</t>
  </si>
  <si>
    <t>TATAELXSI</t>
  </si>
  <si>
    <t>CIPLA</t>
  </si>
  <si>
    <t>AVANTIFEED</t>
  </si>
  <si>
    <t>ICICIGI</t>
  </si>
  <si>
    <t>COLPAL</t>
  </si>
  <si>
    <t>HINDALCO</t>
  </si>
  <si>
    <t>BAJAJFINANCE</t>
  </si>
  <si>
    <t>TATASTEEL</t>
  </si>
  <si>
    <t>ASIANPAINT</t>
  </si>
  <si>
    <t>INDIACEM</t>
  </si>
  <si>
    <t>MITTAL</t>
  </si>
  <si>
    <t>MINDTREE</t>
  </si>
  <si>
    <t>SBILIFE</t>
  </si>
  <si>
    <t>CENTURYTEX</t>
  </si>
  <si>
    <t>AJANTAPHARMA</t>
  </si>
  <si>
    <t>TATACHEM</t>
  </si>
  <si>
    <t>DEEPAKNTR</t>
  </si>
  <si>
    <t>AXISBANK</t>
  </si>
  <si>
    <t>TORNTPOWER</t>
  </si>
  <si>
    <t>IRCTC</t>
  </si>
  <si>
    <t>INFY</t>
  </si>
  <si>
    <t>IGL</t>
  </si>
  <si>
    <t>VEDL</t>
  </si>
  <si>
    <t>HDFCLIFE</t>
  </si>
  <si>
    <t>RBLBANK</t>
  </si>
  <si>
    <t>AUROPHARMA</t>
  </si>
  <si>
    <t>IPCALAB</t>
  </si>
  <si>
    <t>ACC</t>
  </si>
  <si>
    <t>COALINDIA</t>
  </si>
  <si>
    <t>IBULHSGFIN</t>
  </si>
  <si>
    <t>POLYCAB</t>
  </si>
  <si>
    <t>PIIND</t>
  </si>
  <si>
    <t>LT</t>
  </si>
  <si>
    <t>NIITTECH</t>
  </si>
  <si>
    <t>INDIGO</t>
  </si>
  <si>
    <t>CANFINHOME </t>
  </si>
  <si>
    <t>HAVELLS</t>
  </si>
  <si>
    <t>RAYMOND</t>
  </si>
  <si>
    <t>CONCOR</t>
  </si>
  <si>
    <t>WIPRO</t>
  </si>
  <si>
    <t>CSBBANK</t>
  </si>
  <si>
    <t>CDSL</t>
  </si>
  <si>
    <t>RAMCOCEM</t>
  </si>
  <si>
    <t>REPCOHOME</t>
  </si>
  <si>
    <t>APEX</t>
  </si>
  <si>
    <t>SOBHA</t>
  </si>
  <si>
    <t>AMBUJACEM</t>
  </si>
  <si>
    <t>ISEC</t>
  </si>
  <si>
    <t>APOLLOTYRE</t>
  </si>
  <si>
    <t>ABRFL</t>
  </si>
  <si>
    <t>PFC</t>
  </si>
  <si>
    <t>GAIL</t>
  </si>
  <si>
    <t>HEIDELBERG</t>
  </si>
  <si>
    <t>TATAGLOBAL</t>
  </si>
  <si>
    <t>JINDALSTEL</t>
  </si>
  <si>
    <t>PHILIPCARB</t>
  </si>
  <si>
    <t>ADANIENT</t>
  </si>
  <si>
    <t>IEX</t>
  </si>
  <si>
    <t>CROMPTON</t>
  </si>
  <si>
    <t>AARTIIND</t>
  </si>
  <si>
    <t>OIL</t>
  </si>
  <si>
    <t>ABCAPITAL</t>
  </si>
  <si>
    <t>EQUITAS</t>
  </si>
  <si>
    <t>WOCKPHARMA</t>
  </si>
  <si>
    <t>GODREJCP</t>
  </si>
  <si>
    <t>HINDPETRO</t>
  </si>
  <si>
    <t>SBIN</t>
  </si>
  <si>
    <t>NTPC</t>
  </si>
  <si>
    <t>TATATCHEM</t>
  </si>
  <si>
    <t>RADICO</t>
  </si>
  <si>
    <t>CUMMINSIND</t>
  </si>
  <si>
    <t>NAVINFLUOR</t>
  </si>
  <si>
    <t>IGARASHI</t>
  </si>
  <si>
    <t>CARERATING</t>
  </si>
  <si>
    <t>KRBL</t>
  </si>
  <si>
    <t>EIDPARRY</t>
  </si>
  <si>
    <t>BATAINDIA</t>
  </si>
  <si>
    <t>TATACOMM</t>
  </si>
  <si>
    <t>BHARTFORG</t>
  </si>
  <si>
    <t>OBEROIRLTY</t>
  </si>
  <si>
    <t>AGROPHOS</t>
  </si>
  <si>
    <t>ADANIGREE</t>
  </si>
  <si>
    <t>SPARC </t>
  </si>
  <si>
    <t>SHK</t>
  </si>
  <si>
    <t>RNAM</t>
  </si>
  <si>
    <t>FSL</t>
  </si>
  <si>
    <t>XCHANGING</t>
  </si>
  <si>
    <t>GNFC</t>
  </si>
  <si>
    <t>TRIDENT</t>
  </si>
  <si>
    <t>ADANITRANS</t>
  </si>
  <si>
    <t>ICICIBANK</t>
  </si>
  <si>
    <t>YESBANK</t>
  </si>
  <si>
    <t>CHOLAFIN</t>
  </si>
  <si>
    <t>TEJASNET</t>
  </si>
  <si>
    <t>TRENT</t>
  </si>
  <si>
    <t>MPHASIS</t>
  </si>
  <si>
    <t>HEXAWARE</t>
  </si>
  <si>
    <t>SOLARA</t>
  </si>
  <si>
    <t>GICRE</t>
  </si>
  <si>
    <t>FREETAIL</t>
  </si>
  <si>
    <t>SWSOLAR</t>
  </si>
  <si>
    <t>BOMDYING</t>
  </si>
  <si>
    <t>BAJAJELEC</t>
  </si>
  <si>
    <t>DREDGECORP</t>
  </si>
  <si>
    <t>BALRAMCHIN</t>
  </si>
  <si>
    <t>PNBHSGFIN</t>
  </si>
  <si>
    <t>DELTACORP</t>
  </si>
  <si>
    <t>SIEMENS</t>
  </si>
  <si>
    <t>MOTHERSUMI</t>
  </si>
  <si>
    <t>DCAL</t>
  </si>
  <si>
    <t>BEL</t>
  </si>
  <si>
    <t>VENKEYS</t>
  </si>
  <si>
    <t>TINPLATE</t>
  </si>
  <si>
    <t>RAIN</t>
  </si>
  <si>
    <t>STRTECH</t>
  </si>
  <si>
    <t>WABAG</t>
  </si>
  <si>
    <t>GSPL</t>
  </si>
  <si>
    <t>BAJAJCON</t>
  </si>
  <si>
    <t>ADANIPORTS</t>
  </si>
  <si>
    <t>DLF</t>
  </si>
  <si>
    <t>BEML</t>
  </si>
  <si>
    <t>JUBILIANT</t>
  </si>
  <si>
    <t>KAJARIACER</t>
  </si>
  <si>
    <t>BRIGADE</t>
  </si>
  <si>
    <t>MANGLMCEM</t>
  </si>
  <si>
    <t>KOLTEPATIL</t>
  </si>
  <si>
    <t>BERGERPAINT</t>
  </si>
  <si>
    <t>GMBREW</t>
  </si>
  <si>
    <t>MARICO</t>
  </si>
  <si>
    <t>DABUR</t>
  </si>
  <si>
    <t>CADILAHC</t>
  </si>
  <si>
    <t>TVSMOTORS</t>
  </si>
  <si>
    <t>JUBILANT</t>
  </si>
  <si>
    <t>ICICIPRULI</t>
  </si>
  <si>
    <t>CANBK</t>
  </si>
  <si>
    <t>DBL</t>
  </si>
  <si>
    <t>FDC</t>
  </si>
  <si>
    <t>EXIDEIND</t>
  </si>
  <si>
    <t xml:space="preserve">TATASTEEL </t>
  </si>
  <si>
    <t xml:space="preserve">VEDL </t>
  </si>
  <si>
    <t>INTELLECT</t>
  </si>
  <si>
    <t>NAUKARI</t>
  </si>
  <si>
    <t>GOACARBON</t>
  </si>
  <si>
    <t xml:space="preserve">GMBREW </t>
  </si>
  <si>
    <t>DCBBANK</t>
  </si>
  <si>
    <t>BFUTILITIE</t>
  </si>
  <si>
    <t>BANKBARODA</t>
  </si>
  <si>
    <t xml:space="preserve">DBL </t>
  </si>
  <si>
    <t>WELCORP</t>
  </si>
  <si>
    <t>GRUH</t>
  </si>
  <si>
    <t>DCMSHRIRAM</t>
  </si>
  <si>
    <t>BOMDYEING</t>
  </si>
  <si>
    <t>HIMATSEID</t>
  </si>
  <si>
    <t>CASTROLIND</t>
  </si>
  <si>
    <t>COFFEE DAY</t>
  </si>
  <si>
    <t>DMART</t>
  </si>
  <si>
    <t>HDFCAMC</t>
  </si>
  <si>
    <t>IGARSHI</t>
  </si>
  <si>
    <t>NEOGEN</t>
  </si>
  <si>
    <t>PCJWELLERS</t>
  </si>
  <si>
    <t xml:space="preserve">RELCAPITAL </t>
  </si>
  <si>
    <t>EXIDIND</t>
  </si>
  <si>
    <t>RELINFRA</t>
  </si>
  <si>
    <t xml:space="preserve">WOCHPHARMA </t>
  </si>
  <si>
    <t>JETAIRWAYS</t>
  </si>
  <si>
    <t>DHFL</t>
  </si>
  <si>
    <t>BANKDHANBANK</t>
  </si>
  <si>
    <t>PRAJIND</t>
  </si>
  <si>
    <t>AVADHSUGAR</t>
  </si>
  <si>
    <t>UTTAMSUGAR</t>
  </si>
  <si>
    <t>JUSTDIAL</t>
  </si>
  <si>
    <t xml:space="preserve">BPCL </t>
  </si>
  <si>
    <t>TATAMOTORS</t>
  </si>
  <si>
    <t>IBVENTURES</t>
  </si>
  <si>
    <t>CANFINHOME</t>
  </si>
  <si>
    <t>VGUARD</t>
  </si>
  <si>
    <t>IOC</t>
  </si>
  <si>
    <t>DHAMPUR</t>
  </si>
  <si>
    <t>RELCAPITAL</t>
  </si>
  <si>
    <t>DHAMPURSUGAR</t>
  </si>
  <si>
    <t>PC JWELLERS</t>
  </si>
  <si>
    <t>PC JEWELLERS</t>
  </si>
  <si>
    <t>HEG</t>
  </si>
  <si>
    <t>REL CAPITAL</t>
  </si>
  <si>
    <t xml:space="preserve">CADILAHC </t>
  </si>
  <si>
    <t>CAN BANK</t>
  </si>
  <si>
    <t>AAVAS</t>
  </si>
  <si>
    <t>PHILP CARB</t>
  </si>
  <si>
    <t>IBREAL</t>
  </si>
  <si>
    <t>CENTURYPLY</t>
  </si>
  <si>
    <t>GRAPHITE</t>
  </si>
  <si>
    <t>EDELWEISS</t>
  </si>
  <si>
    <t xml:space="preserve">YESBANK </t>
  </si>
  <si>
    <t>INDIANBANK</t>
  </si>
  <si>
    <t>CANARABANK</t>
  </si>
  <si>
    <t xml:space="preserve">MFSL </t>
  </si>
  <si>
    <t>IRB</t>
  </si>
  <si>
    <t>CHAMBALFERT</t>
  </si>
  <si>
    <t>ENGINERSIN</t>
  </si>
  <si>
    <t>CANFINHOMES</t>
  </si>
  <si>
    <t>LINDEINDIA</t>
  </si>
  <si>
    <t>HINDZINC</t>
  </si>
  <si>
    <t>ICICPRULI</t>
  </si>
  <si>
    <t>GODREJIND</t>
  </si>
  <si>
    <t>CHENNPETRO</t>
  </si>
  <si>
    <t>CESC</t>
  </si>
  <si>
    <t>BHARATFIN</t>
  </si>
  <si>
    <t xml:space="preserve">IBULHSGFIN </t>
  </si>
  <si>
    <t>LICHASGFIN</t>
  </si>
  <si>
    <t xml:space="preserve">KSCL </t>
  </si>
  <si>
    <t xml:space="preserve">CIPLA </t>
  </si>
  <si>
    <t>NCC</t>
  </si>
  <si>
    <t xml:space="preserve">AUROPHARMA </t>
  </si>
  <si>
    <t>CIPLA </t>
  </si>
  <si>
    <t>M&amp;M FIN</t>
  </si>
  <si>
    <t>IGL </t>
  </si>
  <si>
    <t>DLF </t>
  </si>
  <si>
    <t xml:space="preserve">JINDALSTEL </t>
  </si>
  <si>
    <t xml:space="preserve">VGAURD </t>
  </si>
  <si>
    <t xml:space="preserve">AMBUJACEM </t>
  </si>
  <si>
    <t>AXIS BANK</t>
  </si>
  <si>
    <t>IDFC</t>
  </si>
  <si>
    <t>VELD</t>
  </si>
  <si>
    <t xml:space="preserve">JSWSTEEL </t>
  </si>
  <si>
    <t xml:space="preserve">FEDERALBANK </t>
  </si>
  <si>
    <t>IBULHSGFIN </t>
  </si>
  <si>
    <t xml:space="preserve">TVSMOTORS </t>
  </si>
  <si>
    <t>MAJESCO</t>
  </si>
  <si>
    <t xml:space="preserve">KARURVYSYA </t>
  </si>
  <si>
    <t xml:space="preserve">TRENT </t>
  </si>
  <si>
    <t>AXISBANK </t>
  </si>
  <si>
    <t xml:space="preserve">APLAPOLLO </t>
  </si>
  <si>
    <t xml:space="preserve">ACC </t>
  </si>
  <si>
    <t xml:space="preserve">MANAPPURAM </t>
  </si>
  <si>
    <t xml:space="preserve">CUB </t>
  </si>
  <si>
    <t xml:space="preserve">WHIRLPOOL </t>
  </si>
  <si>
    <t xml:space="preserve">OBEROIRLTY </t>
  </si>
  <si>
    <t xml:space="preserve">JAICORPLTD </t>
  </si>
  <si>
    <t>JETAIRWAYS </t>
  </si>
  <si>
    <t>DABUR </t>
  </si>
  <si>
    <t>EMAMILTD </t>
  </si>
  <si>
    <t>PSMJOHNSN </t>
  </si>
  <si>
    <t>PTC </t>
  </si>
  <si>
    <t>RALLIS </t>
  </si>
  <si>
    <t xml:space="preserve">IRB </t>
  </si>
  <si>
    <t xml:space="preserve">KESSORAMIND </t>
  </si>
  <si>
    <t xml:space="preserve">HUDCO </t>
  </si>
  <si>
    <t xml:space="preserve">GMDCLTD </t>
  </si>
  <si>
    <t xml:space="preserve">PCJEWELLER </t>
  </si>
  <si>
    <t xml:space="preserve">CUMMINSIND </t>
  </si>
  <si>
    <t xml:space="preserve">STRTECH </t>
  </si>
  <si>
    <t xml:space="preserve">JETAIRWAYS </t>
  </si>
  <si>
    <t xml:space="preserve">JSLHISAR </t>
  </si>
  <si>
    <t xml:space="preserve">ONGC </t>
  </si>
  <si>
    <t xml:space="preserve">AVANTIFEED </t>
  </si>
  <si>
    <t xml:space="preserve">COROMANDAL </t>
  </si>
  <si>
    <t xml:space="preserve">MOTHERSUMI </t>
  </si>
  <si>
    <t xml:space="preserve">TATAMOTOR </t>
  </si>
  <si>
    <t xml:space="preserve">TITAN </t>
  </si>
  <si>
    <t xml:space="preserve">GAIL </t>
  </si>
  <si>
    <t xml:space="preserve">CANBANK </t>
  </si>
  <si>
    <t xml:space="preserve">OIL </t>
  </si>
  <si>
    <t xml:space="preserve">ADANIENT </t>
  </si>
  <si>
    <t>GODREJPROP </t>
  </si>
  <si>
    <t>PEL </t>
  </si>
  <si>
    <t>SYNDIBANK </t>
  </si>
  <si>
    <t>IOC </t>
  </si>
  <si>
    <t>SADBHAV</t>
  </si>
  <si>
    <t>NBCC</t>
  </si>
  <si>
    <t>AUROPHARMA </t>
  </si>
  <si>
    <t>PCJEWELLER </t>
  </si>
  <si>
    <t>LAKSHVILAS </t>
  </si>
  <si>
    <t>IBREALEST </t>
  </si>
  <si>
    <t>PRAJIND </t>
  </si>
  <si>
    <t>EROSMEDIA </t>
  </si>
  <si>
    <t>TRIDENT </t>
  </si>
  <si>
    <t>ASHOKA </t>
  </si>
  <si>
    <t>DBL </t>
  </si>
  <si>
    <t>RADICO </t>
  </si>
  <si>
    <t>SUNTECK </t>
  </si>
  <si>
    <t>GLENMARK </t>
  </si>
  <si>
    <t>CEAT </t>
  </si>
  <si>
    <t>SRTRANSGFIN </t>
  </si>
  <si>
    <t>INDIANHUME </t>
  </si>
  <si>
    <t>INDHOTEL </t>
  </si>
  <si>
    <t>DHFL </t>
  </si>
  <si>
    <t>CENTURYPLY </t>
  </si>
  <si>
    <t>SBIN </t>
  </si>
  <si>
    <t>BGENERGY </t>
  </si>
  <si>
    <t>IIFL </t>
  </si>
  <si>
    <t>MINDACORP </t>
  </si>
  <si>
    <t>TATAMOTOR </t>
  </si>
  <si>
    <t>AJANTAPHARAM </t>
  </si>
  <si>
    <t>TATAMOTORDVR </t>
  </si>
  <si>
    <t>JAICORP </t>
  </si>
  <si>
    <t>APLLTD </t>
  </si>
  <si>
    <t>CANBANK</t>
  </si>
  <si>
    <t>TATASPONGE </t>
  </si>
  <si>
    <t>CANBANK </t>
  </si>
  <si>
    <t>INDOCO </t>
  </si>
  <si>
    <t>L&amp;TFIN </t>
  </si>
  <si>
    <t>GREENPLY </t>
  </si>
  <si>
    <t>WABAG </t>
  </si>
  <si>
    <t>INFY </t>
  </si>
  <si>
    <t>BAJAJFINSV </t>
  </si>
  <si>
    <t>BDL </t>
  </si>
  <si>
    <t>ADANIENT </t>
  </si>
  <si>
    <t>AUBBANK </t>
  </si>
  <si>
    <t>SUNDARAMFAST </t>
  </si>
  <si>
    <t>GRAPHITE </t>
  </si>
  <si>
    <t>PRECAM </t>
  </si>
  <si>
    <t>ABAN </t>
  </si>
  <si>
    <t>TATAGLOBAL </t>
  </si>
  <si>
    <t>AMBUJACEM </t>
  </si>
  <si>
    <t>WELCORP </t>
  </si>
  <si>
    <t>ICICIPRULI </t>
  </si>
  <si>
    <t>HEROMOTOCORP</t>
  </si>
  <si>
    <t>HSIL</t>
  </si>
  <si>
    <t>HDFC </t>
  </si>
  <si>
    <t>FRETAIL</t>
  </si>
  <si>
    <t>ARVIND</t>
  </si>
  <si>
    <t>PARAGMILK</t>
  </si>
  <si>
    <t>ABB</t>
  </si>
  <si>
    <t>TATACOMMUNI</t>
  </si>
  <si>
    <t>TATACOMM </t>
  </si>
  <si>
    <t>KPIT</t>
  </si>
  <si>
    <t>UPL </t>
  </si>
  <si>
    <t>GRASIM </t>
  </si>
  <si>
    <t>GODREJCP </t>
  </si>
  <si>
    <t>RELINFRA </t>
  </si>
  <si>
    <t>WOCKPHARMA </t>
  </si>
  <si>
    <t>INFYBEMA</t>
  </si>
  <si>
    <t>BAJFINANCE </t>
  </si>
  <si>
    <t>PRESTIGE</t>
  </si>
  <si>
    <t>EIDPARRY </t>
  </si>
  <si>
    <t>INFIBEAM </t>
  </si>
  <si>
    <t>PRSMJOHNSN</t>
  </si>
  <si>
    <t>SRF </t>
  </si>
  <si>
    <t>DALMIASUG </t>
  </si>
  <si>
    <t>BALRAMPURCHNI </t>
  </si>
  <si>
    <t>UTTAMSUGAR </t>
  </si>
  <si>
    <t>GNFC </t>
  </si>
  <si>
    <t>BPCL </t>
  </si>
  <si>
    <t>HINDPERTO </t>
  </si>
  <si>
    <t>BAJAJFINANCE </t>
  </si>
  <si>
    <t>CHOLAFIN </t>
  </si>
  <si>
    <t>MINDAIND </t>
  </si>
  <si>
    <t>BALRAMPURCHINI </t>
  </si>
  <si>
    <t>BEPL </t>
  </si>
  <si>
    <t>HINDPETRO </t>
  </si>
  <si>
    <t>JSL </t>
  </si>
  <si>
    <t>BANKINDIA </t>
  </si>
  <si>
    <t>HINDCOPPER </t>
  </si>
  <si>
    <t>RELCAPTAL </t>
  </si>
  <si>
    <t>DCMSHRIRAM </t>
  </si>
  <si>
    <t>ALBK </t>
  </si>
  <si>
    <t>ANDHRABANK </t>
  </si>
  <si>
    <t>HEEROMOTOCORP </t>
  </si>
  <si>
    <t>BAJAJAUTO </t>
  </si>
  <si>
    <t>BALKRISIND </t>
  </si>
  <si>
    <t>ADANIRAIN </t>
  </si>
  <si>
    <t>SAIL </t>
  </si>
  <si>
    <t>JINDALSAW </t>
  </si>
  <si>
    <t>JKIL </t>
  </si>
  <si>
    <t>SREINFRA </t>
  </si>
  <si>
    <t>BHEL </t>
  </si>
  <si>
    <t>AVANTIFEED </t>
  </si>
  <si>
    <t>BARAMPURCHINI </t>
  </si>
  <si>
    <t>BAJAJELEC </t>
  </si>
  <si>
    <t>DELTACORP </t>
  </si>
  <si>
    <t>TATACOFFEE </t>
  </si>
  <si>
    <t>GREAVESCOT </t>
  </si>
  <si>
    <t>UBL </t>
  </si>
  <si>
    <t>JAINIRRIGATION </t>
  </si>
  <si>
    <t>EDELWEISS </t>
  </si>
  <si>
    <t>KRBL </t>
  </si>
  <si>
    <t>RAYMOND </t>
  </si>
  <si>
    <t>DEPIND </t>
  </si>
  <si>
    <t>DEEPIND </t>
  </si>
  <si>
    <t>STAR </t>
  </si>
  <si>
    <t>LUPIN </t>
  </si>
  <si>
    <t>JAIN IRRIGATION </t>
  </si>
  <si>
    <t>CAPF </t>
  </si>
  <si>
    <t>HCC </t>
  </si>
  <si>
    <t>NCC </t>
  </si>
  <si>
    <t>NBCC </t>
  </si>
  <si>
    <t>DEPAKFERT </t>
  </si>
  <si>
    <t>KESORAMIND </t>
  </si>
  <si>
    <t>KESORAMMIND</t>
  </si>
  <si>
    <t>UFLEX</t>
  </si>
  <si>
    <t>TECNO</t>
  </si>
  <si>
    <t>CHENNAIPETRO</t>
  </si>
  <si>
    <t>ACC </t>
  </si>
  <si>
    <t>CENTURYTEX </t>
  </si>
  <si>
    <t>DRREDDY </t>
  </si>
  <si>
    <t>ITC </t>
  </si>
  <si>
    <t>UNIONBANK </t>
  </si>
  <si>
    <t>RECLTD </t>
  </si>
  <si>
    <t>PRICOLLTD</t>
  </si>
  <si>
    <t>MAITHANALL </t>
  </si>
  <si>
    <t>INOXWIND </t>
  </si>
  <si>
    <t>MIDHANI </t>
  </si>
  <si>
    <t>ITI </t>
  </si>
  <si>
    <t>RELCAPITAL </t>
  </si>
  <si>
    <t>NOCIL </t>
  </si>
  <si>
    <t>JINDALPOLY</t>
  </si>
  <si>
    <t>JSWSTEEL </t>
  </si>
  <si>
    <t>ASKOKLEY</t>
  </si>
  <si>
    <t>WELSPUNIND</t>
  </si>
  <si>
    <t>ITI</t>
  </si>
  <si>
    <t>ATUL </t>
  </si>
  <si>
    <t>DEEPAKFERT </t>
  </si>
  <si>
    <t>MERCK </t>
  </si>
  <si>
    <t>AJANTAPHARMA </t>
  </si>
  <si>
    <t>ITDC </t>
  </si>
  <si>
    <t>TAKE </t>
  </si>
  <si>
    <t>LAURUSLABS </t>
  </si>
  <si>
    <t>EVERYDAY </t>
  </si>
  <si>
    <t>SUDRAMCHEM </t>
  </si>
  <si>
    <t>SUDARSCHEM </t>
  </si>
  <si>
    <t>PNBHOUSING </t>
  </si>
  <si>
    <t>BEML </t>
  </si>
  <si>
    <t>GSFC </t>
  </si>
  <si>
    <t>NAVKARCORP </t>
  </si>
  <si>
    <t>NOCIL</t>
  </si>
  <si>
    <t>DCMSHRURAM</t>
  </si>
  <si>
    <t>NITINSPIN </t>
  </si>
  <si>
    <t>PFC </t>
  </si>
  <si>
    <t>CESC </t>
  </si>
  <si>
    <t>TECNO </t>
  </si>
  <si>
    <t>VGUARD </t>
  </si>
  <si>
    <t>ULTRATECHCEM </t>
  </si>
  <si>
    <t>GAEL </t>
  </si>
  <si>
    <t>JAICORPLTD </t>
  </si>
  <si>
    <t>DALMIASUGER </t>
  </si>
  <si>
    <t>DHARMPURSUG </t>
  </si>
  <si>
    <t>INDAICEM </t>
  </si>
  <si>
    <t>MAHLIFE </t>
  </si>
  <si>
    <t>ULTRATCEMCO </t>
  </si>
  <si>
    <t>RAIN </t>
  </si>
  <si>
    <t>JIAINIRRIGATION</t>
  </si>
  <si>
    <t>BHEL</t>
  </si>
  <si>
    <t>MANPASAND</t>
  </si>
  <si>
    <t>GHCL </t>
  </si>
  <si>
    <t>BLUEDART </t>
  </si>
  <si>
    <t>RELEXO </t>
  </si>
  <si>
    <t>STRTECH </t>
  </si>
  <si>
    <t>NBVENTURES </t>
  </si>
  <si>
    <t>CYIENT </t>
  </si>
  <si>
    <t>HCLTECH </t>
  </si>
  <si>
    <t>MEGMA </t>
  </si>
  <si>
    <t>BEL </t>
  </si>
  <si>
    <t>HUDCO </t>
  </si>
  <si>
    <t>OBEROIRLTY </t>
  </si>
  <si>
    <t>REDINGTON </t>
  </si>
  <si>
    <t>DREDGECORP </t>
  </si>
  <si>
    <t>QUESS </t>
  </si>
  <si>
    <t>UFLEX </t>
  </si>
  <si>
    <t>FLATEX </t>
  </si>
  <si>
    <t>GLEMMARK</t>
  </si>
  <si>
    <t>MOIL</t>
  </si>
  <si>
    <t>IDEA</t>
  </si>
  <si>
    <t>KITEX </t>
  </si>
  <si>
    <t xml:space="preserve">AIA ENGINEERING </t>
  </si>
  <si>
    <t>AARTIIND </t>
  </si>
  <si>
    <t>BODALCHEM </t>
  </si>
  <si>
    <t>PNB </t>
  </si>
  <si>
    <t>APARINDS </t>
  </si>
  <si>
    <t>ESSELPACK </t>
  </si>
  <si>
    <t>CHENNPETRO </t>
  </si>
  <si>
    <t>ORIENTCEM </t>
  </si>
  <si>
    <t>SUPREMEIND </t>
  </si>
  <si>
    <t>ENGINERSIN </t>
  </si>
  <si>
    <t>JAICORPLTD</t>
  </si>
  <si>
    <t>SARDAEN</t>
  </si>
  <si>
    <t>CUB</t>
  </si>
  <si>
    <t>TCS </t>
  </si>
  <si>
    <t>WOCKPHARAM </t>
  </si>
  <si>
    <t>GMDCLTD</t>
  </si>
  <si>
    <t>PARAGMILK </t>
  </si>
  <si>
    <t>SOBHA </t>
  </si>
  <si>
    <t>KRPMILL </t>
  </si>
  <si>
    <t>LT&amp;FIN </t>
  </si>
  <si>
    <t>BERGERPAINT </t>
  </si>
  <si>
    <t>INDIANBANK </t>
  </si>
  <si>
    <t>MANPASAND </t>
  </si>
  <si>
    <t>SUVEN </t>
  </si>
  <si>
    <t>KAJARIACER </t>
  </si>
  <si>
    <t>MGL </t>
  </si>
  <si>
    <t>NIITTECH </t>
  </si>
  <si>
    <t>GPPL </t>
  </si>
  <si>
    <t>ARARAJABAT </t>
  </si>
  <si>
    <t>PCJWELLERS </t>
  </si>
  <si>
    <t>TATAELXSI </t>
  </si>
  <si>
    <t>PCJWELLER </t>
  </si>
  <si>
    <t>BASF </t>
  </si>
  <si>
    <t>PHOENIXLTD </t>
  </si>
  <si>
    <t> AXIS BANK</t>
  </si>
  <si>
    <t>TECHM </t>
  </si>
  <si>
    <t>NATCOPHARMA </t>
  </si>
  <si>
    <t>DALMIABHA </t>
  </si>
  <si>
    <t xml:space="preserve">IBREALEST </t>
  </si>
  <si>
    <t>KPIT </t>
  </si>
  <si>
    <t>TAKE</t>
  </si>
  <si>
    <t>GPPL</t>
  </si>
  <si>
    <t>CHAMBLFERT </t>
  </si>
  <si>
    <t>BRITANNIA </t>
  </si>
  <si>
    <t>WELSPUNIND </t>
  </si>
  <si>
    <t>GDL </t>
  </si>
  <si>
    <t>SRF</t>
  </si>
  <si>
    <t>COALINDIA </t>
  </si>
  <si>
    <t>NILKAMAL </t>
  </si>
  <si>
    <t>BANK INDIA</t>
  </si>
  <si>
    <t>CROMTON </t>
  </si>
  <si>
    <t>REPCOHOME </t>
  </si>
  <si>
    <t>BAKNBARODA </t>
  </si>
  <si>
    <t>DMART </t>
  </si>
  <si>
    <t>TRENT </t>
  </si>
  <si>
    <t>DCBBANK </t>
  </si>
  <si>
    <t> BANK BARODA</t>
  </si>
  <si>
    <t>ORIENTBANK </t>
  </si>
  <si>
    <t>IBREALEST</t>
  </si>
  <si>
    <t>BANDHAN BANK</t>
  </si>
  <si>
    <t>JINDALPOLY </t>
  </si>
  <si>
    <t>TATAMOTOR</t>
  </si>
  <si>
    <t>RELCAPITEL </t>
  </si>
  <si>
    <t>LT </t>
  </si>
  <si>
    <t>APOLLOHOSP </t>
  </si>
  <si>
    <t>ICICI BANK </t>
  </si>
  <si>
    <t>ICICI BANK</t>
  </si>
  <si>
    <t>OFSS </t>
  </si>
  <si>
    <t>FINCABLES </t>
  </si>
  <si>
    <t>GEPIL </t>
  </si>
  <si>
    <t>HEROMOTOCO </t>
  </si>
  <si>
    <t>MCX </t>
  </si>
  <si>
    <t>NILKAMAL</t>
  </si>
  <si>
    <t xml:space="preserve">WOCKPHRMA </t>
  </si>
  <si>
    <t>INDUSINDBANK </t>
  </si>
  <si>
    <t> RBL BANK</t>
  </si>
  <si>
    <t>INOXLEISUR </t>
  </si>
  <si>
    <t>GODFRYPHLP </t>
  </si>
  <si>
    <t>APLAPOLLO </t>
  </si>
  <si>
    <t>BAJAJCORP </t>
  </si>
  <si>
    <t>RAJESHEXPO </t>
  </si>
  <si>
    <t>SRTRANSFIN </t>
  </si>
  <si>
    <t>WHIRLPOOL </t>
  </si>
  <si>
    <t>JUBLFOOD </t>
  </si>
  <si>
    <t>IRB </t>
  </si>
  <si>
    <t>BFUTILITIE </t>
  </si>
  <si>
    <t>RBL BANK</t>
  </si>
  <si>
    <t>MINDTREE </t>
  </si>
  <si>
    <t>INDOGO </t>
  </si>
  <si>
    <t>VEDL </t>
  </si>
  <si>
    <t>TATACHEM </t>
  </si>
  <si>
    <t>BFULTILITY </t>
  </si>
  <si>
    <t>MANAPPURAM </t>
  </si>
  <si>
    <t>SADBHAV </t>
  </si>
  <si>
    <t>UJJIVAN </t>
  </si>
  <si>
    <t> RK FORGE</t>
  </si>
  <si>
    <t>FEDERALBANK </t>
  </si>
  <si>
    <t> BANK INDIA</t>
  </si>
  <si>
    <t>YES BANK</t>
  </si>
  <si>
    <t>INDIACEM </t>
  </si>
  <si>
    <t> TORNTPOWER </t>
  </si>
  <si>
    <t>ZEEL </t>
  </si>
  <si>
    <t>JUBILANT </t>
  </si>
  <si>
    <t>SUNPHARMA </t>
  </si>
  <si>
    <t>LICHSGFIN </t>
  </si>
  <si>
    <t>CADILAHC </t>
  </si>
  <si>
    <t> L&amp;T </t>
  </si>
  <si>
    <t xml:space="preserve">BANK INDA </t>
  </si>
  <si>
    <t>RELIANCE </t>
  </si>
  <si>
    <t>KEC</t>
  </si>
  <si>
    <t>DIVISLAB </t>
  </si>
  <si>
    <t>MRPL</t>
  </si>
  <si>
    <t>BGRENERGY </t>
  </si>
  <si>
    <t>INDICO </t>
  </si>
  <si>
    <t>BAJAJELECT </t>
  </si>
  <si>
    <t>SUPRAJIT </t>
  </si>
  <si>
    <t xml:space="preserve">GNFC </t>
  </si>
  <si>
    <t>AJANTAPHARM </t>
  </si>
  <si>
    <t>BRFL</t>
  </si>
  <si>
    <t>PHOENIXLTD</t>
  </si>
  <si>
    <t>RUPA </t>
  </si>
  <si>
    <t>ASOKA</t>
  </si>
  <si>
    <t>PRESTIGE </t>
  </si>
  <si>
    <t>FORTIS </t>
  </si>
  <si>
    <t>CROMPTON </t>
  </si>
  <si>
    <t>PIIND </t>
  </si>
  <si>
    <t>TORENTPHARM </t>
  </si>
  <si>
    <t>TATASTEEL </t>
  </si>
  <si>
    <t>ICIL </t>
  </si>
  <si>
    <t>VAKRANGEE </t>
  </si>
  <si>
    <t>TATAELEXI </t>
  </si>
  <si>
    <t>BFUTILITED </t>
  </si>
  <si>
    <t>GLAXO </t>
  </si>
  <si>
    <t>TORENTPHARMA </t>
  </si>
  <si>
    <t>BOMDYEING </t>
  </si>
  <si>
    <t> REPCOHOME</t>
  </si>
  <si>
    <t>CENTURITEX </t>
  </si>
  <si>
    <t>CASTROLIND </t>
  </si>
  <si>
    <t>BAJAJFIN </t>
  </si>
  <si>
    <t> ULTRATECH</t>
  </si>
  <si>
    <t>CHENNAIPETRO </t>
  </si>
  <si>
    <t>AJANTPHARMA </t>
  </si>
  <si>
    <t>MANGALMCEM </t>
  </si>
  <si>
    <t>BHARTIAIRTEL </t>
  </si>
  <si>
    <t>SMLISUZU </t>
  </si>
  <si>
    <t>TATAMETALI </t>
  </si>
  <si>
    <t>JKCEMENT </t>
  </si>
  <si>
    <t>MOIL </t>
  </si>
  <si>
    <t>DCB BANK</t>
  </si>
  <si>
    <t>MUTHOOFIN</t>
  </si>
  <si>
    <t>BHARATFIN </t>
  </si>
  <si>
    <t>JUSTDIAL </t>
  </si>
  <si>
    <t>HEXAWARE </t>
  </si>
  <si>
    <t>UJJIVEN </t>
  </si>
  <si>
    <t>MUTHOOTHFIN </t>
  </si>
  <si>
    <t>CUMMINSIND </t>
  </si>
  <si>
    <t>MRPL </t>
  </si>
  <si>
    <t>KEC </t>
  </si>
  <si>
    <t>BHARTIARTL </t>
  </si>
  <si>
    <t> UNION BANK</t>
  </si>
  <si>
    <t>TVSMOTOR </t>
  </si>
  <si>
    <t>AMARRAJBAT</t>
  </si>
  <si>
    <t>APOLLOHSIP </t>
  </si>
  <si>
    <t>TVSELECT </t>
  </si>
  <si>
    <t>VOLTAS </t>
  </si>
  <si>
    <t>APPLTD </t>
  </si>
  <si>
    <t>TECHMAHINDRA</t>
  </si>
  <si>
    <t xml:space="preserve">BANK OF BARODA </t>
  </si>
  <si>
    <t>DALMILBHA</t>
  </si>
  <si>
    <t xml:space="preserve">PETRONET </t>
  </si>
  <si>
    <t xml:space="preserve">MUTHOOT FIN </t>
  </si>
  <si>
    <t>ULTRATECEM</t>
  </si>
  <si>
    <t>SPARC</t>
  </si>
  <si>
    <t>IBULFIN</t>
  </si>
  <si>
    <t>CHENNAI PETRO</t>
  </si>
  <si>
    <t xml:space="preserve">TATA STEEL </t>
  </si>
  <si>
    <t>ESCORT</t>
  </si>
  <si>
    <t>REC LTD</t>
  </si>
  <si>
    <t>MUTHOOT FIN</t>
  </si>
  <si>
    <t>ONGC</t>
  </si>
  <si>
    <t>FORTIS</t>
  </si>
  <si>
    <t>IOCL</t>
  </si>
  <si>
    <t>ICICI PRLDT</t>
  </si>
  <si>
    <t>CENTURY PLY</t>
  </si>
  <si>
    <t>DELTA CORP</t>
  </si>
  <si>
    <t>TITEN</t>
  </si>
  <si>
    <t>CEATLTD</t>
  </si>
  <si>
    <t>BALKRISHND</t>
  </si>
  <si>
    <t>JUBILANT FOOD</t>
  </si>
  <si>
    <t>CENTURY TEXT</t>
  </si>
  <si>
    <t>INFIBEAM</t>
  </si>
  <si>
    <t>VEDANTA</t>
  </si>
  <si>
    <t>EXIDE</t>
  </si>
  <si>
    <t xml:space="preserve">ACC LTD </t>
  </si>
  <si>
    <t>MCDOWELL- N</t>
  </si>
  <si>
    <t xml:space="preserve"> GLANMARK </t>
  </si>
  <si>
    <t>APOLOTYRE </t>
  </si>
  <si>
    <t>GRUH </t>
  </si>
  <si>
    <t>TATAMOTOR DVR</t>
  </si>
  <si>
    <t>EMAMI </t>
  </si>
  <si>
    <t>GRANULES </t>
  </si>
  <si>
    <t>COLPAL </t>
  </si>
  <si>
    <t>WIPRO </t>
  </si>
  <si>
    <t>JKTYRE </t>
  </si>
  <si>
    <t>YESBANK </t>
  </si>
  <si>
    <t>TATAINVEST </t>
  </si>
  <si>
    <t>PERSISTENT </t>
  </si>
  <si>
    <t>INFRATEL </t>
  </si>
  <si>
    <t>IBULLHSGFIN </t>
  </si>
  <si>
    <t>BHARAT WIRE</t>
  </si>
  <si>
    <t>BFUTILITI </t>
  </si>
  <si>
    <t>NTPC </t>
  </si>
  <si>
    <t> FORTIS</t>
  </si>
  <si>
    <t>EXCELCORP</t>
  </si>
  <si>
    <t>HUDCO</t>
  </si>
  <si>
    <t>VIDEOCON</t>
  </si>
  <si>
    <t>ROLTA</t>
  </si>
  <si>
    <t>MM FORGING</t>
  </si>
  <si>
    <t>PUNJAB AND SIND</t>
  </si>
  <si>
    <t>ASIANPAINTS</t>
  </si>
  <si>
    <t>SHRIRAM EPC</t>
  </si>
  <si>
    <t>GAYATRI PROJECTS</t>
  </si>
  <si>
    <t>MINDA IND</t>
  </si>
  <si>
    <t>ZANDU</t>
  </si>
  <si>
    <t>ASHOKLEY</t>
  </si>
  <si>
    <t>AMRUTANJAN</t>
  </si>
  <si>
    <t>GRINDWELL</t>
  </si>
  <si>
    <t>SREI INFRA</t>
  </si>
  <si>
    <t>INTERGLOBE</t>
  </si>
  <si>
    <t>RELIGARE</t>
  </si>
  <si>
    <t>RELIND</t>
  </si>
  <si>
    <t>PGIL</t>
  </si>
  <si>
    <t>GMR INFRA</t>
  </si>
  <si>
    <t>SHTIRAM EPC</t>
  </si>
  <si>
    <t>TERASOFT</t>
  </si>
  <si>
    <t>MAXINDIA</t>
  </si>
  <si>
    <t>ABIRLANUVO</t>
  </si>
  <si>
    <t>THOMASCOOK</t>
  </si>
  <si>
    <t>IBRELST</t>
  </si>
  <si>
    <t>RELININD</t>
  </si>
  <si>
    <t>TATA MOTORS</t>
  </si>
  <si>
    <t>TATA STEEL</t>
  </si>
  <si>
    <t>COALPAL</t>
  </si>
  <si>
    <t>CANARA BANK</t>
  </si>
  <si>
    <t>BHARAT FORGE</t>
  </si>
  <si>
    <t>SBI</t>
  </si>
  <si>
    <t>BBTC</t>
  </si>
  <si>
    <t>JUBLFOOD</t>
  </si>
  <si>
    <t>PERSISTENT</t>
  </si>
  <si>
    <t>BHARAT FINANCIAL</t>
  </si>
  <si>
    <t>GODREJ</t>
  </si>
  <si>
    <t>NHPC</t>
  </si>
  <si>
    <t>HCL TECH</t>
  </si>
  <si>
    <t>INFOSYS</t>
  </si>
  <si>
    <t>SUN PHARMA</t>
  </si>
  <si>
    <t>CADILA</t>
  </si>
  <si>
    <t>POWER GRID</t>
  </si>
  <si>
    <t>VMART</t>
  </si>
  <si>
    <t>TVS MOTOR</t>
  </si>
  <si>
    <t>JSWENERGY</t>
  </si>
  <si>
    <t>IRB INFRA</t>
  </si>
  <si>
    <t>TATA GLOBAL</t>
  </si>
  <si>
    <t>ADANI POWER</t>
  </si>
  <si>
    <t>L&amp;T</t>
  </si>
  <si>
    <t>DISHTV</t>
  </si>
  <si>
    <t>RELIANCE CAP.</t>
  </si>
  <si>
    <t xml:space="preserve">RELIANCE </t>
  </si>
  <si>
    <t>HINDLVR</t>
  </si>
  <si>
    <t>KALYANI STEEL</t>
  </si>
  <si>
    <t>PTC</t>
  </si>
  <si>
    <t>TATA POWER</t>
  </si>
  <si>
    <t>PNB</t>
  </si>
  <si>
    <t>TATAMOTRDVR</t>
  </si>
  <si>
    <t>JKCEMENT</t>
  </si>
  <si>
    <t>CGPOWER</t>
  </si>
  <si>
    <t>BALAJIELE</t>
  </si>
  <si>
    <t>DLF LTD</t>
  </si>
  <si>
    <t>RELCAP</t>
  </si>
  <si>
    <t>DILIP BUILDCON</t>
  </si>
  <si>
    <t>KTK BANK</t>
  </si>
  <si>
    <t>MARUTI</t>
  </si>
  <si>
    <t>SURYA ROSHNI</t>
  </si>
  <si>
    <t>PRISM CEMENT</t>
  </si>
  <si>
    <t>HDFC BANK</t>
  </si>
  <si>
    <t>ZENSAR</t>
  </si>
  <si>
    <t>WLSPUN INV.</t>
  </si>
  <si>
    <t>DPSC LTD</t>
  </si>
  <si>
    <t>VIJAYA BANK</t>
  </si>
  <si>
    <t>SUN TV</t>
  </si>
  <si>
    <t>INDIAN BANK</t>
  </si>
  <si>
    <t>BANK OF BARODA</t>
  </si>
  <si>
    <t>KOTAK BANK</t>
  </si>
  <si>
    <t>INDIA BULLS RE</t>
  </si>
  <si>
    <t>RAJESH EXPORT</t>
  </si>
  <si>
    <t>ITC LTD</t>
  </si>
  <si>
    <t>JAIN IRRIGATION</t>
  </si>
  <si>
    <t>ABAN</t>
  </si>
  <si>
    <t>AMARRAJABAT</t>
  </si>
  <si>
    <t>ENGINERSIND</t>
  </si>
  <si>
    <t>CAIRN</t>
  </si>
  <si>
    <t>BSE</t>
  </si>
  <si>
    <t>EROSEMEDIA</t>
  </si>
  <si>
    <t>FEDERALBANK</t>
  </si>
  <si>
    <t>JINDALSTEEL</t>
  </si>
  <si>
    <t>PCJWELLER</t>
  </si>
  <si>
    <t>PETRONET</t>
  </si>
  <si>
    <t>JINDALPOLLY</t>
  </si>
  <si>
    <t>SPAL</t>
  </si>
  <si>
    <t>PIXTRANS</t>
  </si>
  <si>
    <t>EMPHASIS</t>
  </si>
  <si>
    <t>KIRLOSENG</t>
  </si>
  <si>
    <t>MACPLAST</t>
  </si>
  <si>
    <t>RECL</t>
  </si>
  <si>
    <t>BHARTFIN</t>
  </si>
  <si>
    <t>NESCO</t>
  </si>
  <si>
    <t>AIAENG</t>
  </si>
  <si>
    <t>GUJALKALI</t>
  </si>
  <si>
    <t>ANDHRSUGAR</t>
  </si>
  <si>
    <t>JJIVAN</t>
  </si>
  <si>
    <t>MARTI</t>
  </si>
  <si>
    <t>TVSELECT</t>
  </si>
  <si>
    <t>ASHKLEY</t>
  </si>
  <si>
    <t>DWARIKESH</t>
  </si>
  <si>
    <t>RPPINFRA</t>
  </si>
  <si>
    <t>DHAMPURSUG</t>
  </si>
  <si>
    <t>RECLTD</t>
  </si>
  <si>
    <t>VAKRANGEE</t>
  </si>
  <si>
    <t>POWERGRID</t>
  </si>
  <si>
    <t>RELCAITAL</t>
  </si>
  <si>
    <t>SHILPI</t>
  </si>
  <si>
    <t>COROMANDAL</t>
  </si>
  <si>
    <t>SHEMAROO</t>
  </si>
  <si>
    <t>JUBLANT</t>
  </si>
  <si>
    <t>INFYBEAM</t>
  </si>
  <si>
    <t>SDARSHEM</t>
  </si>
  <si>
    <t>DISHMAN</t>
  </si>
  <si>
    <t>TATAMETALI</t>
  </si>
  <si>
    <t>JKLAKSHMI</t>
  </si>
  <si>
    <t>DWARKESH</t>
  </si>
  <si>
    <t>RUSHIL</t>
  </si>
  <si>
    <t>GODFRYPHLP</t>
  </si>
  <si>
    <t>COSMOFILMS</t>
  </si>
  <si>
    <t>TATASMOTOS</t>
  </si>
  <si>
    <t>GRANUELS</t>
  </si>
  <si>
    <t>TATASPONGE</t>
  </si>
  <si>
    <t>ABIRLANIVO</t>
  </si>
  <si>
    <t xml:space="preserve"> TCS</t>
  </si>
  <si>
    <t>TATASELXSI</t>
  </si>
  <si>
    <t>NMDC</t>
  </si>
  <si>
    <t>HERITGFOOD</t>
  </si>
  <si>
    <t>DHANINV</t>
  </si>
  <si>
    <t>CENTENKA</t>
  </si>
  <si>
    <t>PUNJABCHEM</t>
  </si>
  <si>
    <t>ALLSEC</t>
  </si>
  <si>
    <t>KITEX</t>
  </si>
  <si>
    <t>VRLLOG</t>
  </si>
  <si>
    <t xml:space="preserve"> IGL</t>
  </si>
  <si>
    <t xml:space="preserve"> CENTURYTEX</t>
  </si>
  <si>
    <t>LOVABLE</t>
  </si>
  <si>
    <t>MUTHOOTCAP</t>
  </si>
  <si>
    <t>LUMAXIND</t>
  </si>
  <si>
    <t>LLOYEDENG</t>
  </si>
  <si>
    <t>BUTTERFLY</t>
  </si>
  <si>
    <t>KIRIINDUS</t>
  </si>
  <si>
    <t>ZUARI</t>
  </si>
  <si>
    <t>RALLIS</t>
  </si>
  <si>
    <t>BASF</t>
  </si>
  <si>
    <t>TATACONSUM</t>
  </si>
  <si>
    <t>SUNTECK</t>
  </si>
  <si>
    <t>ABFRL</t>
  </si>
  <si>
    <t>QUICKHEAL</t>
  </si>
  <si>
    <t>PERTONET</t>
  </si>
  <si>
    <t>SONATSOFTW</t>
  </si>
  <si>
    <t>COFORGE</t>
  </si>
  <si>
    <t>HDFCBANK</t>
  </si>
  <si>
    <t>TVSMOTOR</t>
  </si>
  <si>
    <t>MIDHANI</t>
  </si>
  <si>
    <t>BHARATFORG </t>
  </si>
  <si>
    <t>ASHOKLEY </t>
  </si>
  <si>
    <t>MANAPURAM</t>
  </si>
  <si>
    <t>L&amp;TFH</t>
  </si>
  <si>
    <t>AMARAJABAT </t>
  </si>
  <si>
    <t>ADANIPORT </t>
  </si>
</sst>
</file>

<file path=xl/styles.xml><?xml version="1.0" encoding="utf-8"?>
<styleSheet xmlns="http://schemas.openxmlformats.org/spreadsheetml/2006/main">
  <numFmts count="4">
    <numFmt numFmtId="164" formatCode="d\-mmm\-yy;@"/>
    <numFmt numFmtId="165" formatCode="0.00;[Red]0.00"/>
    <numFmt numFmtId="166" formatCode="0.00;[Red]\-0.00"/>
    <numFmt numFmtId="167" formatCode="[$-409]d\-mmm\-yy;@"/>
  </numFmts>
  <fonts count="71">
    <font>
      <sz val="10"/>
      <color theme="1"/>
      <name val="Lucida Fax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Lucida Fax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b/>
      <sz val="11"/>
      <name val="Calibri"/>
      <family val="2"/>
      <charset val="1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1" fillId="0" borderId="0" applyNumberFormat="0" applyFill="0" applyBorder="0" applyAlignment="0" applyProtection="0"/>
  </cellStyleXfs>
  <cellXfs count="119">
    <xf numFmtId="0" fontId="0" fillId="0" borderId="0" xfId="0"/>
    <xf numFmtId="164" fontId="0" fillId="0" borderId="12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67" fillId="0" borderId="12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2" fontId="68" fillId="0" borderId="12" xfId="0" applyNumberFormat="1" applyFont="1" applyBorder="1" applyAlignment="1">
      <alignment horizontal="center" vertical="center"/>
    </xf>
    <xf numFmtId="165" fontId="69" fillId="0" borderId="12" xfId="0" applyNumberFormat="1" applyFont="1" applyFill="1" applyBorder="1" applyAlignment="1">
      <alignment horizontal="center" vertical="center"/>
    </xf>
    <xf numFmtId="166" fontId="69" fillId="0" borderId="12" xfId="0" applyNumberFormat="1" applyFont="1" applyFill="1" applyBorder="1" applyAlignment="1">
      <alignment vertical="center"/>
    </xf>
    <xf numFmtId="15" fontId="68" fillId="4" borderId="12" xfId="0" applyNumberFormat="1" applyFont="1" applyFill="1" applyBorder="1" applyAlignment="1">
      <alignment horizontal="center" vertical="center"/>
    </xf>
    <xf numFmtId="2" fontId="68" fillId="0" borderId="9" xfId="0" applyNumberFormat="1" applyFont="1" applyBorder="1" applyAlignment="1">
      <alignment horizontal="center" vertical="center"/>
    </xf>
    <xf numFmtId="1" fontId="60" fillId="0" borderId="12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165" fontId="70" fillId="0" borderId="12" xfId="0" applyNumberFormat="1" applyFont="1" applyFill="1" applyBorder="1" applyAlignment="1">
      <alignment horizontal="center" vertical="center"/>
    </xf>
    <xf numFmtId="167" fontId="70" fillId="5" borderId="12" xfId="0" applyNumberFormat="1" applyFont="1" applyFill="1" applyBorder="1" applyAlignment="1">
      <alignment horizontal="center" vertical="center"/>
    </xf>
    <xf numFmtId="0" fontId="70" fillId="5" borderId="12" xfId="0" applyNumberFormat="1" applyFont="1" applyFill="1" applyBorder="1" applyAlignment="1">
      <alignment horizontal="center" vertical="center"/>
    </xf>
    <xf numFmtId="0" fontId="70" fillId="5" borderId="9" xfId="0" applyNumberFormat="1" applyFont="1" applyFill="1" applyBorder="1" applyAlignment="1">
      <alignment horizontal="center" vertical="center"/>
    </xf>
    <xf numFmtId="0" fontId="70" fillId="5" borderId="14" xfId="0" applyNumberFormat="1" applyFont="1" applyFill="1" applyBorder="1" applyAlignment="1">
      <alignment horizontal="center" vertical="center"/>
    </xf>
    <xf numFmtId="167" fontId="70" fillId="5" borderId="14" xfId="0" applyNumberFormat="1" applyFont="1" applyFill="1" applyBorder="1" applyAlignment="1">
      <alignment horizontal="center" vertical="center"/>
    </xf>
    <xf numFmtId="1" fontId="60" fillId="0" borderId="14" xfId="0" applyNumberFormat="1" applyFont="1" applyBorder="1" applyAlignment="1">
      <alignment horizontal="center" vertical="center"/>
    </xf>
    <xf numFmtId="0" fontId="70" fillId="5" borderId="15" xfId="0" applyNumberFormat="1" applyFont="1" applyFill="1" applyBorder="1" applyAlignment="1">
      <alignment horizontal="center" vertical="center"/>
    </xf>
    <xf numFmtId="165" fontId="70" fillId="0" borderId="14" xfId="0" applyNumberFormat="1" applyFont="1" applyFill="1" applyBorder="1" applyAlignment="1">
      <alignment horizontal="center" vertical="center"/>
    </xf>
    <xf numFmtId="167" fontId="70" fillId="0" borderId="12" xfId="0" applyNumberFormat="1" applyFont="1" applyFill="1" applyBorder="1" applyAlignment="1">
      <alignment horizontal="center" vertical="center"/>
    </xf>
    <xf numFmtId="0" fontId="70" fillId="0" borderId="12" xfId="0" applyNumberFormat="1" applyFont="1" applyFill="1" applyBorder="1" applyAlignment="1">
      <alignment horizontal="center" vertical="center"/>
    </xf>
    <xf numFmtId="167" fontId="70" fillId="0" borderId="14" xfId="0" applyNumberFormat="1" applyFont="1" applyFill="1" applyBorder="1" applyAlignment="1">
      <alignment horizontal="center" vertical="center"/>
    </xf>
    <xf numFmtId="0" fontId="70" fillId="0" borderId="14" xfId="0" applyNumberFormat="1" applyFont="1" applyFill="1" applyBorder="1" applyAlignment="1">
      <alignment horizontal="center" vertical="center"/>
    </xf>
    <xf numFmtId="0" fontId="70" fillId="0" borderId="15" xfId="0" applyNumberFormat="1" applyFont="1" applyFill="1" applyBorder="1" applyAlignment="1">
      <alignment horizontal="center" vertical="center"/>
    </xf>
    <xf numFmtId="0" fontId="70" fillId="0" borderId="9" xfId="0" applyNumberFormat="1" applyFont="1" applyFill="1" applyBorder="1" applyAlignment="1">
      <alignment horizontal="center" vertical="center"/>
    </xf>
    <xf numFmtId="164" fontId="60" fillId="0" borderId="12" xfId="1" applyNumberFormat="1" applyFont="1" applyBorder="1" applyAlignment="1">
      <alignment horizontal="center" vertical="center"/>
    </xf>
    <xf numFmtId="2" fontId="60" fillId="4" borderId="12" xfId="0" applyNumberFormat="1" applyFont="1" applyFill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0" fontId="60" fillId="0" borderId="12" xfId="0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164" fontId="59" fillId="0" borderId="12" xfId="1" applyNumberFormat="1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66" fontId="70" fillId="0" borderId="12" xfId="0" applyNumberFormat="1" applyFont="1" applyFill="1" applyBorder="1" applyAlignment="1">
      <alignment horizontal="center" vertical="center"/>
    </xf>
    <xf numFmtId="166" fontId="70" fillId="0" borderId="14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0" fontId="62" fillId="2" borderId="6" xfId="0" applyFont="1" applyFill="1" applyBorder="1" applyAlignment="1">
      <alignment horizontal="center" vertical="center"/>
    </xf>
    <xf numFmtId="0" fontId="62" fillId="2" borderId="0" xfId="0" applyFont="1" applyFill="1" applyBorder="1" applyAlignment="1">
      <alignment horizontal="center" vertical="center"/>
    </xf>
    <xf numFmtId="0" fontId="62" fillId="2" borderId="3" xfId="0" applyFont="1" applyFill="1" applyBorder="1" applyAlignment="1">
      <alignment horizontal="center" vertical="center"/>
    </xf>
    <xf numFmtId="0" fontId="62" fillId="2" borderId="4" xfId="0" applyFont="1" applyFill="1" applyBorder="1" applyAlignment="1">
      <alignment horizontal="center" vertical="center"/>
    </xf>
    <xf numFmtId="0" fontId="62" fillId="2" borderId="5" xfId="0" applyFont="1" applyFill="1" applyBorder="1" applyAlignment="1">
      <alignment horizontal="center" vertical="center"/>
    </xf>
    <xf numFmtId="0" fontId="62" fillId="2" borderId="7" xfId="0" applyFont="1" applyFill="1" applyBorder="1" applyAlignment="1">
      <alignment horizontal="center" vertical="center"/>
    </xf>
    <xf numFmtId="0" fontId="62" fillId="2" borderId="8" xfId="0" applyFont="1" applyFill="1" applyBorder="1" applyAlignment="1">
      <alignment horizontal="center" vertical="center"/>
    </xf>
    <xf numFmtId="0" fontId="64" fillId="2" borderId="9" xfId="0" applyFont="1" applyFill="1" applyBorder="1" applyAlignment="1">
      <alignment horizontal="center" vertical="center"/>
    </xf>
    <xf numFmtId="0" fontId="65" fillId="2" borderId="10" xfId="0" applyFont="1" applyFill="1" applyBorder="1" applyAlignment="1">
      <alignment horizontal="center" vertical="center"/>
    </xf>
    <xf numFmtId="0" fontId="65" fillId="2" borderId="11" xfId="0" applyFont="1" applyFill="1" applyBorder="1" applyAlignment="1">
      <alignment horizontal="center" vertical="center"/>
    </xf>
    <xf numFmtId="14" fontId="66" fillId="3" borderId="13" xfId="0" applyNumberFormat="1" applyFont="1" applyFill="1" applyBorder="1" applyAlignment="1">
      <alignment horizontal="center" vertical="center"/>
    </xf>
    <xf numFmtId="14" fontId="66" fillId="3" borderId="16" xfId="0" applyNumberFormat="1" applyFont="1" applyFill="1" applyBorder="1" applyAlignment="1">
      <alignment horizontal="center" vertical="center"/>
    </xf>
    <xf numFmtId="14" fontId="66" fillId="3" borderId="14" xfId="0" applyNumberFormat="1" applyFont="1" applyFill="1" applyBorder="1" applyAlignment="1">
      <alignment horizontal="center" vertical="center"/>
    </xf>
    <xf numFmtId="0" fontId="66" fillId="3" borderId="13" xfId="0" applyNumberFormat="1" applyFont="1" applyFill="1" applyBorder="1" applyAlignment="1">
      <alignment horizontal="center" vertical="center"/>
    </xf>
    <xf numFmtId="0" fontId="66" fillId="3" borderId="16" xfId="0" applyNumberFormat="1" applyFont="1" applyFill="1" applyBorder="1" applyAlignment="1">
      <alignment horizontal="center" vertical="center"/>
    </xf>
    <xf numFmtId="0" fontId="66" fillId="3" borderId="14" xfId="0" applyNumberFormat="1" applyFont="1" applyFill="1" applyBorder="1" applyAlignment="1">
      <alignment horizontal="center" vertical="center"/>
    </xf>
    <xf numFmtId="0" fontId="66" fillId="3" borderId="12" xfId="0" applyNumberFormat="1" applyFont="1" applyFill="1" applyBorder="1" applyAlignment="1">
      <alignment horizontal="center" vertical="center"/>
    </xf>
    <xf numFmtId="0" fontId="66" fillId="3" borderId="15" xfId="0" applyNumberFormat="1" applyFont="1" applyFill="1" applyBorder="1" applyAlignment="1">
      <alignment horizontal="center" vertical="center"/>
    </xf>
    <xf numFmtId="0" fontId="66" fillId="3" borderId="9" xfId="0" applyNumberFormat="1" applyFont="1" applyFill="1" applyBorder="1" applyAlignment="1">
      <alignment horizontal="center" vertical="center"/>
    </xf>
    <xf numFmtId="0" fontId="66" fillId="3" borderId="17" xfId="0" applyNumberFormat="1" applyFont="1" applyFill="1" applyBorder="1" applyAlignment="1">
      <alignment horizontal="center" vertical="center"/>
    </xf>
    <xf numFmtId="0" fontId="66" fillId="3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240366</xdr:colOff>
      <xdr:row>0</xdr:row>
      <xdr:rowOff>177601</xdr:rowOff>
    </xdr:from>
    <xdr:to>
      <xdr:col>1</xdr:col>
      <xdr:colOff>974911</xdr:colOff>
      <xdr:row>3</xdr:row>
      <xdr:rowOff>158563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0366" y="177601"/>
          <a:ext cx="2284879" cy="5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20"/>
  <sheetViews>
    <sheetView tabSelected="1" zoomScale="85" zoomScaleNormal="85" workbookViewId="0">
      <selection activeCell="A10" sqref="A10"/>
    </sheetView>
  </sheetViews>
  <sheetFormatPr defaultRowHeight="12.75"/>
  <cols>
    <col min="1" max="1" width="10.875" customWidth="1"/>
    <col min="2" max="2" width="14.625" customWidth="1"/>
    <col min="3" max="3" width="13.5" customWidth="1"/>
    <col min="4" max="4" width="7.625" customWidth="1"/>
    <col min="5" max="5" width="9.5" customWidth="1"/>
    <col min="6" max="6" width="12.25" customWidth="1"/>
    <col min="7" max="7" width="12" customWidth="1"/>
    <col min="8" max="8" width="12.375" customWidth="1"/>
    <col min="9" max="9" width="8" customWidth="1"/>
    <col min="10" max="10" width="8.625" customWidth="1"/>
    <col min="11" max="11" width="6.625" customWidth="1"/>
    <col min="12" max="12" width="12.375" customWidth="1"/>
    <col min="13" max="13" width="14.125" customWidth="1"/>
  </cols>
  <sheetData>
    <row r="1" spans="1:13">
      <c r="A1" s="95"/>
      <c r="B1" s="96"/>
      <c r="C1" s="96"/>
      <c r="D1" s="99" t="s">
        <v>0</v>
      </c>
      <c r="E1" s="100"/>
      <c r="F1" s="100"/>
      <c r="G1" s="100"/>
      <c r="H1" s="100"/>
      <c r="I1" s="100"/>
      <c r="J1" s="100"/>
      <c r="K1" s="100"/>
      <c r="L1" s="100"/>
      <c r="M1" s="101"/>
    </row>
    <row r="2" spans="1:13">
      <c r="A2" s="97"/>
      <c r="B2" s="98"/>
      <c r="C2" s="98"/>
      <c r="D2" s="102"/>
      <c r="E2" s="98"/>
      <c r="F2" s="98"/>
      <c r="G2" s="98"/>
      <c r="H2" s="98"/>
      <c r="I2" s="98"/>
      <c r="J2" s="98"/>
      <c r="K2" s="98"/>
      <c r="L2" s="98"/>
      <c r="M2" s="103"/>
    </row>
    <row r="3" spans="1:13">
      <c r="A3" s="97"/>
      <c r="B3" s="98"/>
      <c r="C3" s="98"/>
      <c r="D3" s="102"/>
      <c r="E3" s="98"/>
      <c r="F3" s="98"/>
      <c r="G3" s="98"/>
      <c r="H3" s="98"/>
      <c r="I3" s="98"/>
      <c r="J3" s="98"/>
      <c r="K3" s="98"/>
      <c r="L3" s="98"/>
      <c r="M3" s="103"/>
    </row>
    <row r="4" spans="1:13" ht="15.75">
      <c r="A4" s="97"/>
      <c r="B4" s="98"/>
      <c r="C4" s="98"/>
      <c r="D4" s="104" t="s">
        <v>1</v>
      </c>
      <c r="E4" s="105"/>
      <c r="F4" s="105"/>
      <c r="G4" s="105"/>
      <c r="H4" s="105"/>
      <c r="I4" s="105"/>
      <c r="J4" s="105"/>
      <c r="K4" s="105"/>
      <c r="L4" s="105"/>
      <c r="M4" s="106"/>
    </row>
    <row r="5" spans="1:13" ht="15.75">
      <c r="A5" s="97"/>
      <c r="B5" s="98"/>
      <c r="C5" s="98"/>
      <c r="D5" s="104" t="s">
        <v>2</v>
      </c>
      <c r="E5" s="105"/>
      <c r="F5" s="105"/>
      <c r="G5" s="105"/>
      <c r="H5" s="105"/>
      <c r="I5" s="105"/>
      <c r="J5" s="105"/>
      <c r="K5" s="105"/>
      <c r="L5" s="105"/>
      <c r="M5" s="106"/>
    </row>
    <row r="6" spans="1:13" ht="12.75" customHeight="1">
      <c r="A6" s="107" t="s">
        <v>3</v>
      </c>
      <c r="B6" s="110" t="s">
        <v>4</v>
      </c>
      <c r="C6" s="113" t="s">
        <v>5</v>
      </c>
      <c r="D6" s="112" t="s">
        <v>6</v>
      </c>
      <c r="E6" s="112" t="s">
        <v>7</v>
      </c>
      <c r="F6" s="112" t="s">
        <v>8</v>
      </c>
      <c r="G6" s="112" t="s">
        <v>9</v>
      </c>
      <c r="H6" s="114" t="s">
        <v>10</v>
      </c>
      <c r="I6" s="111" t="s">
        <v>11</v>
      </c>
      <c r="J6" s="111" t="s">
        <v>12</v>
      </c>
      <c r="K6" s="111" t="s">
        <v>13</v>
      </c>
      <c r="L6" s="116" t="s">
        <v>14</v>
      </c>
      <c r="M6" s="112" t="s">
        <v>15</v>
      </c>
    </row>
    <row r="7" spans="1:13" ht="12.75" customHeight="1">
      <c r="A7" s="108"/>
      <c r="B7" s="111"/>
      <c r="C7" s="113"/>
      <c r="D7" s="113"/>
      <c r="E7" s="113"/>
      <c r="F7" s="113"/>
      <c r="G7" s="113"/>
      <c r="H7" s="115"/>
      <c r="I7" s="111"/>
      <c r="J7" s="111"/>
      <c r="K7" s="111"/>
      <c r="L7" s="117"/>
      <c r="M7" s="113"/>
    </row>
    <row r="8" spans="1:13" ht="12.75" customHeight="1">
      <c r="A8" s="109"/>
      <c r="B8" s="112"/>
      <c r="C8" s="113"/>
      <c r="D8" s="113"/>
      <c r="E8" s="113"/>
      <c r="F8" s="113"/>
      <c r="G8" s="113"/>
      <c r="H8" s="115"/>
      <c r="I8" s="112"/>
      <c r="J8" s="112"/>
      <c r="K8" s="112"/>
      <c r="L8" s="117"/>
      <c r="M8" s="113"/>
    </row>
    <row r="9" spans="1:13" ht="16.5" customHeight="1">
      <c r="A9" s="1" t="s">
        <v>16</v>
      </c>
      <c r="B9" s="2"/>
      <c r="C9" s="3"/>
      <c r="D9" s="4"/>
      <c r="E9" s="5"/>
      <c r="F9" s="5"/>
      <c r="G9" s="6"/>
      <c r="H9" s="6"/>
      <c r="I9" s="7"/>
      <c r="J9" s="7"/>
      <c r="K9" s="7"/>
      <c r="L9" s="7"/>
      <c r="M9" s="8"/>
    </row>
    <row r="10" spans="1:13" ht="16.5" customHeight="1">
      <c r="A10" s="90">
        <v>44175</v>
      </c>
      <c r="B10" s="118" t="s">
        <v>113</v>
      </c>
      <c r="C10" s="11">
        <f t="shared" ref="C10" si="0">200000/E10</f>
        <v>172.71157167530225</v>
      </c>
      <c r="D10" s="118" t="s">
        <v>21</v>
      </c>
      <c r="E10" s="29">
        <v>1158</v>
      </c>
      <c r="F10" s="29">
        <v>1167</v>
      </c>
      <c r="G10" s="6">
        <v>0</v>
      </c>
      <c r="H10" s="6">
        <v>0</v>
      </c>
      <c r="I10" s="13">
        <f t="shared" ref="I10" si="1">(IF(D10="SELL",E10-F10,IF(D10="BUY",F10-E10)))</f>
        <v>9</v>
      </c>
      <c r="J10" s="6">
        <v>0</v>
      </c>
      <c r="K10" s="6">
        <v>0</v>
      </c>
      <c r="L10" s="13">
        <f t="shared" ref="L10" si="2">K10+J10+I10</f>
        <v>9</v>
      </c>
      <c r="M10" s="45">
        <f t="shared" ref="M10" si="3">L10*C10</f>
        <v>1554.4041450777204</v>
      </c>
    </row>
    <row r="11" spans="1:13" ht="16.5" customHeight="1">
      <c r="A11" s="90">
        <v>44175</v>
      </c>
      <c r="B11" s="118" t="s">
        <v>132</v>
      </c>
      <c r="C11" s="11">
        <f t="shared" ref="C11" si="4">200000/E11</f>
        <v>561.79775280898878</v>
      </c>
      <c r="D11" s="118" t="s">
        <v>21</v>
      </c>
      <c r="E11" s="29">
        <v>356</v>
      </c>
      <c r="F11" s="29">
        <v>356</v>
      </c>
      <c r="G11" s="6">
        <v>0</v>
      </c>
      <c r="H11" s="6">
        <v>0</v>
      </c>
      <c r="I11" s="13">
        <f t="shared" ref="I11" si="5">(IF(D11="SELL",E11-F11,IF(D11="BUY",F11-E11)))</f>
        <v>0</v>
      </c>
      <c r="J11" s="6">
        <v>0</v>
      </c>
      <c r="K11" s="6">
        <v>0</v>
      </c>
      <c r="L11" s="13">
        <f t="shared" ref="L11" si="6">K11+J11+I11</f>
        <v>0</v>
      </c>
      <c r="M11" s="45">
        <f t="shared" ref="M11" si="7">L11*C11</f>
        <v>0</v>
      </c>
    </row>
    <row r="12" spans="1:13" ht="16.5" customHeight="1">
      <c r="A12" s="90">
        <v>44174</v>
      </c>
      <c r="B12" s="118" t="s">
        <v>31</v>
      </c>
      <c r="C12" s="11">
        <f t="shared" ref="C12" si="8">200000/E12</f>
        <v>396.03960396039605</v>
      </c>
      <c r="D12" s="118" t="s">
        <v>21</v>
      </c>
      <c r="E12" s="29">
        <v>505</v>
      </c>
      <c r="F12" s="29">
        <v>500</v>
      </c>
      <c r="G12" s="6">
        <v>0</v>
      </c>
      <c r="H12" s="6">
        <v>0</v>
      </c>
      <c r="I12" s="13">
        <f t="shared" ref="I12" si="9">(IF(D12="SELL",E12-F12,IF(D12="BUY",F12-E12)))</f>
        <v>-5</v>
      </c>
      <c r="J12" s="6">
        <v>0</v>
      </c>
      <c r="K12" s="6">
        <v>0</v>
      </c>
      <c r="L12" s="13">
        <f t="shared" ref="L12" si="10">K12+J12+I12</f>
        <v>-5</v>
      </c>
      <c r="M12" s="45">
        <f t="shared" ref="M12" si="11">L12*C12</f>
        <v>-1980.1980198019803</v>
      </c>
    </row>
    <row r="13" spans="1:13" ht="16.5" customHeight="1">
      <c r="A13" s="90">
        <v>44174</v>
      </c>
      <c r="B13" s="118" t="s">
        <v>81</v>
      </c>
      <c r="C13" s="11">
        <f t="shared" ref="C13" si="12">200000/E13</f>
        <v>347.82608695652175</v>
      </c>
      <c r="D13" s="118" t="s">
        <v>21</v>
      </c>
      <c r="E13" s="29">
        <v>575</v>
      </c>
      <c r="F13" s="29">
        <v>579</v>
      </c>
      <c r="G13" s="6">
        <v>0</v>
      </c>
      <c r="H13" s="6">
        <v>0</v>
      </c>
      <c r="I13" s="13">
        <f t="shared" ref="I13" si="13">(IF(D13="SELL",E13-F13,IF(D13="BUY",F13-E13)))</f>
        <v>4</v>
      </c>
      <c r="J13" s="6">
        <v>0</v>
      </c>
      <c r="K13" s="6">
        <v>0</v>
      </c>
      <c r="L13" s="13">
        <f t="shared" ref="L13" si="14">K13+J13+I13</f>
        <v>4</v>
      </c>
      <c r="M13" s="45">
        <f t="shared" ref="M13" si="15">L13*C13</f>
        <v>1391.304347826087</v>
      </c>
    </row>
    <row r="14" spans="1:13" ht="16.5" customHeight="1">
      <c r="A14" s="90">
        <v>44173</v>
      </c>
      <c r="B14" s="118" t="s">
        <v>97</v>
      </c>
      <c r="C14" s="11">
        <f t="shared" ref="C14" si="16">200000/E14</f>
        <v>129.87012987012986</v>
      </c>
      <c r="D14" s="118" t="s">
        <v>21</v>
      </c>
      <c r="E14" s="29">
        <v>1540</v>
      </c>
      <c r="F14" s="29">
        <v>1547.8</v>
      </c>
      <c r="G14" s="6">
        <v>1563</v>
      </c>
      <c r="H14" s="6">
        <v>0</v>
      </c>
      <c r="I14" s="13">
        <f t="shared" ref="I14" si="17">(IF(D14="SELL",E14-F14,IF(D14="BUY",F14-E14)))</f>
        <v>7.7999999999999545</v>
      </c>
      <c r="J14" s="6">
        <v>15.2</v>
      </c>
      <c r="K14" s="6">
        <v>0</v>
      </c>
      <c r="L14" s="13">
        <f t="shared" ref="L14" si="18">K14+J14+I14</f>
        <v>22.999999999999954</v>
      </c>
      <c r="M14" s="45">
        <f t="shared" ref="M14" si="19">L14*C14</f>
        <v>2987.0129870129808</v>
      </c>
    </row>
    <row r="15" spans="1:13" ht="16.5" customHeight="1">
      <c r="A15" s="90">
        <v>44173</v>
      </c>
      <c r="B15" s="118" t="s">
        <v>50</v>
      </c>
      <c r="C15" s="11">
        <f t="shared" ref="C15" si="20">200000/E15</f>
        <v>232.01856148491879</v>
      </c>
      <c r="D15" s="118" t="s">
        <v>21</v>
      </c>
      <c r="E15" s="29">
        <v>862</v>
      </c>
      <c r="F15" s="29">
        <v>870</v>
      </c>
      <c r="G15" s="6">
        <v>0</v>
      </c>
      <c r="H15" s="6">
        <v>0</v>
      </c>
      <c r="I15" s="13">
        <f t="shared" ref="I15" si="21">(IF(D15="SELL",E15-F15,IF(D15="BUY",F15-E15)))</f>
        <v>8</v>
      </c>
      <c r="J15" s="6">
        <v>0</v>
      </c>
      <c r="K15" s="6">
        <v>0</v>
      </c>
      <c r="L15" s="13">
        <f t="shared" ref="L15" si="22">K15+J15+I15</f>
        <v>8</v>
      </c>
      <c r="M15" s="45">
        <f t="shared" ref="M15" si="23">L15*C15</f>
        <v>1856.1484918793503</v>
      </c>
    </row>
    <row r="16" spans="1:13" ht="16.5" customHeight="1">
      <c r="A16" s="90">
        <v>44173</v>
      </c>
      <c r="B16" s="118" t="s">
        <v>139</v>
      </c>
      <c r="C16" s="11">
        <f t="shared" ref="C16" si="24">200000/E16</f>
        <v>779.72709551656919</v>
      </c>
      <c r="D16" s="118" t="s">
        <v>18</v>
      </c>
      <c r="E16" s="29">
        <v>256.5</v>
      </c>
      <c r="F16" s="29">
        <v>259.2</v>
      </c>
      <c r="G16" s="6">
        <v>0</v>
      </c>
      <c r="H16" s="6">
        <v>0</v>
      </c>
      <c r="I16" s="13">
        <f t="shared" ref="I16" si="25">(IF(D16="SELL",E16-F16,IF(D16="BUY",F16-E16)))</f>
        <v>-2.6999999999999886</v>
      </c>
      <c r="J16" s="6">
        <v>0</v>
      </c>
      <c r="K16" s="6">
        <v>0</v>
      </c>
      <c r="L16" s="13">
        <f t="shared" ref="L16" si="26">K16+J16+I16</f>
        <v>-2.6999999999999886</v>
      </c>
      <c r="M16" s="45">
        <f t="shared" ref="M16" si="27">L16*C16</f>
        <v>-2105.263157894728</v>
      </c>
    </row>
    <row r="17" spans="1:13" ht="16.5" customHeight="1">
      <c r="A17" s="90">
        <v>44173</v>
      </c>
      <c r="B17" s="118" t="s">
        <v>129</v>
      </c>
      <c r="C17" s="11">
        <f t="shared" ref="C17" si="28">200000/E17</f>
        <v>240.96385542168676</v>
      </c>
      <c r="D17" s="118" t="s">
        <v>21</v>
      </c>
      <c r="E17" s="29">
        <v>830</v>
      </c>
      <c r="F17" s="29">
        <v>820</v>
      </c>
      <c r="G17" s="6">
        <v>0</v>
      </c>
      <c r="H17" s="6">
        <v>0</v>
      </c>
      <c r="I17" s="13">
        <f t="shared" ref="I17" si="29">(IF(D17="SELL",E17-F17,IF(D17="BUY",F17-E17)))</f>
        <v>-10</v>
      </c>
      <c r="J17" s="6">
        <v>0</v>
      </c>
      <c r="K17" s="6">
        <v>0</v>
      </c>
      <c r="L17" s="13">
        <f t="shared" ref="L17" si="30">K17+J17+I17</f>
        <v>-10</v>
      </c>
      <c r="M17" s="45">
        <f t="shared" ref="M17" si="31">L17*C17</f>
        <v>-2409.6385542168678</v>
      </c>
    </row>
    <row r="18" spans="1:13" ht="16.5" customHeight="1">
      <c r="A18" s="90">
        <v>44172</v>
      </c>
      <c r="B18" s="118" t="s">
        <v>92</v>
      </c>
      <c r="C18" s="11">
        <f t="shared" ref="C18" si="32">200000/E18</f>
        <v>195.1219512195122</v>
      </c>
      <c r="D18" s="118" t="s">
        <v>18</v>
      </c>
      <c r="E18" s="29">
        <v>1025</v>
      </c>
      <c r="F18" s="29">
        <v>1015</v>
      </c>
      <c r="G18" s="6">
        <v>0</v>
      </c>
      <c r="H18" s="6">
        <v>0</v>
      </c>
      <c r="I18" s="13">
        <f t="shared" ref="I18" si="33">(IF(D18="SELL",E18-F18,IF(D18="BUY",F18-E18)))</f>
        <v>10</v>
      </c>
      <c r="J18" s="6">
        <v>0</v>
      </c>
      <c r="K18" s="6">
        <v>0</v>
      </c>
      <c r="L18" s="13">
        <f t="shared" ref="L18" si="34">K18+J18+I18</f>
        <v>10</v>
      </c>
      <c r="M18" s="45">
        <f t="shared" ref="M18" si="35">L18*C18</f>
        <v>1951.219512195122</v>
      </c>
    </row>
    <row r="19" spans="1:13" ht="16.5" customHeight="1">
      <c r="A19" s="90">
        <v>44172</v>
      </c>
      <c r="B19" s="118" t="s">
        <v>934</v>
      </c>
      <c r="C19" s="11">
        <f t="shared" ref="C19" si="36">200000/E19</f>
        <v>2105.2631578947367</v>
      </c>
      <c r="D19" s="94" t="s">
        <v>21</v>
      </c>
      <c r="E19" s="29">
        <v>95</v>
      </c>
      <c r="F19" s="29">
        <v>96</v>
      </c>
      <c r="G19" s="6">
        <v>0</v>
      </c>
      <c r="H19" s="6">
        <v>0</v>
      </c>
      <c r="I19" s="13">
        <f t="shared" ref="I19" si="37">(IF(D19="SELL",E19-F19,IF(D19="BUY",F19-E19)))</f>
        <v>1</v>
      </c>
      <c r="J19" s="6">
        <v>0</v>
      </c>
      <c r="K19" s="6">
        <v>0</v>
      </c>
      <c r="L19" s="13">
        <f t="shared" ref="L19" si="38">K19+J19+I19</f>
        <v>1</v>
      </c>
      <c r="M19" s="45">
        <f t="shared" ref="M19" si="39">L19*C19</f>
        <v>2105.2631578947367</v>
      </c>
    </row>
    <row r="20" spans="1:13" ht="16.5" customHeight="1">
      <c r="A20" s="90">
        <v>44169</v>
      </c>
      <c r="B20" s="94" t="s">
        <v>113</v>
      </c>
      <c r="C20" s="11">
        <f t="shared" ref="C20" si="40">200000/E20</f>
        <v>177.77777777777777</v>
      </c>
      <c r="D20" s="94" t="s">
        <v>21</v>
      </c>
      <c r="E20" s="29">
        <v>1125</v>
      </c>
      <c r="F20" s="29">
        <v>1134</v>
      </c>
      <c r="G20" s="6">
        <v>0</v>
      </c>
      <c r="H20" s="6">
        <v>0</v>
      </c>
      <c r="I20" s="13">
        <f t="shared" ref="I20" si="41">(IF(D20="SELL",E20-F20,IF(D20="BUY",F20-E20)))</f>
        <v>9</v>
      </c>
      <c r="J20" s="6">
        <v>0</v>
      </c>
      <c r="K20" s="6">
        <v>0</v>
      </c>
      <c r="L20" s="13">
        <f t="shared" ref="L20" si="42">K20+J20+I20</f>
        <v>9</v>
      </c>
      <c r="M20" s="45">
        <f t="shared" ref="M20" si="43">L20*C20</f>
        <v>1600</v>
      </c>
    </row>
    <row r="21" spans="1:13" ht="16.5" customHeight="1">
      <c r="A21" s="90">
        <v>44169</v>
      </c>
      <c r="B21" s="94" t="s">
        <v>92</v>
      </c>
      <c r="C21" s="11">
        <f t="shared" ref="C21" si="44">200000/E21</f>
        <v>195.1219512195122</v>
      </c>
      <c r="D21" s="94" t="s">
        <v>18</v>
      </c>
      <c r="E21" s="29">
        <v>1025</v>
      </c>
      <c r="F21" s="29">
        <v>1035</v>
      </c>
      <c r="G21" s="6">
        <v>0</v>
      </c>
      <c r="H21" s="6">
        <v>0</v>
      </c>
      <c r="I21" s="13">
        <f t="shared" ref="I21" si="45">(IF(D21="SELL",E21-F21,IF(D21="BUY",F21-E21)))</f>
        <v>-10</v>
      </c>
      <c r="J21" s="6">
        <v>0</v>
      </c>
      <c r="K21" s="6">
        <v>0</v>
      </c>
      <c r="L21" s="13">
        <f t="shared" ref="L21" si="46">K21+J21+I21</f>
        <v>-10</v>
      </c>
      <c r="M21" s="45">
        <f t="shared" ref="M21" si="47">L21*C21</f>
        <v>-1951.219512195122</v>
      </c>
    </row>
    <row r="22" spans="1:13" ht="16.5" customHeight="1">
      <c r="A22" s="90">
        <v>44168</v>
      </c>
      <c r="B22" s="93" t="s">
        <v>123</v>
      </c>
      <c r="C22" s="11">
        <f t="shared" ref="C22" si="48">200000/E22</f>
        <v>205.3388090349076</v>
      </c>
      <c r="D22" s="93" t="s">
        <v>21</v>
      </c>
      <c r="E22" s="29">
        <v>974</v>
      </c>
      <c r="F22" s="29">
        <v>982</v>
      </c>
      <c r="G22" s="6">
        <v>0</v>
      </c>
      <c r="H22" s="6">
        <v>0</v>
      </c>
      <c r="I22" s="13">
        <f t="shared" ref="I22" si="49">(IF(D22="SELL",E22-F22,IF(D22="BUY",F22-E22)))</f>
        <v>8</v>
      </c>
      <c r="J22" s="6">
        <v>0</v>
      </c>
      <c r="K22" s="6">
        <v>0</v>
      </c>
      <c r="L22" s="13">
        <f t="shared" ref="L22" si="50">K22+J22+I22</f>
        <v>8</v>
      </c>
      <c r="M22" s="45">
        <f t="shared" ref="M22" si="51">L22*C22</f>
        <v>1642.7104722792608</v>
      </c>
    </row>
    <row r="23" spans="1:13" ht="16.5" customHeight="1">
      <c r="A23" s="90">
        <v>44168</v>
      </c>
      <c r="B23" s="93" t="s">
        <v>47</v>
      </c>
      <c r="C23" s="11">
        <f t="shared" ref="C23" si="52">200000/E23</f>
        <v>1192.6058437686345</v>
      </c>
      <c r="D23" s="93" t="s">
        <v>18</v>
      </c>
      <c r="E23" s="29">
        <v>167.7</v>
      </c>
      <c r="F23" s="29">
        <v>166.7</v>
      </c>
      <c r="G23" s="6">
        <v>0</v>
      </c>
      <c r="H23" s="6">
        <v>0</v>
      </c>
      <c r="I23" s="13">
        <f t="shared" ref="I23" si="53">(IF(D23="SELL",E23-F23,IF(D23="BUY",F23-E23)))</f>
        <v>1</v>
      </c>
      <c r="J23" s="6">
        <v>0</v>
      </c>
      <c r="K23" s="6">
        <v>0</v>
      </c>
      <c r="L23" s="13">
        <f t="shared" ref="L23" si="54">K23+J23+I23</f>
        <v>1</v>
      </c>
      <c r="M23" s="45">
        <f t="shared" ref="M23" si="55">L23*C23</f>
        <v>1192.6058437686345</v>
      </c>
    </row>
    <row r="24" spans="1:13" ht="16.5" customHeight="1">
      <c r="A24" s="90">
        <v>44168</v>
      </c>
      <c r="B24" s="93" t="s">
        <v>141</v>
      </c>
      <c r="C24" s="11">
        <f t="shared" ref="C24" si="56">200000/E24</f>
        <v>1052.6315789473683</v>
      </c>
      <c r="D24" s="91" t="s">
        <v>21</v>
      </c>
      <c r="E24" s="29">
        <v>190</v>
      </c>
      <c r="F24" s="29">
        <v>191.9</v>
      </c>
      <c r="G24" s="6">
        <v>0</v>
      </c>
      <c r="H24" s="6">
        <v>0</v>
      </c>
      <c r="I24" s="13">
        <f t="shared" ref="I24" si="57">(IF(D24="SELL",E24-F24,IF(D24="BUY",F24-E24)))</f>
        <v>1.9000000000000057</v>
      </c>
      <c r="J24" s="6">
        <v>0</v>
      </c>
      <c r="K24" s="6">
        <v>0</v>
      </c>
      <c r="L24" s="13">
        <f t="shared" ref="L24" si="58">K24+J24+I24</f>
        <v>1.9000000000000057</v>
      </c>
      <c r="M24" s="45">
        <f t="shared" ref="M24" si="59">L24*C24</f>
        <v>2000.0000000000059</v>
      </c>
    </row>
    <row r="25" spans="1:13" ht="16.5" customHeight="1">
      <c r="A25" s="90">
        <v>44168</v>
      </c>
      <c r="B25" s="93" t="s">
        <v>108</v>
      </c>
      <c r="C25" s="11">
        <f t="shared" ref="C25" si="60">200000/E25</f>
        <v>438.1161007667032</v>
      </c>
      <c r="D25" s="91" t="s">
        <v>21</v>
      </c>
      <c r="E25" s="29">
        <v>456.5</v>
      </c>
      <c r="F25" s="29">
        <v>455</v>
      </c>
      <c r="G25" s="6">
        <v>0</v>
      </c>
      <c r="H25" s="6">
        <v>0</v>
      </c>
      <c r="I25" s="13">
        <f t="shared" ref="I25" si="61">(IF(D25="SELL",E25-F25,IF(D25="BUY",F25-E25)))</f>
        <v>-1.5</v>
      </c>
      <c r="J25" s="6">
        <v>0</v>
      </c>
      <c r="K25" s="6">
        <v>0</v>
      </c>
      <c r="L25" s="13">
        <f t="shared" ref="L25" si="62">K25+J25+I25</f>
        <v>-1.5</v>
      </c>
      <c r="M25" s="45">
        <f t="shared" ref="M25" si="63">L25*C25</f>
        <v>-657.17415115005474</v>
      </c>
    </row>
    <row r="26" spans="1:13" ht="16.5" customHeight="1">
      <c r="A26" s="90">
        <v>44168</v>
      </c>
      <c r="B26" s="91" t="s">
        <v>211</v>
      </c>
      <c r="C26" s="11">
        <f t="shared" ref="C26" si="64">200000/E26</f>
        <v>453.51473922902494</v>
      </c>
      <c r="D26" s="91" t="s">
        <v>21</v>
      </c>
      <c r="E26" s="29">
        <v>441</v>
      </c>
      <c r="F26" s="29">
        <v>438</v>
      </c>
      <c r="G26" s="6">
        <v>0</v>
      </c>
      <c r="H26" s="6">
        <v>0</v>
      </c>
      <c r="I26" s="13">
        <f t="shared" ref="I26" si="65">(IF(D26="SELL",E26-F26,IF(D26="BUY",F26-E26)))</f>
        <v>-3</v>
      </c>
      <c r="J26" s="6">
        <v>0</v>
      </c>
      <c r="K26" s="6">
        <v>0</v>
      </c>
      <c r="L26" s="13">
        <f t="shared" ref="L26" si="66">K26+J26+I26</f>
        <v>-3</v>
      </c>
      <c r="M26" s="45">
        <f t="shared" ref="M26" si="67">L26*C26</f>
        <v>-1360.5442176870747</v>
      </c>
    </row>
    <row r="27" spans="1:13" ht="16.5" customHeight="1">
      <c r="A27" s="90">
        <v>44167</v>
      </c>
      <c r="B27" s="92" t="s">
        <v>108</v>
      </c>
      <c r="C27" s="11">
        <f t="shared" ref="C27" si="68">200000/E27</f>
        <v>470.0352526439483</v>
      </c>
      <c r="D27" s="91" t="s">
        <v>21</v>
      </c>
      <c r="E27" s="29">
        <v>425.5</v>
      </c>
      <c r="F27" s="29">
        <v>427</v>
      </c>
      <c r="G27" s="6">
        <v>428</v>
      </c>
      <c r="H27" s="6">
        <v>0</v>
      </c>
      <c r="I27" s="13">
        <f t="shared" ref="I27" si="69">(IF(D27="SELL",E27-F27,IF(D27="BUY",F27-E27)))</f>
        <v>1.5</v>
      </c>
      <c r="J27" s="6">
        <v>1</v>
      </c>
      <c r="K27" s="6">
        <v>0</v>
      </c>
      <c r="L27" s="13">
        <f t="shared" ref="L27" si="70">K27+J27+I27</f>
        <v>2.5</v>
      </c>
      <c r="M27" s="45">
        <f t="shared" ref="M27" si="71">L27*C27</f>
        <v>1175.0881316098707</v>
      </c>
    </row>
    <row r="28" spans="1:13" ht="16.5" customHeight="1">
      <c r="A28" s="90">
        <v>44167</v>
      </c>
      <c r="B28" s="92" t="s">
        <v>936</v>
      </c>
      <c r="C28" s="11">
        <f t="shared" ref="C28" si="72">200000/E28</f>
        <v>2259.8870056497176</v>
      </c>
      <c r="D28" s="91" t="s">
        <v>21</v>
      </c>
      <c r="E28" s="29">
        <v>88.5</v>
      </c>
      <c r="F28" s="29">
        <v>87.6</v>
      </c>
      <c r="G28" s="6">
        <v>0</v>
      </c>
      <c r="H28" s="6">
        <v>0</v>
      </c>
      <c r="I28" s="13">
        <f t="shared" ref="I28" si="73">(IF(D28="SELL",E28-F28,IF(D28="BUY",F28-E28)))</f>
        <v>-0.90000000000000568</v>
      </c>
      <c r="J28" s="6">
        <v>0</v>
      </c>
      <c r="K28" s="6">
        <v>0</v>
      </c>
      <c r="L28" s="13">
        <f t="shared" ref="L28" si="74">K28+J28+I28</f>
        <v>-0.90000000000000568</v>
      </c>
      <c r="M28" s="45">
        <f t="shared" ref="M28" si="75">L28*C28</f>
        <v>-2033.8983050847587</v>
      </c>
    </row>
    <row r="29" spans="1:13" ht="16.5" customHeight="1">
      <c r="A29" s="90">
        <v>44167</v>
      </c>
      <c r="B29" s="92" t="s">
        <v>115</v>
      </c>
      <c r="C29" s="11">
        <f t="shared" ref="C29" si="76">200000/E29</f>
        <v>1589.8251192368839</v>
      </c>
      <c r="D29" s="91" t="s">
        <v>21</v>
      </c>
      <c r="E29" s="29">
        <v>125.8</v>
      </c>
      <c r="F29" s="29">
        <v>126.8</v>
      </c>
      <c r="G29" s="6">
        <v>0</v>
      </c>
      <c r="H29" s="6">
        <v>0</v>
      </c>
      <c r="I29" s="13">
        <f t="shared" ref="I29" si="77">(IF(D29="SELL",E29-F29,IF(D29="BUY",F29-E29)))</f>
        <v>1</v>
      </c>
      <c r="J29" s="6">
        <v>0</v>
      </c>
      <c r="K29" s="6">
        <v>0</v>
      </c>
      <c r="L29" s="13">
        <f t="shared" ref="L29" si="78">K29+J29+I29</f>
        <v>1</v>
      </c>
      <c r="M29" s="45">
        <f t="shared" ref="M29" si="79">L29*C29</f>
        <v>1589.8251192368839</v>
      </c>
    </row>
    <row r="30" spans="1:13" ht="16.5" customHeight="1">
      <c r="A30" s="90">
        <v>44167</v>
      </c>
      <c r="B30" s="92" t="s">
        <v>26</v>
      </c>
      <c r="C30" s="11">
        <f t="shared" ref="C30" si="80">200000/E30</f>
        <v>334.44816053511704</v>
      </c>
      <c r="D30" s="91" t="s">
        <v>21</v>
      </c>
      <c r="E30" s="29">
        <v>598</v>
      </c>
      <c r="F30" s="29">
        <v>603</v>
      </c>
      <c r="G30" s="6">
        <v>0</v>
      </c>
      <c r="H30" s="6">
        <v>0</v>
      </c>
      <c r="I30" s="13">
        <f t="shared" ref="I30" si="81">(IF(D30="SELL",E30-F30,IF(D30="BUY",F30-E30)))</f>
        <v>5</v>
      </c>
      <c r="J30" s="6">
        <v>0</v>
      </c>
      <c r="K30" s="6">
        <v>0</v>
      </c>
      <c r="L30" s="13">
        <f t="shared" ref="L30" si="82">K30+J30+I30</f>
        <v>5</v>
      </c>
      <c r="M30" s="45">
        <f t="shared" ref="M30" si="83">L30*C30</f>
        <v>1672.2408026755852</v>
      </c>
    </row>
    <row r="31" spans="1:13" ht="16.5" customHeight="1">
      <c r="A31" s="90">
        <v>44167</v>
      </c>
      <c r="B31" s="92" t="s">
        <v>149</v>
      </c>
      <c r="C31" s="11">
        <f t="shared" ref="C31" si="84">200000/E31</f>
        <v>467.28971962616822</v>
      </c>
      <c r="D31" s="91" t="s">
        <v>21</v>
      </c>
      <c r="E31" s="29">
        <v>428</v>
      </c>
      <c r="F31" s="29">
        <v>432</v>
      </c>
      <c r="G31" s="6">
        <v>440</v>
      </c>
      <c r="H31" s="6">
        <v>0</v>
      </c>
      <c r="I31" s="13">
        <f t="shared" ref="I31" si="85">(IF(D31="SELL",E31-F31,IF(D31="BUY",F31-E31)))</f>
        <v>4</v>
      </c>
      <c r="J31" s="6">
        <v>8</v>
      </c>
      <c r="K31" s="6">
        <v>0</v>
      </c>
      <c r="L31" s="13">
        <f t="shared" ref="L31" si="86">K31+J31+I31</f>
        <v>12</v>
      </c>
      <c r="M31" s="45">
        <f t="shared" ref="M31" si="87">L31*C31</f>
        <v>5607.4766355140182</v>
      </c>
    </row>
    <row r="32" spans="1:13" ht="16.5" customHeight="1">
      <c r="A32" s="90">
        <v>44167</v>
      </c>
      <c r="B32" s="92" t="s">
        <v>38</v>
      </c>
      <c r="C32" s="11">
        <f t="shared" ref="C32" si="88">200000/E32</f>
        <v>222.0988339811216</v>
      </c>
      <c r="D32" s="91" t="s">
        <v>21</v>
      </c>
      <c r="E32" s="29">
        <v>900.5</v>
      </c>
      <c r="F32" s="29">
        <v>893</v>
      </c>
      <c r="G32" s="6">
        <v>0</v>
      </c>
      <c r="H32" s="6">
        <v>0</v>
      </c>
      <c r="I32" s="13">
        <f t="shared" ref="I32" si="89">(IF(D32="SELL",E32-F32,IF(D32="BUY",F32-E32)))</f>
        <v>-7.5</v>
      </c>
      <c r="J32" s="6">
        <v>0</v>
      </c>
      <c r="K32" s="6">
        <v>0</v>
      </c>
      <c r="L32" s="13">
        <f t="shared" ref="L32" si="90">K32+J32+I32</f>
        <v>-7.5</v>
      </c>
      <c r="M32" s="45">
        <f t="shared" ref="M32" si="91">L32*C32</f>
        <v>-1665.741254858412</v>
      </c>
    </row>
    <row r="33" spans="1:13" ht="16.5" customHeight="1">
      <c r="A33" s="90">
        <v>44167</v>
      </c>
      <c r="B33" s="92" t="s">
        <v>934</v>
      </c>
      <c r="C33" s="11">
        <f t="shared" ref="C33" si="92">200000/E33</f>
        <v>2136.7521367521367</v>
      </c>
      <c r="D33" s="91" t="s">
        <v>21</v>
      </c>
      <c r="E33" s="29">
        <v>93.6</v>
      </c>
      <c r="F33" s="29">
        <v>93.4</v>
      </c>
      <c r="G33" s="6">
        <v>0</v>
      </c>
      <c r="H33" s="6">
        <v>0</v>
      </c>
      <c r="I33" s="13">
        <f t="shared" ref="I33" si="93">(IF(D33="SELL",E33-F33,IF(D33="BUY",F33-E33)))</f>
        <v>-0.19999999999998863</v>
      </c>
      <c r="J33" s="6">
        <v>0</v>
      </c>
      <c r="K33" s="6">
        <v>0</v>
      </c>
      <c r="L33" s="13">
        <f t="shared" ref="L33" si="94">K33+J33+I33</f>
        <v>-0.19999999999998863</v>
      </c>
      <c r="M33" s="45">
        <f t="shared" ref="M33" si="95">L33*C33</f>
        <v>-427.35042735040304</v>
      </c>
    </row>
    <row r="34" spans="1:13" ht="16.5" customHeight="1">
      <c r="A34" s="90">
        <v>44166</v>
      </c>
      <c r="B34" s="91" t="s">
        <v>265</v>
      </c>
      <c r="C34" s="11">
        <f t="shared" ref="C34" si="96">200000/E34</f>
        <v>1108.03324099723</v>
      </c>
      <c r="D34" s="91" t="s">
        <v>21</v>
      </c>
      <c r="E34" s="29">
        <v>180.5</v>
      </c>
      <c r="F34" s="29">
        <v>180.5</v>
      </c>
      <c r="G34" s="6">
        <v>0</v>
      </c>
      <c r="H34" s="6">
        <v>0</v>
      </c>
      <c r="I34" s="13">
        <f t="shared" ref="I34" si="97">(IF(D34="SELL",E34-F34,IF(D34="BUY",F34-E34)))</f>
        <v>0</v>
      </c>
      <c r="J34" s="6">
        <v>0</v>
      </c>
      <c r="K34" s="6">
        <v>0</v>
      </c>
      <c r="L34" s="13">
        <f t="shared" ref="L34" si="98">K34+J34+I34</f>
        <v>0</v>
      </c>
      <c r="M34" s="45">
        <f t="shared" ref="M34" si="99">L34*C34</f>
        <v>0</v>
      </c>
    </row>
    <row r="35" spans="1:13" ht="16.5" customHeight="1">
      <c r="A35" s="90">
        <v>44166</v>
      </c>
      <c r="B35" s="91" t="s">
        <v>211</v>
      </c>
      <c r="C35" s="11">
        <f t="shared" ref="C35" si="100">200000/E35</f>
        <v>475.05938242280286</v>
      </c>
      <c r="D35" s="91" t="s">
        <v>21</v>
      </c>
      <c r="E35" s="29">
        <v>421</v>
      </c>
      <c r="F35" s="29">
        <v>426</v>
      </c>
      <c r="G35" s="6">
        <v>0</v>
      </c>
      <c r="H35" s="6">
        <v>0</v>
      </c>
      <c r="I35" s="13">
        <f t="shared" ref="I35" si="101">(IF(D35="SELL",E35-F35,IF(D35="BUY",F35-E35)))</f>
        <v>5</v>
      </c>
      <c r="J35" s="6">
        <v>0</v>
      </c>
      <c r="K35" s="6">
        <v>0</v>
      </c>
      <c r="L35" s="13">
        <f t="shared" ref="L35" si="102">K35+J35+I35</f>
        <v>5</v>
      </c>
      <c r="M35" s="45">
        <f t="shared" ref="M35" si="103">L35*C35</f>
        <v>2375.296912114014</v>
      </c>
    </row>
    <row r="36" spans="1:13" ht="16.5" customHeight="1">
      <c r="A36" s="90">
        <v>44166</v>
      </c>
      <c r="B36" s="91" t="s">
        <v>28</v>
      </c>
      <c r="C36" s="11">
        <f t="shared" ref="C36" si="104">200000/E36</f>
        <v>1012.1457489878543</v>
      </c>
      <c r="D36" s="91" t="s">
        <v>21</v>
      </c>
      <c r="E36" s="29">
        <v>197.6</v>
      </c>
      <c r="F36" s="29">
        <v>195.6</v>
      </c>
      <c r="G36" s="6">
        <v>0</v>
      </c>
      <c r="H36" s="6">
        <v>0</v>
      </c>
      <c r="I36" s="13">
        <f t="shared" ref="I36" si="105">(IF(D36="SELL",E36-F36,IF(D36="BUY",F36-E36)))</f>
        <v>-2</v>
      </c>
      <c r="J36" s="6">
        <v>0</v>
      </c>
      <c r="K36" s="6">
        <v>0</v>
      </c>
      <c r="L36" s="13">
        <f t="shared" ref="L36" si="106">K36+J36+I36</f>
        <v>-2</v>
      </c>
      <c r="M36" s="45">
        <f t="shared" ref="M36" si="107">L36*C36</f>
        <v>-2024.2914979757086</v>
      </c>
    </row>
    <row r="37" spans="1:13" ht="16.5" customHeight="1">
      <c r="A37" s="90">
        <v>44166</v>
      </c>
      <c r="B37" s="91" t="s">
        <v>115</v>
      </c>
      <c r="C37" s="11">
        <f t="shared" ref="C37" si="108">200000/E37</f>
        <v>1658.3747927031509</v>
      </c>
      <c r="D37" s="91" t="s">
        <v>18</v>
      </c>
      <c r="E37" s="29">
        <v>120.6</v>
      </c>
      <c r="F37" s="29">
        <v>121</v>
      </c>
      <c r="G37" s="6">
        <v>0</v>
      </c>
      <c r="H37" s="6">
        <v>0</v>
      </c>
      <c r="I37" s="13">
        <f t="shared" ref="I37" si="109">(IF(D37="SELL",E37-F37,IF(D37="BUY",F37-E37)))</f>
        <v>-0.40000000000000568</v>
      </c>
      <c r="J37" s="6">
        <v>0</v>
      </c>
      <c r="K37" s="6">
        <v>0</v>
      </c>
      <c r="L37" s="13">
        <f t="shared" ref="L37" si="110">K37+J37+I37</f>
        <v>-0.40000000000000568</v>
      </c>
      <c r="M37" s="45">
        <f t="shared" ref="M37" si="111">L37*C37</f>
        <v>-663.34991708126984</v>
      </c>
    </row>
    <row r="38" spans="1:13" ht="16.5" customHeight="1">
      <c r="A38" s="90">
        <v>44166</v>
      </c>
      <c r="B38" s="91" t="s">
        <v>92</v>
      </c>
      <c r="C38" s="11">
        <f t="shared" ref="C38" si="112">200000/E38</f>
        <v>191.38755980861245</v>
      </c>
      <c r="D38" s="91" t="s">
        <v>18</v>
      </c>
      <c r="E38" s="29">
        <v>1045</v>
      </c>
      <c r="F38" s="29">
        <v>1035</v>
      </c>
      <c r="G38" s="6">
        <v>1025</v>
      </c>
      <c r="H38" s="6">
        <v>0</v>
      </c>
      <c r="I38" s="13">
        <f t="shared" ref="I38" si="113">(IF(D38="SELL",E38-F38,IF(D38="BUY",F38-E38)))</f>
        <v>10</v>
      </c>
      <c r="J38" s="6">
        <v>10</v>
      </c>
      <c r="K38" s="6">
        <v>0</v>
      </c>
      <c r="L38" s="13">
        <f t="shared" ref="L38" si="114">K38+J38+I38</f>
        <v>20</v>
      </c>
      <c r="M38" s="45">
        <f t="shared" ref="M38" si="115">L38*C38</f>
        <v>3827.7511961722489</v>
      </c>
    </row>
    <row r="39" spans="1:13" ht="16.5" customHeight="1">
      <c r="A39" s="90">
        <v>44166</v>
      </c>
      <c r="B39" s="91" t="s">
        <v>935</v>
      </c>
      <c r="C39" s="11">
        <f t="shared" ref="C39" si="116">200000/E39</f>
        <v>1147.4469305794605</v>
      </c>
      <c r="D39" s="91" t="s">
        <v>21</v>
      </c>
      <c r="E39" s="29">
        <v>174.3</v>
      </c>
      <c r="F39" s="29">
        <v>174.3</v>
      </c>
      <c r="G39" s="6">
        <v>0</v>
      </c>
      <c r="H39" s="6">
        <v>0</v>
      </c>
      <c r="I39" s="13">
        <f t="shared" ref="I39" si="117">(IF(D39="SELL",E39-F39,IF(D39="BUY",F39-E39)))</f>
        <v>0</v>
      </c>
      <c r="J39" s="6">
        <v>0</v>
      </c>
      <c r="K39" s="6">
        <v>0</v>
      </c>
      <c r="L39" s="13">
        <f t="shared" ref="L39" si="118">K39+J39+I39</f>
        <v>0</v>
      </c>
      <c r="M39" s="45">
        <f t="shared" ref="M39" si="119">L39*C39</f>
        <v>0</v>
      </c>
    </row>
    <row r="40" spans="1:13" ht="16.5" customHeight="1">
      <c r="A40" s="90">
        <v>44166</v>
      </c>
      <c r="B40" s="91" t="s">
        <v>25</v>
      </c>
      <c r="C40" s="11">
        <f t="shared" ref="C40" si="120">200000/E40</f>
        <v>561.79775280898878</v>
      </c>
      <c r="D40" s="91" t="s">
        <v>21</v>
      </c>
      <c r="E40" s="29">
        <v>356</v>
      </c>
      <c r="F40" s="29">
        <v>353</v>
      </c>
      <c r="G40" s="6">
        <v>0</v>
      </c>
      <c r="H40" s="6">
        <v>0</v>
      </c>
      <c r="I40" s="13">
        <f t="shared" ref="I40" si="121">(IF(D40="SELL",E40-F40,IF(D40="BUY",F40-E40)))</f>
        <v>-3</v>
      </c>
      <c r="J40" s="6">
        <v>0</v>
      </c>
      <c r="K40" s="6">
        <v>0</v>
      </c>
      <c r="L40" s="13">
        <f t="shared" ref="L40" si="122">K40+J40+I40</f>
        <v>-3</v>
      </c>
      <c r="M40" s="45">
        <f t="shared" ref="M40" si="123">L40*C40</f>
        <v>-1685.3932584269664</v>
      </c>
    </row>
    <row r="41" spans="1:13" ht="16.5" customHeight="1">
      <c r="A41" s="90">
        <v>44166</v>
      </c>
      <c r="B41" s="91" t="s">
        <v>30</v>
      </c>
      <c r="C41" s="11">
        <f t="shared" ref="C41" si="124">200000/E41</f>
        <v>894.8545861297539</v>
      </c>
      <c r="D41" s="91" t="s">
        <v>21</v>
      </c>
      <c r="E41" s="29">
        <v>223.5</v>
      </c>
      <c r="F41" s="29">
        <v>226</v>
      </c>
      <c r="G41" s="6">
        <v>0</v>
      </c>
      <c r="H41" s="6">
        <v>0</v>
      </c>
      <c r="I41" s="13">
        <f t="shared" ref="I41" si="125">(IF(D41="SELL",E41-F41,IF(D41="BUY",F41-E41)))</f>
        <v>2.5</v>
      </c>
      <c r="J41" s="6">
        <v>0</v>
      </c>
      <c r="K41" s="6">
        <v>0</v>
      </c>
      <c r="L41" s="13">
        <f t="shared" ref="L41" si="126">K41+J41+I41</f>
        <v>2.5</v>
      </c>
      <c r="M41" s="45">
        <f t="shared" ref="M41" si="127">L41*C41</f>
        <v>2237.1364653243845</v>
      </c>
    </row>
    <row r="42" spans="1:13" ht="16.5" customHeight="1">
      <c r="A42" s="90">
        <v>44166</v>
      </c>
      <c r="B42" s="91" t="s">
        <v>936</v>
      </c>
      <c r="C42" s="11">
        <f t="shared" ref="C42" si="128">200000/E42</f>
        <v>2259.8870056497176</v>
      </c>
      <c r="D42" s="91" t="s">
        <v>21</v>
      </c>
      <c r="E42" s="29">
        <v>88.5</v>
      </c>
      <c r="F42" s="29">
        <v>87.5</v>
      </c>
      <c r="G42" s="6">
        <v>0</v>
      </c>
      <c r="H42" s="6">
        <v>0</v>
      </c>
      <c r="I42" s="13">
        <f t="shared" ref="I42" si="129">(IF(D42="SELL",E42-F42,IF(D42="BUY",F42-E42)))</f>
        <v>-1</v>
      </c>
      <c r="J42" s="6">
        <v>0</v>
      </c>
      <c r="K42" s="6">
        <v>0</v>
      </c>
      <c r="L42" s="13">
        <f t="shared" ref="L42" si="130">K42+J42+I42</f>
        <v>-1</v>
      </c>
      <c r="M42" s="45">
        <f t="shared" ref="M42" si="131">L42*C42</f>
        <v>-2259.8870056497176</v>
      </c>
    </row>
    <row r="43" spans="1:13" ht="16.5" customHeight="1">
      <c r="A43" s="90">
        <v>44166</v>
      </c>
      <c r="B43" s="91" t="s">
        <v>63</v>
      </c>
      <c r="C43" s="11">
        <f t="shared" ref="C43" si="132">200000/E43</f>
        <v>551.72413793103453</v>
      </c>
      <c r="D43" s="91" t="s">
        <v>21</v>
      </c>
      <c r="E43" s="29">
        <v>362.5</v>
      </c>
      <c r="F43" s="29">
        <v>364.9</v>
      </c>
      <c r="G43" s="6">
        <v>371.9</v>
      </c>
      <c r="H43" s="6">
        <v>0</v>
      </c>
      <c r="I43" s="13">
        <f t="shared" ref="I43" si="133">(IF(D43="SELL",E43-F43,IF(D43="BUY",F43-E43)))</f>
        <v>2.3999999999999773</v>
      </c>
      <c r="J43" s="6">
        <v>7</v>
      </c>
      <c r="K43" s="6">
        <v>0</v>
      </c>
      <c r="L43" s="13">
        <f t="shared" ref="L43" si="134">K43+J43+I43</f>
        <v>9.3999999999999773</v>
      </c>
      <c r="M43" s="45">
        <f t="shared" ref="M43" si="135">L43*C43</f>
        <v>5186.2068965517119</v>
      </c>
    </row>
    <row r="44" spans="1:13" ht="16.5" customHeight="1">
      <c r="A44" s="90">
        <v>44166</v>
      </c>
      <c r="B44" s="91" t="s">
        <v>237</v>
      </c>
      <c r="C44" s="11">
        <f t="shared" ref="C44" si="136">200000/E44</f>
        <v>1746.7248908296942</v>
      </c>
      <c r="D44" s="91" t="s">
        <v>21</v>
      </c>
      <c r="E44" s="29">
        <v>114.5</v>
      </c>
      <c r="F44" s="29">
        <v>113.5</v>
      </c>
      <c r="G44" s="6">
        <v>0</v>
      </c>
      <c r="H44" s="6">
        <v>0</v>
      </c>
      <c r="I44" s="13">
        <f t="shared" ref="I44" si="137">(IF(D44="SELL",E44-F44,IF(D44="BUY",F44-E44)))</f>
        <v>-1</v>
      </c>
      <c r="J44" s="6">
        <v>0</v>
      </c>
      <c r="K44" s="6">
        <v>0</v>
      </c>
      <c r="L44" s="13">
        <f t="shared" ref="L44" si="138">K44+J44+I44</f>
        <v>-1</v>
      </c>
      <c r="M44" s="45">
        <f t="shared" ref="M44" si="139">L44*C44</f>
        <v>-1746.7248908296942</v>
      </c>
    </row>
    <row r="45" spans="1:13" ht="16.5" customHeight="1">
      <c r="A45" s="90">
        <v>44162</v>
      </c>
      <c r="B45" s="91" t="s">
        <v>61</v>
      </c>
      <c r="C45" s="11">
        <f t="shared" ref="C45" si="140">200000/E45</f>
        <v>120.99213551119178</v>
      </c>
      <c r="D45" s="91" t="s">
        <v>18</v>
      </c>
      <c r="E45" s="29">
        <v>1653</v>
      </c>
      <c r="F45" s="29">
        <v>1643</v>
      </c>
      <c r="G45" s="6">
        <v>0</v>
      </c>
      <c r="H45" s="6">
        <v>0</v>
      </c>
      <c r="I45" s="13">
        <f t="shared" ref="I45" si="141">(IF(D45="SELL",E45-F45,IF(D45="BUY",F45-E45)))</f>
        <v>10</v>
      </c>
      <c r="J45" s="6">
        <v>0</v>
      </c>
      <c r="K45" s="6">
        <v>0</v>
      </c>
      <c r="L45" s="13">
        <f t="shared" ref="L45" si="142">K45+J45+I45</f>
        <v>10</v>
      </c>
      <c r="M45" s="45">
        <f t="shared" ref="M45" si="143">L45*C45</f>
        <v>1209.9213551119178</v>
      </c>
    </row>
    <row r="46" spans="1:13" ht="16.5" customHeight="1">
      <c r="A46" s="90">
        <v>44162</v>
      </c>
      <c r="B46" s="91" t="s">
        <v>37</v>
      </c>
      <c r="C46" s="11">
        <f t="shared" ref="C46" si="144">200000/E46</f>
        <v>174.67248908296943</v>
      </c>
      <c r="D46" s="89" t="s">
        <v>21</v>
      </c>
      <c r="E46" s="29">
        <v>1145</v>
      </c>
      <c r="F46" s="29">
        <v>1156</v>
      </c>
      <c r="G46" s="6">
        <v>0</v>
      </c>
      <c r="H46" s="6">
        <v>0</v>
      </c>
      <c r="I46" s="13">
        <f t="shared" ref="I46" si="145">(IF(D46="SELL",E46-F46,IF(D46="BUY",F46-E46)))</f>
        <v>11</v>
      </c>
      <c r="J46" s="6">
        <v>0</v>
      </c>
      <c r="K46" s="6">
        <v>0</v>
      </c>
      <c r="L46" s="13">
        <f t="shared" ref="L46" si="146">K46+J46+I46</f>
        <v>11</v>
      </c>
      <c r="M46" s="45">
        <f t="shared" ref="M46" si="147">L46*C46</f>
        <v>1921.3973799126638</v>
      </c>
    </row>
    <row r="47" spans="1:13" ht="16.5" customHeight="1">
      <c r="A47" s="90">
        <v>44162</v>
      </c>
      <c r="B47" s="91" t="s">
        <v>149</v>
      </c>
      <c r="C47" s="11">
        <f t="shared" ref="C47" si="148">200000/E47</f>
        <v>491.40049140049138</v>
      </c>
      <c r="D47" s="89" t="s">
        <v>21</v>
      </c>
      <c r="E47" s="29">
        <v>407</v>
      </c>
      <c r="F47" s="29">
        <v>403.5</v>
      </c>
      <c r="G47" s="6">
        <v>0</v>
      </c>
      <c r="H47" s="6">
        <v>0</v>
      </c>
      <c r="I47" s="13">
        <f t="shared" ref="I47" si="149">(IF(D47="SELL",E47-F47,IF(D47="BUY",F47-E47)))</f>
        <v>-3.5</v>
      </c>
      <c r="J47" s="6">
        <v>0</v>
      </c>
      <c r="K47" s="6">
        <v>0</v>
      </c>
      <c r="L47" s="13">
        <f t="shared" ref="L47" si="150">K47+J47+I47</f>
        <v>-3.5</v>
      </c>
      <c r="M47" s="45">
        <f t="shared" ref="M47" si="151">L47*C47</f>
        <v>-1719.9017199017198</v>
      </c>
    </row>
    <row r="48" spans="1:13" ht="16.5" customHeight="1">
      <c r="A48" s="90">
        <v>44162</v>
      </c>
      <c r="B48" s="91" t="s">
        <v>63</v>
      </c>
      <c r="C48" s="11">
        <f t="shared" ref="C48" si="152">200000/E48</f>
        <v>594.3536404160476</v>
      </c>
      <c r="D48" s="89" t="s">
        <v>21</v>
      </c>
      <c r="E48" s="29">
        <v>336.5</v>
      </c>
      <c r="F48" s="29">
        <v>338.5</v>
      </c>
      <c r="G48" s="6">
        <v>0</v>
      </c>
      <c r="H48" s="6">
        <v>0</v>
      </c>
      <c r="I48" s="13">
        <f t="shared" ref="I48" si="153">(IF(D48="SELL",E48-F48,IF(D48="BUY",F48-E48)))</f>
        <v>2</v>
      </c>
      <c r="J48" s="6">
        <v>0</v>
      </c>
      <c r="K48" s="6">
        <v>0</v>
      </c>
      <c r="L48" s="13">
        <f t="shared" ref="L48" si="154">K48+J48+I48</f>
        <v>2</v>
      </c>
      <c r="M48" s="45">
        <f t="shared" ref="M48" si="155">L48*C48</f>
        <v>1188.7072808320952</v>
      </c>
    </row>
    <row r="49" spans="1:13" ht="16.5" customHeight="1">
      <c r="A49" s="90">
        <v>44162</v>
      </c>
      <c r="B49" s="91" t="s">
        <v>30</v>
      </c>
      <c r="C49" s="11">
        <f t="shared" ref="C49" si="156">200000/E49</f>
        <v>657.46219592373438</v>
      </c>
      <c r="D49" s="89" t="s">
        <v>21</v>
      </c>
      <c r="E49" s="29">
        <v>304.2</v>
      </c>
      <c r="F49" s="29">
        <v>307</v>
      </c>
      <c r="G49" s="6">
        <v>315</v>
      </c>
      <c r="H49" s="6">
        <v>0</v>
      </c>
      <c r="I49" s="13">
        <f t="shared" ref="I49" si="157">(IF(D49="SELL",E49-F49,IF(D49="BUY",F49-E49)))</f>
        <v>2.8000000000000114</v>
      </c>
      <c r="J49" s="6">
        <v>8</v>
      </c>
      <c r="K49" s="6">
        <v>0</v>
      </c>
      <c r="L49" s="13">
        <f t="shared" ref="L49" si="158">K49+J49+I49</f>
        <v>10.800000000000011</v>
      </c>
      <c r="M49" s="45">
        <f t="shared" ref="M49" si="159">L49*C49</f>
        <v>7100.5917159763385</v>
      </c>
    </row>
    <row r="50" spans="1:13" ht="16.5" customHeight="1">
      <c r="A50" s="90">
        <v>44162</v>
      </c>
      <c r="B50" s="91" t="s">
        <v>935</v>
      </c>
      <c r="C50" s="11">
        <f t="shared" ref="C50" si="160">200000/E50</f>
        <v>1142.8571428571429</v>
      </c>
      <c r="D50" s="89" t="s">
        <v>21</v>
      </c>
      <c r="E50" s="29">
        <v>175</v>
      </c>
      <c r="F50" s="29">
        <v>176</v>
      </c>
      <c r="G50" s="6">
        <v>178</v>
      </c>
      <c r="H50" s="6">
        <v>0</v>
      </c>
      <c r="I50" s="13">
        <f t="shared" ref="I50" si="161">(IF(D50="SELL",E50-F50,IF(D50="BUY",F50-E50)))</f>
        <v>1</v>
      </c>
      <c r="J50" s="6">
        <v>2</v>
      </c>
      <c r="K50" s="6">
        <v>0</v>
      </c>
      <c r="L50" s="13">
        <f t="shared" ref="L50" si="162">K50+J50+I50</f>
        <v>3</v>
      </c>
      <c r="M50" s="45">
        <f t="shared" ref="M50" si="163">L50*C50</f>
        <v>3428.5714285714284</v>
      </c>
    </row>
    <row r="51" spans="1:13" ht="16.5" customHeight="1">
      <c r="A51" s="90">
        <v>44162</v>
      </c>
      <c r="B51" s="91" t="s">
        <v>265</v>
      </c>
      <c r="C51" s="11">
        <f t="shared" ref="C51" si="164">200000/E51</f>
        <v>1098.901098901099</v>
      </c>
      <c r="D51" s="89" t="s">
        <v>21</v>
      </c>
      <c r="E51" s="29">
        <v>182</v>
      </c>
      <c r="F51" s="29">
        <v>183</v>
      </c>
      <c r="G51" s="6">
        <v>185</v>
      </c>
      <c r="H51" s="6">
        <v>0</v>
      </c>
      <c r="I51" s="13">
        <f t="shared" ref="I51" si="165">(IF(D51="SELL",E51-F51,IF(D51="BUY",F51-E51)))</f>
        <v>1</v>
      </c>
      <c r="J51" s="6">
        <v>2</v>
      </c>
      <c r="K51" s="6">
        <v>0</v>
      </c>
      <c r="L51" s="13">
        <f t="shared" ref="L51" si="166">K51+J51+I51</f>
        <v>3</v>
      </c>
      <c r="M51" s="45">
        <f t="shared" ref="M51" si="167">L51*C51</f>
        <v>3296.7032967032969</v>
      </c>
    </row>
    <row r="52" spans="1:13" ht="16.5" customHeight="1">
      <c r="A52" s="90">
        <v>44162</v>
      </c>
      <c r="B52" s="91" t="s">
        <v>92</v>
      </c>
      <c r="C52" s="11">
        <f t="shared" ref="C52" si="168">200000/E52</f>
        <v>186.39328984156572</v>
      </c>
      <c r="D52" s="89" t="s">
        <v>21</v>
      </c>
      <c r="E52" s="29">
        <v>1073</v>
      </c>
      <c r="F52" s="29">
        <v>1079</v>
      </c>
      <c r="G52" s="6">
        <v>0</v>
      </c>
      <c r="H52" s="6">
        <v>0</v>
      </c>
      <c r="I52" s="13">
        <f t="shared" ref="I52" si="169">(IF(D52="SELL",E52-F52,IF(D52="BUY",F52-E52)))</f>
        <v>6</v>
      </c>
      <c r="J52" s="6">
        <v>0</v>
      </c>
      <c r="K52" s="6">
        <v>0</v>
      </c>
      <c r="L52" s="13">
        <f t="shared" ref="L52" si="170">K52+J52+I52</f>
        <v>6</v>
      </c>
      <c r="M52" s="45">
        <f t="shared" ref="M52" si="171">L52*C52</f>
        <v>1118.3597390493942</v>
      </c>
    </row>
    <row r="53" spans="1:13" ht="16.5" customHeight="1">
      <c r="A53" s="90">
        <v>44162</v>
      </c>
      <c r="B53" s="91" t="s">
        <v>94</v>
      </c>
      <c r="C53" s="11">
        <f t="shared" ref="C53" si="172">200000/E53</f>
        <v>268.81720430107526</v>
      </c>
      <c r="D53" s="89" t="s">
        <v>21</v>
      </c>
      <c r="E53" s="29">
        <v>744</v>
      </c>
      <c r="F53" s="29">
        <v>749</v>
      </c>
      <c r="G53" s="6">
        <v>0</v>
      </c>
      <c r="H53" s="6">
        <v>0</v>
      </c>
      <c r="I53" s="13">
        <f t="shared" ref="I53" si="173">(IF(D53="SELL",E53-F53,IF(D53="BUY",F53-E53)))</f>
        <v>5</v>
      </c>
      <c r="J53" s="6">
        <v>0</v>
      </c>
      <c r="K53" s="6">
        <v>0</v>
      </c>
      <c r="L53" s="13">
        <f t="shared" ref="L53" si="174">K53+J53+I53</f>
        <v>5</v>
      </c>
      <c r="M53" s="45">
        <f t="shared" ref="M53" si="175">L53*C53</f>
        <v>1344.0860215053763</v>
      </c>
    </row>
    <row r="54" spans="1:13" ht="16.5" customHeight="1">
      <c r="A54" s="90">
        <v>44162</v>
      </c>
      <c r="B54" s="91" t="s">
        <v>25</v>
      </c>
      <c r="C54" s="11">
        <f t="shared" ref="C54" si="176">200000/E54</f>
        <v>557.10306406685231</v>
      </c>
      <c r="D54" s="89" t="s">
        <v>21</v>
      </c>
      <c r="E54" s="29">
        <v>359</v>
      </c>
      <c r="F54" s="29">
        <v>362</v>
      </c>
      <c r="G54" s="6">
        <v>0</v>
      </c>
      <c r="H54" s="6">
        <v>0</v>
      </c>
      <c r="I54" s="13">
        <f t="shared" ref="I54" si="177">(IF(D54="SELL",E54-F54,IF(D54="BUY",F54-E54)))</f>
        <v>3</v>
      </c>
      <c r="J54" s="6">
        <v>0</v>
      </c>
      <c r="K54" s="6">
        <v>0</v>
      </c>
      <c r="L54" s="13">
        <f t="shared" ref="L54" si="178">K54+J54+I54</f>
        <v>3</v>
      </c>
      <c r="M54" s="45">
        <f t="shared" ref="M54" si="179">L54*C54</f>
        <v>1671.3091922005569</v>
      </c>
    </row>
    <row r="55" spans="1:13" ht="16.5" customHeight="1">
      <c r="A55" s="90">
        <v>44162</v>
      </c>
      <c r="B55" s="89" t="s">
        <v>936</v>
      </c>
      <c r="C55" s="11">
        <f t="shared" ref="C55" si="180">200000/E55</f>
        <v>2515.7232704402518</v>
      </c>
      <c r="D55" s="89" t="s">
        <v>21</v>
      </c>
      <c r="E55" s="29">
        <v>79.5</v>
      </c>
      <c r="F55" s="29">
        <v>80.2</v>
      </c>
      <c r="G55" s="6">
        <v>81.5</v>
      </c>
      <c r="H55" s="6">
        <v>0</v>
      </c>
      <c r="I55" s="13">
        <f t="shared" ref="I55" si="181">(IF(D55="SELL",E55-F55,IF(D55="BUY",F55-E55)))</f>
        <v>0.70000000000000284</v>
      </c>
      <c r="J55" s="6">
        <v>1.3</v>
      </c>
      <c r="K55" s="6">
        <v>0</v>
      </c>
      <c r="L55" s="13">
        <f t="shared" ref="L55" si="182">K55+J55+I55</f>
        <v>2.0000000000000027</v>
      </c>
      <c r="M55" s="45">
        <f t="shared" ref="M55" si="183">L55*C55</f>
        <v>5031.4465408805099</v>
      </c>
    </row>
    <row r="56" spans="1:13" ht="16.5" customHeight="1">
      <c r="A56" s="90">
        <v>44161</v>
      </c>
      <c r="B56" s="89" t="s">
        <v>132</v>
      </c>
      <c r="C56" s="11">
        <f t="shared" ref="C56" si="184">200000/E56</f>
        <v>566.57223796033998</v>
      </c>
      <c r="D56" s="89" t="s">
        <v>21</v>
      </c>
      <c r="E56" s="29">
        <v>353</v>
      </c>
      <c r="F56" s="29">
        <v>356</v>
      </c>
      <c r="G56" s="6">
        <v>0</v>
      </c>
      <c r="H56" s="6">
        <v>0</v>
      </c>
      <c r="I56" s="13">
        <f t="shared" ref="I56" si="185">(IF(D56="SELL",E56-F56,IF(D56="BUY",F56-E56)))</f>
        <v>3</v>
      </c>
      <c r="J56" s="6">
        <v>0</v>
      </c>
      <c r="K56" s="6">
        <v>0</v>
      </c>
      <c r="L56" s="13">
        <f t="shared" ref="L56" si="186">K56+J56+I56</f>
        <v>3</v>
      </c>
      <c r="M56" s="45">
        <f t="shared" ref="M56" si="187">L56*C56</f>
        <v>1699.71671388102</v>
      </c>
    </row>
    <row r="57" spans="1:13" ht="16.5" customHeight="1">
      <c r="A57" s="90">
        <v>44161</v>
      </c>
      <c r="B57" s="89" t="s">
        <v>30</v>
      </c>
      <c r="C57" s="11">
        <f t="shared" ref="C57" si="188">200000/E57</f>
        <v>682.5938566552901</v>
      </c>
      <c r="D57" s="89" t="s">
        <v>21</v>
      </c>
      <c r="E57" s="29">
        <v>293</v>
      </c>
      <c r="F57" s="29">
        <v>293.5</v>
      </c>
      <c r="G57" s="6">
        <v>0</v>
      </c>
      <c r="H57" s="6">
        <v>0</v>
      </c>
      <c r="I57" s="13">
        <f t="shared" ref="I57" si="189">(IF(D57="SELL",E57-F57,IF(D57="BUY",F57-E57)))</f>
        <v>0.5</v>
      </c>
      <c r="J57" s="6">
        <v>0</v>
      </c>
      <c r="K57" s="6">
        <v>0</v>
      </c>
      <c r="L57" s="13">
        <f t="shared" ref="L57" si="190">K57+J57+I57</f>
        <v>0.5</v>
      </c>
      <c r="M57" s="45">
        <f t="shared" ref="M57" si="191">L57*C57</f>
        <v>341.29692832764505</v>
      </c>
    </row>
    <row r="58" spans="1:13" ht="16.5" customHeight="1">
      <c r="A58" s="90">
        <v>44161</v>
      </c>
      <c r="B58" s="89" t="s">
        <v>115</v>
      </c>
      <c r="C58" s="11">
        <f t="shared" ref="C58" si="192">200000/E58</f>
        <v>1762.1145374449338</v>
      </c>
      <c r="D58" s="89" t="s">
        <v>18</v>
      </c>
      <c r="E58" s="29">
        <v>113.5</v>
      </c>
      <c r="F58" s="29">
        <v>115</v>
      </c>
      <c r="G58" s="6">
        <v>0</v>
      </c>
      <c r="H58" s="6">
        <v>0</v>
      </c>
      <c r="I58" s="13">
        <f t="shared" ref="I58" si="193">(IF(D58="SELL",E58-F58,IF(D58="BUY",F58-E58)))</f>
        <v>-1.5</v>
      </c>
      <c r="J58" s="6">
        <v>0</v>
      </c>
      <c r="K58" s="6">
        <v>0</v>
      </c>
      <c r="L58" s="13">
        <f t="shared" ref="L58" si="194">K58+J58+I58</f>
        <v>-1.5</v>
      </c>
      <c r="M58" s="45">
        <f t="shared" ref="M58" si="195">L58*C58</f>
        <v>-2643.171806167401</v>
      </c>
    </row>
    <row r="59" spans="1:13" ht="16.5" customHeight="1">
      <c r="A59" s="90">
        <v>44161</v>
      </c>
      <c r="B59" s="89" t="s">
        <v>47</v>
      </c>
      <c r="C59" s="11">
        <f t="shared" ref="C59" si="196">200000/E59</f>
        <v>1255.4927809165097</v>
      </c>
      <c r="D59" s="89" t="s">
        <v>18</v>
      </c>
      <c r="E59" s="29">
        <v>159.30000000000001</v>
      </c>
      <c r="F59" s="29">
        <v>161</v>
      </c>
      <c r="G59" s="6">
        <v>0</v>
      </c>
      <c r="H59" s="6">
        <v>0</v>
      </c>
      <c r="I59" s="13">
        <f t="shared" ref="I59" si="197">(IF(D59="SELL",E59-F59,IF(D59="BUY",F59-E59)))</f>
        <v>-1.6999999999999886</v>
      </c>
      <c r="J59" s="6">
        <v>0</v>
      </c>
      <c r="K59" s="6">
        <v>0</v>
      </c>
      <c r="L59" s="13">
        <f t="shared" ref="L59" si="198">K59+J59+I59</f>
        <v>-1.6999999999999886</v>
      </c>
      <c r="M59" s="45">
        <f t="shared" ref="M59" si="199">L59*C59</f>
        <v>-2134.3377275580524</v>
      </c>
    </row>
    <row r="60" spans="1:13" ht="16.5" customHeight="1">
      <c r="A60" s="90">
        <v>44161</v>
      </c>
      <c r="B60" s="89" t="s">
        <v>934</v>
      </c>
      <c r="C60" s="11">
        <f t="shared" ref="C60" si="200">200000/E60</f>
        <v>2252.2522522522522</v>
      </c>
      <c r="D60" s="89" t="s">
        <v>18</v>
      </c>
      <c r="E60" s="29">
        <v>88.8</v>
      </c>
      <c r="F60" s="29">
        <v>88</v>
      </c>
      <c r="G60" s="6">
        <v>0</v>
      </c>
      <c r="H60" s="6">
        <v>0</v>
      </c>
      <c r="I60" s="13">
        <f t="shared" ref="I60" si="201">(IF(D60="SELL",E60-F60,IF(D60="BUY",F60-E60)))</f>
        <v>0.79999999999999716</v>
      </c>
      <c r="J60" s="6">
        <v>0</v>
      </c>
      <c r="K60" s="6">
        <v>0</v>
      </c>
      <c r="L60" s="13">
        <f t="shared" ref="L60" si="202">K60+J60+I60</f>
        <v>0.79999999999999716</v>
      </c>
      <c r="M60" s="45">
        <f t="shared" ref="M60" si="203">L60*C60</f>
        <v>1801.8018018017954</v>
      </c>
    </row>
    <row r="61" spans="1:13" ht="16.5" customHeight="1">
      <c r="A61" s="33">
        <v>44160</v>
      </c>
      <c r="B61" s="89" t="s">
        <v>19</v>
      </c>
      <c r="C61" s="11">
        <f t="shared" ref="C61" si="204">200000/E61</f>
        <v>152.78838808250572</v>
      </c>
      <c r="D61" s="89" t="s">
        <v>18</v>
      </c>
      <c r="E61" s="29">
        <v>1309</v>
      </c>
      <c r="F61" s="29">
        <v>1303</v>
      </c>
      <c r="G61" s="6">
        <v>0</v>
      </c>
      <c r="H61" s="6">
        <v>0</v>
      </c>
      <c r="I61" s="13">
        <f t="shared" ref="I61" si="205">(IF(D61="SELL",E61-F61,IF(D61="BUY",F61-E61)))</f>
        <v>6</v>
      </c>
      <c r="J61" s="6">
        <v>0</v>
      </c>
      <c r="K61" s="6">
        <v>0</v>
      </c>
      <c r="L61" s="13">
        <f t="shared" ref="L61" si="206">K61+J61+I61</f>
        <v>6</v>
      </c>
      <c r="M61" s="45">
        <f t="shared" ref="M61" si="207">L61*C61</f>
        <v>916.73032849503431</v>
      </c>
    </row>
    <row r="62" spans="1:13" ht="16.5" customHeight="1">
      <c r="A62" s="33">
        <v>44160</v>
      </c>
      <c r="B62" s="89" t="s">
        <v>930</v>
      </c>
      <c r="C62" s="11">
        <f t="shared" ref="C62" si="208">200000/E62</f>
        <v>142.34875444839858</v>
      </c>
      <c r="D62" s="89" t="s">
        <v>18</v>
      </c>
      <c r="E62" s="29">
        <v>1405</v>
      </c>
      <c r="F62" s="29">
        <v>1395</v>
      </c>
      <c r="G62" s="6">
        <v>0</v>
      </c>
      <c r="H62" s="6">
        <v>0</v>
      </c>
      <c r="I62" s="13">
        <f t="shared" ref="I62" si="209">(IF(D62="SELL",E62-F62,IF(D62="BUY",F62-E62)))</f>
        <v>10</v>
      </c>
      <c r="J62" s="6">
        <v>0</v>
      </c>
      <c r="K62" s="6">
        <v>0</v>
      </c>
      <c r="L62" s="13">
        <f t="shared" ref="L62" si="210">K62+J62+I62</f>
        <v>10</v>
      </c>
      <c r="M62" s="45">
        <f t="shared" ref="M62" si="211">L62*C62</f>
        <v>1423.4875444839859</v>
      </c>
    </row>
    <row r="63" spans="1:13" ht="16.5" customHeight="1">
      <c r="A63" s="33">
        <v>44160</v>
      </c>
      <c r="B63" s="89" t="s">
        <v>423</v>
      </c>
      <c r="C63" s="11">
        <f t="shared" ref="C63" si="212">200000/E63</f>
        <v>503.39793606846212</v>
      </c>
      <c r="D63" s="89" t="s">
        <v>18</v>
      </c>
      <c r="E63" s="29">
        <v>397.3</v>
      </c>
      <c r="F63" s="29">
        <v>394.3</v>
      </c>
      <c r="G63" s="6">
        <v>390</v>
      </c>
      <c r="H63" s="6">
        <v>0</v>
      </c>
      <c r="I63" s="13">
        <f t="shared" ref="I63" si="213">(IF(D63="SELL",E63-F63,IF(D63="BUY",F63-E63)))</f>
        <v>3</v>
      </c>
      <c r="J63" s="6">
        <v>4.3</v>
      </c>
      <c r="K63" s="6">
        <v>0</v>
      </c>
      <c r="L63" s="13">
        <f t="shared" ref="L63" si="214">K63+J63+I63</f>
        <v>7.3</v>
      </c>
      <c r="M63" s="45">
        <f t="shared" ref="M63" si="215">L63*C63</f>
        <v>3674.8049332997734</v>
      </c>
    </row>
    <row r="64" spans="1:13" ht="16.5" customHeight="1">
      <c r="A64" s="33">
        <v>44160</v>
      </c>
      <c r="B64" s="89" t="s">
        <v>938</v>
      </c>
      <c r="C64" s="11">
        <f t="shared" ref="C64" si="216">200000/E64</f>
        <v>498.75311720698255</v>
      </c>
      <c r="D64" s="89" t="s">
        <v>18</v>
      </c>
      <c r="E64" s="29">
        <v>401</v>
      </c>
      <c r="F64" s="29">
        <v>397</v>
      </c>
      <c r="G64" s="6">
        <v>0</v>
      </c>
      <c r="H64" s="6">
        <v>0</v>
      </c>
      <c r="I64" s="13">
        <f t="shared" ref="I64" si="217">(IF(D64="SELL",E64-F64,IF(D64="BUY",F64-E64)))</f>
        <v>4</v>
      </c>
      <c r="J64" s="6">
        <v>0</v>
      </c>
      <c r="K64" s="6">
        <v>0</v>
      </c>
      <c r="L64" s="13">
        <f t="shared" ref="L64" si="218">K64+J64+I64</f>
        <v>4</v>
      </c>
      <c r="M64" s="45">
        <f t="shared" ref="M64" si="219">L64*C64</f>
        <v>1995.0124688279302</v>
      </c>
    </row>
    <row r="65" spans="1:13" ht="16.5" customHeight="1">
      <c r="A65" s="33">
        <v>44160</v>
      </c>
      <c r="B65" s="89" t="s">
        <v>59</v>
      </c>
      <c r="C65" s="11">
        <f t="shared" ref="C65" si="220">200000/E65</f>
        <v>473.37278106508876</v>
      </c>
      <c r="D65" s="89" t="s">
        <v>18</v>
      </c>
      <c r="E65" s="29">
        <v>422.5</v>
      </c>
      <c r="F65" s="29">
        <v>418.5</v>
      </c>
      <c r="G65" s="6">
        <v>0</v>
      </c>
      <c r="H65" s="6">
        <v>0</v>
      </c>
      <c r="I65" s="13">
        <f t="shared" ref="I65" si="221">(IF(D65="SELL",E65-F65,IF(D65="BUY",F65-E65)))</f>
        <v>4</v>
      </c>
      <c r="J65" s="6">
        <v>0</v>
      </c>
      <c r="K65" s="6">
        <v>0</v>
      </c>
      <c r="L65" s="13">
        <f t="shared" ref="L65" si="222">K65+J65+I65</f>
        <v>4</v>
      </c>
      <c r="M65" s="45">
        <f t="shared" ref="M65" si="223">L65*C65</f>
        <v>1893.491124260355</v>
      </c>
    </row>
    <row r="66" spans="1:13" ht="16.5" customHeight="1">
      <c r="A66" s="33">
        <v>44160</v>
      </c>
      <c r="B66" s="89" t="s">
        <v>38</v>
      </c>
      <c r="C66" s="11">
        <f t="shared" ref="C66" si="224">200000/E66</f>
        <v>232.01856148491879</v>
      </c>
      <c r="D66" s="89" t="s">
        <v>21</v>
      </c>
      <c r="E66" s="29">
        <v>862</v>
      </c>
      <c r="F66" s="29">
        <v>870</v>
      </c>
      <c r="G66" s="6">
        <v>0</v>
      </c>
      <c r="H66" s="6">
        <v>0</v>
      </c>
      <c r="I66" s="13">
        <f t="shared" ref="I66" si="225">(IF(D66="SELL",E66-F66,IF(D66="BUY",F66-E66)))</f>
        <v>8</v>
      </c>
      <c r="J66" s="6">
        <v>0</v>
      </c>
      <c r="K66" s="6">
        <v>0</v>
      </c>
      <c r="L66" s="13">
        <f t="shared" ref="L66" si="226">K66+J66+I66</f>
        <v>8</v>
      </c>
      <c r="M66" s="45">
        <f t="shared" ref="M66" si="227">L66*C66</f>
        <v>1856.1484918793503</v>
      </c>
    </row>
    <row r="67" spans="1:13" ht="16.5" customHeight="1">
      <c r="A67" s="33">
        <v>44160</v>
      </c>
      <c r="B67" s="89" t="s">
        <v>28</v>
      </c>
      <c r="C67" s="11">
        <f t="shared" ref="C67" si="228">200000/E67</f>
        <v>1046.5724751439038</v>
      </c>
      <c r="D67" s="89" t="s">
        <v>21</v>
      </c>
      <c r="E67" s="29">
        <v>191.1</v>
      </c>
      <c r="F67" s="29">
        <v>192.1</v>
      </c>
      <c r="G67" s="6">
        <v>193.1</v>
      </c>
      <c r="H67" s="6">
        <v>0</v>
      </c>
      <c r="I67" s="13">
        <f t="shared" ref="I67" si="229">(IF(D67="SELL",E67-F67,IF(D67="BUY",F67-E67)))</f>
        <v>1</v>
      </c>
      <c r="J67" s="6">
        <v>1.1000000000000001</v>
      </c>
      <c r="K67" s="6">
        <v>0</v>
      </c>
      <c r="L67" s="13">
        <f t="shared" ref="L67" si="230">K67+J67+I67</f>
        <v>2.1</v>
      </c>
      <c r="M67" s="45">
        <f t="shared" ref="M67" si="231">L67*C67</f>
        <v>2197.802197802198</v>
      </c>
    </row>
    <row r="68" spans="1:13" ht="16.5" customHeight="1">
      <c r="A68" s="33">
        <v>44160</v>
      </c>
      <c r="B68" s="89" t="s">
        <v>934</v>
      </c>
      <c r="C68" s="11">
        <f t="shared" ref="C68" si="232">200000/E68</f>
        <v>2232.1428571428573</v>
      </c>
      <c r="D68" s="89" t="s">
        <v>21</v>
      </c>
      <c r="E68" s="29">
        <v>89.6</v>
      </c>
      <c r="F68" s="29">
        <v>90.5</v>
      </c>
      <c r="G68" s="6">
        <v>0</v>
      </c>
      <c r="H68" s="6">
        <v>0</v>
      </c>
      <c r="I68" s="13">
        <f t="shared" ref="I68" si="233">(IF(D68="SELL",E68-F68,IF(D68="BUY",F68-E68)))</f>
        <v>0.90000000000000568</v>
      </c>
      <c r="J68" s="6">
        <v>0</v>
      </c>
      <c r="K68" s="6">
        <v>0</v>
      </c>
      <c r="L68" s="13">
        <f t="shared" ref="L68" si="234">K68+J68+I68</f>
        <v>0.90000000000000568</v>
      </c>
      <c r="M68" s="45">
        <f t="shared" ref="M68" si="235">L68*C68</f>
        <v>2008.9285714285843</v>
      </c>
    </row>
    <row r="69" spans="1:13" ht="16.5" customHeight="1">
      <c r="A69" s="33">
        <v>44160</v>
      </c>
      <c r="B69" s="89" t="s">
        <v>61</v>
      </c>
      <c r="C69" s="11">
        <f t="shared" ref="C69" si="236">200000/E69</f>
        <v>123.64760432766616</v>
      </c>
      <c r="D69" s="89" t="s">
        <v>21</v>
      </c>
      <c r="E69" s="29">
        <v>1617.5</v>
      </c>
      <c r="F69" s="29">
        <v>1630</v>
      </c>
      <c r="G69" s="6">
        <v>0</v>
      </c>
      <c r="H69" s="6">
        <v>0</v>
      </c>
      <c r="I69" s="13">
        <f t="shared" ref="I69" si="237">(IF(D69="SELL",E69-F69,IF(D69="BUY",F69-E69)))</f>
        <v>12.5</v>
      </c>
      <c r="J69" s="6">
        <v>0</v>
      </c>
      <c r="K69" s="6">
        <v>0</v>
      </c>
      <c r="L69" s="13">
        <f t="shared" ref="L69" si="238">K69+J69+I69</f>
        <v>12.5</v>
      </c>
      <c r="M69" s="45">
        <f t="shared" ref="M69" si="239">L69*C69</f>
        <v>1545.595054095827</v>
      </c>
    </row>
    <row r="70" spans="1:13" ht="16.5" customHeight="1">
      <c r="A70" s="33">
        <v>44160</v>
      </c>
      <c r="B70" s="89" t="s">
        <v>936</v>
      </c>
      <c r="C70" s="11">
        <f t="shared" ref="C70" si="240">200000/E70</f>
        <v>2680.9651474530833</v>
      </c>
      <c r="D70" s="89" t="s">
        <v>21</v>
      </c>
      <c r="E70" s="29">
        <v>74.599999999999994</v>
      </c>
      <c r="F70" s="29">
        <v>75.5</v>
      </c>
      <c r="G70" s="6">
        <v>76.5</v>
      </c>
      <c r="H70" s="6">
        <v>0</v>
      </c>
      <c r="I70" s="13">
        <f t="shared" ref="I70" si="241">(IF(D70="SELL",E70-F70,IF(D70="BUY",F70-E70)))</f>
        <v>0.90000000000000568</v>
      </c>
      <c r="J70" s="6">
        <v>1</v>
      </c>
      <c r="K70" s="6">
        <v>0</v>
      </c>
      <c r="L70" s="13">
        <f t="shared" ref="L70" si="242">K70+J70+I70</f>
        <v>1.9000000000000057</v>
      </c>
      <c r="M70" s="45">
        <f t="shared" ref="M70" si="243">L70*C70</f>
        <v>5093.8337801608732</v>
      </c>
    </row>
    <row r="71" spans="1:13" ht="16.5" customHeight="1">
      <c r="A71" s="33">
        <v>44160</v>
      </c>
      <c r="B71" s="89" t="s">
        <v>25</v>
      </c>
      <c r="C71" s="11">
        <f t="shared" ref="C71" si="244">200000/E71</f>
        <v>580.72009291521488</v>
      </c>
      <c r="D71" s="89" t="s">
        <v>21</v>
      </c>
      <c r="E71" s="29">
        <v>344.4</v>
      </c>
      <c r="F71" s="29">
        <v>341.4</v>
      </c>
      <c r="G71" s="6">
        <v>0</v>
      </c>
      <c r="H71" s="6">
        <v>0</v>
      </c>
      <c r="I71" s="13">
        <f t="shared" ref="I71" si="245">(IF(D71="SELL",E71-F71,IF(D71="BUY",F71-E71)))</f>
        <v>-3</v>
      </c>
      <c r="J71" s="6">
        <v>0</v>
      </c>
      <c r="K71" s="6">
        <v>0</v>
      </c>
      <c r="L71" s="13">
        <f t="shared" ref="L71" si="246">K71+J71+I71</f>
        <v>-3</v>
      </c>
      <c r="M71" s="45">
        <f t="shared" ref="M71" si="247">L71*C71</f>
        <v>-1742.1602787456445</v>
      </c>
    </row>
    <row r="72" spans="1:13" ht="16.5" customHeight="1">
      <c r="A72" s="33">
        <v>44160</v>
      </c>
      <c r="B72" s="89" t="s">
        <v>149</v>
      </c>
      <c r="C72" s="11">
        <f t="shared" ref="C72" si="248">200000/E72</f>
        <v>501.25313283208021</v>
      </c>
      <c r="D72" s="89" t="s">
        <v>21</v>
      </c>
      <c r="E72" s="29">
        <v>399</v>
      </c>
      <c r="F72" s="29">
        <v>402</v>
      </c>
      <c r="G72" s="6">
        <v>0</v>
      </c>
      <c r="H72" s="6">
        <v>0</v>
      </c>
      <c r="I72" s="13">
        <f t="shared" ref="I72" si="249">(IF(D72="SELL",E72-F72,IF(D72="BUY",F72-E72)))</f>
        <v>3</v>
      </c>
      <c r="J72" s="6">
        <v>0</v>
      </c>
      <c r="K72" s="6">
        <v>0</v>
      </c>
      <c r="L72" s="13">
        <f t="shared" ref="L72" si="250">K72+J72+I72</f>
        <v>3</v>
      </c>
      <c r="M72" s="45">
        <f t="shared" ref="M72" si="251">L72*C72</f>
        <v>1503.7593984962407</v>
      </c>
    </row>
    <row r="73" spans="1:13" ht="16.5" customHeight="1">
      <c r="A73" s="33">
        <v>44160</v>
      </c>
      <c r="B73" s="89" t="s">
        <v>57</v>
      </c>
      <c r="C73" s="11">
        <f t="shared" ref="C73" si="252">200000/E73</f>
        <v>101.49708195889369</v>
      </c>
      <c r="D73" s="89" t="s">
        <v>21</v>
      </c>
      <c r="E73" s="29">
        <v>1970.5</v>
      </c>
      <c r="F73" s="29">
        <v>1983</v>
      </c>
      <c r="G73" s="6">
        <v>0</v>
      </c>
      <c r="H73" s="6">
        <v>0</v>
      </c>
      <c r="I73" s="13">
        <f t="shared" ref="I73" si="253">(IF(D73="SELL",E73-F73,IF(D73="BUY",F73-E73)))</f>
        <v>12.5</v>
      </c>
      <c r="J73" s="6">
        <v>0</v>
      </c>
      <c r="K73" s="6">
        <v>0</v>
      </c>
      <c r="L73" s="13">
        <f t="shared" ref="L73" si="254">K73+J73+I73</f>
        <v>12.5</v>
      </c>
      <c r="M73" s="45">
        <f t="shared" ref="M73" si="255">L73*C73</f>
        <v>1268.7135244861711</v>
      </c>
    </row>
    <row r="74" spans="1:13" ht="16.5" customHeight="1">
      <c r="A74" s="33">
        <v>44160</v>
      </c>
      <c r="B74" s="89" t="s">
        <v>935</v>
      </c>
      <c r="C74" s="11">
        <f t="shared" ref="C74" si="256">200000/E74</f>
        <v>1215.80547112462</v>
      </c>
      <c r="D74" s="89" t="s">
        <v>21</v>
      </c>
      <c r="E74" s="29">
        <v>164.5</v>
      </c>
      <c r="F74" s="29">
        <v>165.5</v>
      </c>
      <c r="G74" s="6">
        <v>167.5</v>
      </c>
      <c r="H74" s="6">
        <v>0</v>
      </c>
      <c r="I74" s="13">
        <f t="shared" ref="I74" si="257">(IF(D74="SELL",E74-F74,IF(D74="BUY",F74-E74)))</f>
        <v>1</v>
      </c>
      <c r="J74" s="6">
        <v>2</v>
      </c>
      <c r="K74" s="6">
        <v>0</v>
      </c>
      <c r="L74" s="13">
        <f t="shared" ref="L74" si="258">K74+J74+I74</f>
        <v>3</v>
      </c>
      <c r="M74" s="45">
        <f t="shared" ref="M74" si="259">L74*C74</f>
        <v>3647.41641337386</v>
      </c>
    </row>
    <row r="75" spans="1:13" ht="16.5" customHeight="1">
      <c r="A75" s="33">
        <v>44160</v>
      </c>
      <c r="B75" s="89" t="s">
        <v>185</v>
      </c>
      <c r="C75" s="11">
        <f t="shared" ref="C75" si="260">200000/E75</f>
        <v>561.00981767180929</v>
      </c>
      <c r="D75" s="89" t="s">
        <v>21</v>
      </c>
      <c r="E75" s="29">
        <v>356.5</v>
      </c>
      <c r="F75" s="29">
        <v>360</v>
      </c>
      <c r="G75" s="6">
        <v>0</v>
      </c>
      <c r="H75" s="6">
        <v>0</v>
      </c>
      <c r="I75" s="13">
        <f t="shared" ref="I75" si="261">(IF(D75="SELL",E75-F75,IF(D75="BUY",F75-E75)))</f>
        <v>3.5</v>
      </c>
      <c r="J75" s="6">
        <v>0</v>
      </c>
      <c r="K75" s="6">
        <v>0</v>
      </c>
      <c r="L75" s="13">
        <f t="shared" ref="L75" si="262">K75+J75+I75</f>
        <v>3.5</v>
      </c>
      <c r="M75" s="45">
        <f t="shared" ref="M75" si="263">L75*C75</f>
        <v>1963.5343618513325</v>
      </c>
    </row>
    <row r="76" spans="1:13" ht="16.5" customHeight="1">
      <c r="A76" s="33">
        <v>44160</v>
      </c>
      <c r="B76" s="89" t="s">
        <v>47</v>
      </c>
      <c r="C76" s="11">
        <f t="shared" ref="C76" si="264">200000/E76</f>
        <v>1222.4938875305625</v>
      </c>
      <c r="D76" s="89" t="s">
        <v>18</v>
      </c>
      <c r="E76" s="29">
        <v>163.6</v>
      </c>
      <c r="F76" s="29">
        <v>162.6</v>
      </c>
      <c r="G76" s="6">
        <v>161</v>
      </c>
      <c r="H76" s="6">
        <v>0</v>
      </c>
      <c r="I76" s="13">
        <f t="shared" ref="I76" si="265">(IF(D76="SELL",E76-F76,IF(D76="BUY",F76-E76)))</f>
        <v>1</v>
      </c>
      <c r="J76" s="6">
        <v>1.6</v>
      </c>
      <c r="K76" s="6">
        <v>0</v>
      </c>
      <c r="L76" s="13">
        <f t="shared" ref="L76" si="266">K76+J76+I76</f>
        <v>2.6</v>
      </c>
      <c r="M76" s="45">
        <f t="shared" ref="M76" si="267">L76*C76</f>
        <v>3178.4841075794625</v>
      </c>
    </row>
    <row r="77" spans="1:13" ht="16.5" customHeight="1">
      <c r="A77" s="33">
        <v>44160</v>
      </c>
      <c r="B77" s="89" t="s">
        <v>92</v>
      </c>
      <c r="C77" s="11">
        <f t="shared" ref="C77" si="268">200000/E77</f>
        <v>188.23529411764707</v>
      </c>
      <c r="D77" s="89" t="s">
        <v>21</v>
      </c>
      <c r="E77" s="29">
        <v>1062.5</v>
      </c>
      <c r="F77" s="29">
        <v>1073</v>
      </c>
      <c r="G77" s="6">
        <v>1090</v>
      </c>
      <c r="H77" s="6">
        <v>0</v>
      </c>
      <c r="I77" s="13">
        <f t="shared" ref="I77" si="269">(IF(D77="SELL",E77-F77,IF(D77="BUY",F77-E77)))</f>
        <v>10.5</v>
      </c>
      <c r="J77" s="6">
        <v>17</v>
      </c>
      <c r="K77" s="6">
        <v>0</v>
      </c>
      <c r="L77" s="13">
        <f t="shared" ref="L77" si="270">K77+J77+I77</f>
        <v>27.5</v>
      </c>
      <c r="M77" s="45">
        <f t="shared" ref="M77" si="271">L77*C77</f>
        <v>5176.4705882352946</v>
      </c>
    </row>
    <row r="78" spans="1:13" ht="16.5" customHeight="1">
      <c r="A78" s="33">
        <v>44160</v>
      </c>
      <c r="B78" s="89" t="s">
        <v>45</v>
      </c>
      <c r="C78" s="11">
        <f t="shared" ref="C78" si="272">200000/E78</f>
        <v>232.01856148491879</v>
      </c>
      <c r="D78" s="88" t="s">
        <v>18</v>
      </c>
      <c r="E78" s="29">
        <v>862</v>
      </c>
      <c r="F78" s="29">
        <v>854</v>
      </c>
      <c r="G78" s="6">
        <v>0</v>
      </c>
      <c r="H78" s="6">
        <v>0</v>
      </c>
      <c r="I78" s="13">
        <f t="shared" ref="I78" si="273">(IF(D78="SELL",E78-F78,IF(D78="BUY",F78-E78)))</f>
        <v>8</v>
      </c>
      <c r="J78" s="6">
        <v>0</v>
      </c>
      <c r="K78" s="6">
        <v>0</v>
      </c>
      <c r="L78" s="13">
        <f t="shared" ref="L78" si="274">K78+J78+I78</f>
        <v>8</v>
      </c>
      <c r="M78" s="45">
        <f t="shared" ref="M78" si="275">L78*C78</f>
        <v>1856.1484918793503</v>
      </c>
    </row>
    <row r="79" spans="1:13" ht="16.5" customHeight="1">
      <c r="A79" s="33">
        <v>44159</v>
      </c>
      <c r="B79" s="87" t="s">
        <v>47</v>
      </c>
      <c r="C79" s="11">
        <f t="shared" ref="C79" si="276">200000/E79</f>
        <v>1186.2396204033216</v>
      </c>
      <c r="D79" s="88" t="s">
        <v>18</v>
      </c>
      <c r="E79" s="29">
        <v>168.6</v>
      </c>
      <c r="F79" s="29">
        <v>167.6</v>
      </c>
      <c r="G79" s="6">
        <v>166</v>
      </c>
      <c r="H79" s="6">
        <v>0</v>
      </c>
      <c r="I79" s="13">
        <f t="shared" ref="I79" si="277">(IF(D79="SELL",E79-F79,IF(D79="BUY",F79-E79)))</f>
        <v>1</v>
      </c>
      <c r="J79" s="6">
        <v>1.6</v>
      </c>
      <c r="K79" s="6">
        <v>0</v>
      </c>
      <c r="L79" s="13">
        <f t="shared" ref="L79" si="278">K79+J79+I79</f>
        <v>2.6</v>
      </c>
      <c r="M79" s="45">
        <f t="shared" ref="M79" si="279">L79*C79</f>
        <v>3084.2230130486364</v>
      </c>
    </row>
    <row r="80" spans="1:13" ht="16.5" customHeight="1">
      <c r="A80" s="33">
        <v>44159</v>
      </c>
      <c r="B80" s="87" t="s">
        <v>115</v>
      </c>
      <c r="C80" s="11">
        <f t="shared" ref="C80" si="280">200000/E80</f>
        <v>1757.4692442882249</v>
      </c>
      <c r="D80" s="87" t="s">
        <v>21</v>
      </c>
      <c r="E80" s="29">
        <v>113.8</v>
      </c>
      <c r="F80" s="29">
        <v>115.1</v>
      </c>
      <c r="G80" s="6">
        <v>116.5</v>
      </c>
      <c r="H80" s="6">
        <v>0</v>
      </c>
      <c r="I80" s="13">
        <f t="shared" ref="I80" si="281">(IF(D80="SELL",E80-F80,IF(D80="BUY",F80-E80)))</f>
        <v>1.2999999999999972</v>
      </c>
      <c r="J80" s="6">
        <v>1.4</v>
      </c>
      <c r="K80" s="6">
        <v>0</v>
      </c>
      <c r="L80" s="13">
        <f t="shared" ref="L80" si="282">K80+J80+I80</f>
        <v>2.6999999999999971</v>
      </c>
      <c r="M80" s="45">
        <f t="shared" ref="M80" si="283">L80*C80</f>
        <v>4745.1669595782023</v>
      </c>
    </row>
    <row r="81" spans="1:13" ht="16.5" customHeight="1">
      <c r="A81" s="33">
        <v>44159</v>
      </c>
      <c r="B81" s="87" t="s">
        <v>934</v>
      </c>
      <c r="C81" s="11">
        <f t="shared" ref="C81" si="284">200000/E81</f>
        <v>2200.2200220022</v>
      </c>
      <c r="D81" s="87" t="s">
        <v>21</v>
      </c>
      <c r="E81" s="29">
        <v>90.9</v>
      </c>
      <c r="F81" s="29">
        <v>91.9</v>
      </c>
      <c r="G81" s="6">
        <v>0</v>
      </c>
      <c r="H81" s="6">
        <v>0</v>
      </c>
      <c r="I81" s="13">
        <f t="shared" ref="I81" si="285">(IF(D81="SELL",E81-F81,IF(D81="BUY",F81-E81)))</f>
        <v>1</v>
      </c>
      <c r="J81" s="6">
        <v>0</v>
      </c>
      <c r="K81" s="6">
        <v>0</v>
      </c>
      <c r="L81" s="13">
        <f t="shared" ref="L81" si="286">K81+J81+I81</f>
        <v>1</v>
      </c>
      <c r="M81" s="45">
        <f t="shared" ref="M81" si="287">L81*C81</f>
        <v>2200.2200220022</v>
      </c>
    </row>
    <row r="82" spans="1:13" ht="16.5" customHeight="1">
      <c r="A82" s="33">
        <v>44159</v>
      </c>
      <c r="B82" s="87" t="s">
        <v>100</v>
      </c>
      <c r="C82" s="11">
        <f t="shared" ref="C82" si="288">200000/E82</f>
        <v>365.63071297989029</v>
      </c>
      <c r="D82" s="87" t="s">
        <v>21</v>
      </c>
      <c r="E82" s="29">
        <v>547</v>
      </c>
      <c r="F82" s="29">
        <v>549</v>
      </c>
      <c r="G82" s="6">
        <v>0</v>
      </c>
      <c r="H82" s="6">
        <v>0</v>
      </c>
      <c r="I82" s="13">
        <f t="shared" ref="I82" si="289">(IF(D82="SELL",E82-F82,IF(D82="BUY",F82-E82)))</f>
        <v>2</v>
      </c>
      <c r="J82" s="6">
        <v>0</v>
      </c>
      <c r="K82" s="6">
        <v>0</v>
      </c>
      <c r="L82" s="13">
        <f t="shared" ref="L82" si="290">K82+J82+I82</f>
        <v>2</v>
      </c>
      <c r="M82" s="45">
        <f t="shared" ref="M82" si="291">L82*C82</f>
        <v>731.26142595978058</v>
      </c>
    </row>
    <row r="83" spans="1:13" ht="16.5" customHeight="1">
      <c r="A83" s="33">
        <v>44159</v>
      </c>
      <c r="B83" s="87" t="s">
        <v>937</v>
      </c>
      <c r="C83" s="11">
        <f t="shared" ref="C83" si="292">200000/E83</f>
        <v>227.01475595913735</v>
      </c>
      <c r="D83" s="87" t="s">
        <v>21</v>
      </c>
      <c r="E83" s="29">
        <v>881</v>
      </c>
      <c r="F83" s="29">
        <v>888</v>
      </c>
      <c r="G83" s="6">
        <v>894</v>
      </c>
      <c r="H83" s="6">
        <v>0</v>
      </c>
      <c r="I83" s="13">
        <f t="shared" ref="I83" si="293">(IF(D83="SELL",E83-F83,IF(D83="BUY",F83-E83)))</f>
        <v>7</v>
      </c>
      <c r="J83" s="6">
        <v>6</v>
      </c>
      <c r="K83" s="6">
        <v>0</v>
      </c>
      <c r="L83" s="13">
        <f t="shared" ref="L83" si="294">K83+J83+I83</f>
        <v>13</v>
      </c>
      <c r="M83" s="45">
        <f t="shared" ref="M83" si="295">L83*C83</f>
        <v>2951.1918274687855</v>
      </c>
    </row>
    <row r="84" spans="1:13" ht="16.5" customHeight="1">
      <c r="A84" s="33">
        <v>44159</v>
      </c>
      <c r="B84" s="87" t="s">
        <v>47</v>
      </c>
      <c r="C84" s="11">
        <f t="shared" ref="C84" si="296">200000/E84</f>
        <v>1199.0407673860911</v>
      </c>
      <c r="D84" s="87" t="s">
        <v>21</v>
      </c>
      <c r="E84" s="29">
        <v>166.8</v>
      </c>
      <c r="F84" s="29">
        <v>168</v>
      </c>
      <c r="G84" s="6">
        <v>170</v>
      </c>
      <c r="H84" s="6">
        <v>0</v>
      </c>
      <c r="I84" s="13">
        <f t="shared" ref="I84" si="297">(IF(D84="SELL",E84-F84,IF(D84="BUY",F84-E84)))</f>
        <v>1.1999999999999886</v>
      </c>
      <c r="J84" s="6">
        <v>2</v>
      </c>
      <c r="K84" s="6">
        <v>0</v>
      </c>
      <c r="L84" s="13">
        <f t="shared" ref="L84" si="298">K84+J84+I84</f>
        <v>3.1999999999999886</v>
      </c>
      <c r="M84" s="45">
        <f t="shared" ref="M84" si="299">L84*C84</f>
        <v>3836.9304556354782</v>
      </c>
    </row>
    <row r="85" spans="1:13" ht="16.5" customHeight="1">
      <c r="A85" s="33">
        <v>44159</v>
      </c>
      <c r="B85" s="87" t="s">
        <v>19</v>
      </c>
      <c r="C85" s="11">
        <f t="shared" ref="C85" si="300">200000/E85</f>
        <v>149.72301242701005</v>
      </c>
      <c r="D85" s="87" t="s">
        <v>18</v>
      </c>
      <c r="E85" s="29">
        <v>1335.8</v>
      </c>
      <c r="F85" s="29">
        <v>1329</v>
      </c>
      <c r="G85" s="6">
        <v>0</v>
      </c>
      <c r="H85" s="6">
        <v>0</v>
      </c>
      <c r="I85" s="13">
        <f t="shared" ref="I85" si="301">(IF(D85="SELL",E85-F85,IF(D85="BUY",F85-E85)))</f>
        <v>6.7999999999999545</v>
      </c>
      <c r="J85" s="6">
        <v>0</v>
      </c>
      <c r="K85" s="6">
        <v>0</v>
      </c>
      <c r="L85" s="13">
        <f t="shared" ref="L85" si="302">K85+J85+I85</f>
        <v>6.7999999999999545</v>
      </c>
      <c r="M85" s="45">
        <f t="shared" ref="M85" si="303">L85*C85</f>
        <v>1018.1164845036615</v>
      </c>
    </row>
    <row r="86" spans="1:13" ht="16.5" customHeight="1">
      <c r="A86" s="33">
        <v>44159</v>
      </c>
      <c r="B86" s="87" t="s">
        <v>265</v>
      </c>
      <c r="C86" s="11">
        <f t="shared" ref="C86" si="304">200000/E86</f>
        <v>1144.8196908986836</v>
      </c>
      <c r="D86" s="86" t="s">
        <v>21</v>
      </c>
      <c r="E86" s="29">
        <v>174.7</v>
      </c>
      <c r="F86" s="29">
        <v>173</v>
      </c>
      <c r="G86" s="6">
        <v>0</v>
      </c>
      <c r="H86" s="6">
        <v>0</v>
      </c>
      <c r="I86" s="13">
        <f t="shared" ref="I86" si="305">(IF(D86="SELL",E86-F86,IF(D86="BUY",F86-E86)))</f>
        <v>-1.6999999999999886</v>
      </c>
      <c r="J86" s="6">
        <v>0</v>
      </c>
      <c r="K86" s="6">
        <v>0</v>
      </c>
      <c r="L86" s="13">
        <f t="shared" ref="L86" si="306">K86+J86+I86</f>
        <v>-1.6999999999999886</v>
      </c>
      <c r="M86" s="45">
        <f t="shared" ref="M86" si="307">L86*C86</f>
        <v>-1946.193474527749</v>
      </c>
    </row>
    <row r="87" spans="1:13" ht="16.5" customHeight="1">
      <c r="A87" s="33">
        <v>44159</v>
      </c>
      <c r="B87" s="87" t="s">
        <v>185</v>
      </c>
      <c r="C87" s="11">
        <f t="shared" ref="C87" si="308">200000/E87</f>
        <v>557.10306406685231</v>
      </c>
      <c r="D87" s="86" t="s">
        <v>21</v>
      </c>
      <c r="E87" s="29">
        <v>359</v>
      </c>
      <c r="F87" s="29">
        <v>362</v>
      </c>
      <c r="G87" s="6">
        <v>0</v>
      </c>
      <c r="H87" s="6">
        <v>0</v>
      </c>
      <c r="I87" s="13">
        <f t="shared" ref="I87" si="309">(IF(D87="SELL",E87-F87,IF(D87="BUY",F87-E87)))</f>
        <v>3</v>
      </c>
      <c r="J87" s="6">
        <v>0</v>
      </c>
      <c r="K87" s="6">
        <v>0</v>
      </c>
      <c r="L87" s="13">
        <f t="shared" ref="L87" si="310">K87+J87+I87</f>
        <v>3</v>
      </c>
      <c r="M87" s="45">
        <f t="shared" ref="M87" si="311">L87*C87</f>
        <v>1671.3091922005569</v>
      </c>
    </row>
    <row r="88" spans="1:13" ht="16.5" customHeight="1">
      <c r="A88" s="33">
        <v>44159</v>
      </c>
      <c r="B88" s="87" t="s">
        <v>149</v>
      </c>
      <c r="C88" s="11">
        <f t="shared" ref="C88" si="312">200000/E88</f>
        <v>481.92771084337352</v>
      </c>
      <c r="D88" s="86" t="s">
        <v>21</v>
      </c>
      <c r="E88" s="29">
        <v>415</v>
      </c>
      <c r="F88" s="29">
        <v>410</v>
      </c>
      <c r="G88" s="6">
        <v>0</v>
      </c>
      <c r="H88" s="6">
        <v>0</v>
      </c>
      <c r="I88" s="13">
        <f t="shared" ref="I88" si="313">(IF(D88="SELL",E88-F88,IF(D88="BUY",F88-E88)))</f>
        <v>-5</v>
      </c>
      <c r="J88" s="6">
        <v>0</v>
      </c>
      <c r="K88" s="6">
        <v>0</v>
      </c>
      <c r="L88" s="13">
        <f t="shared" ref="L88" si="314">K88+J88+I88</f>
        <v>-5</v>
      </c>
      <c r="M88" s="45">
        <f t="shared" ref="M88" si="315">L88*C88</f>
        <v>-2409.6385542168678</v>
      </c>
    </row>
    <row r="89" spans="1:13" ht="16.5" customHeight="1">
      <c r="A89" s="33">
        <v>44158</v>
      </c>
      <c r="B89" s="87" t="s">
        <v>211</v>
      </c>
      <c r="C89" s="11">
        <f t="shared" ref="C89" si="316">200000/E89</f>
        <v>533.33333333333337</v>
      </c>
      <c r="D89" s="86" t="s">
        <v>21</v>
      </c>
      <c r="E89" s="29">
        <v>375</v>
      </c>
      <c r="F89" s="29">
        <v>376</v>
      </c>
      <c r="G89" s="6">
        <v>0</v>
      </c>
      <c r="H89" s="6">
        <v>0</v>
      </c>
      <c r="I89" s="13">
        <f t="shared" ref="I89" si="317">(IF(D89="SELL",E89-F89,IF(D89="BUY",F89-E89)))</f>
        <v>1</v>
      </c>
      <c r="J89" s="6">
        <v>0</v>
      </c>
      <c r="K89" s="6">
        <v>0</v>
      </c>
      <c r="L89" s="13">
        <f t="shared" ref="L89" si="318">K89+J89+I89</f>
        <v>1</v>
      </c>
      <c r="M89" s="45">
        <f t="shared" ref="M89" si="319">L89*C89</f>
        <v>533.33333333333337</v>
      </c>
    </row>
    <row r="90" spans="1:13" ht="16.5" customHeight="1">
      <c r="A90" s="33">
        <v>44158</v>
      </c>
      <c r="B90" s="87" t="s">
        <v>110</v>
      </c>
      <c r="C90" s="11">
        <f t="shared" ref="C90" si="320">200000/E90</f>
        <v>329.76092333058534</v>
      </c>
      <c r="D90" s="86" t="s">
        <v>21</v>
      </c>
      <c r="E90" s="29">
        <v>606.5</v>
      </c>
      <c r="F90" s="29">
        <v>599</v>
      </c>
      <c r="G90" s="6">
        <v>0</v>
      </c>
      <c r="H90" s="6">
        <v>0</v>
      </c>
      <c r="I90" s="13">
        <f t="shared" ref="I90" si="321">(IF(D90="SELL",E90-F90,IF(D90="BUY",F90-E90)))</f>
        <v>-7.5</v>
      </c>
      <c r="J90" s="6">
        <v>0</v>
      </c>
      <c r="K90" s="6">
        <v>0</v>
      </c>
      <c r="L90" s="13">
        <f t="shared" ref="L90" si="322">K90+J90+I90</f>
        <v>-7.5</v>
      </c>
      <c r="M90" s="45">
        <f t="shared" ref="M90" si="323">L90*C90</f>
        <v>-2473.2069249793899</v>
      </c>
    </row>
    <row r="91" spans="1:13" ht="16.5" customHeight="1">
      <c r="A91" s="33">
        <v>44158</v>
      </c>
      <c r="B91" s="87" t="s">
        <v>46</v>
      </c>
      <c r="C91" s="11">
        <f t="shared" ref="C91" si="324">200000/E91</f>
        <v>560.2240896358544</v>
      </c>
      <c r="D91" s="86" t="s">
        <v>21</v>
      </c>
      <c r="E91" s="29">
        <v>357</v>
      </c>
      <c r="F91" s="29">
        <v>353.5</v>
      </c>
      <c r="G91" s="6">
        <v>0</v>
      </c>
      <c r="H91" s="6">
        <v>0</v>
      </c>
      <c r="I91" s="13">
        <f t="shared" ref="I91" si="325">(IF(D91="SELL",E91-F91,IF(D91="BUY",F91-E91)))</f>
        <v>-3.5</v>
      </c>
      <c r="J91" s="6">
        <v>0</v>
      </c>
      <c r="K91" s="6">
        <v>0</v>
      </c>
      <c r="L91" s="13">
        <f t="shared" ref="L91" si="326">K91+J91+I91</f>
        <v>-3.5</v>
      </c>
      <c r="M91" s="45">
        <f t="shared" ref="M91" si="327">L91*C91</f>
        <v>-1960.7843137254904</v>
      </c>
    </row>
    <row r="92" spans="1:13" ht="16.5" customHeight="1">
      <c r="A92" s="33">
        <v>44158</v>
      </c>
      <c r="B92" s="87" t="s">
        <v>50</v>
      </c>
      <c r="C92" s="11">
        <f t="shared" ref="C92" si="328">200000/E92</f>
        <v>239.52095808383234</v>
      </c>
      <c r="D92" s="86" t="s">
        <v>21</v>
      </c>
      <c r="E92" s="29">
        <v>835</v>
      </c>
      <c r="F92" s="29">
        <v>843</v>
      </c>
      <c r="G92" s="6">
        <v>0</v>
      </c>
      <c r="H92" s="6">
        <v>0</v>
      </c>
      <c r="I92" s="13">
        <f t="shared" ref="I92" si="329">(IF(D92="SELL",E92-F92,IF(D92="BUY",F92-E92)))</f>
        <v>8</v>
      </c>
      <c r="J92" s="6">
        <v>0</v>
      </c>
      <c r="K92" s="6">
        <v>0</v>
      </c>
      <c r="L92" s="13">
        <f t="shared" ref="L92" si="330">K92+J92+I92</f>
        <v>8</v>
      </c>
      <c r="M92" s="45">
        <f t="shared" ref="M92" si="331">L92*C92</f>
        <v>1916.1676646706587</v>
      </c>
    </row>
    <row r="93" spans="1:13" ht="16.5" customHeight="1">
      <c r="A93" s="33">
        <v>44158</v>
      </c>
      <c r="B93" s="87" t="s">
        <v>92</v>
      </c>
      <c r="C93" s="11">
        <f t="shared" ref="C93" si="332">200000/E93</f>
        <v>206.18556701030928</v>
      </c>
      <c r="D93" s="86" t="s">
        <v>21</v>
      </c>
      <c r="E93" s="29">
        <v>970</v>
      </c>
      <c r="F93" s="29">
        <v>978</v>
      </c>
      <c r="G93" s="6">
        <v>0</v>
      </c>
      <c r="H93" s="6">
        <v>0</v>
      </c>
      <c r="I93" s="13">
        <f t="shared" ref="I93" si="333">(IF(D93="SELL",E93-F93,IF(D93="BUY",F93-E93)))</f>
        <v>8</v>
      </c>
      <c r="J93" s="6">
        <v>0</v>
      </c>
      <c r="K93" s="6">
        <v>0</v>
      </c>
      <c r="L93" s="13">
        <f t="shared" ref="L93" si="334">K93+J93+I93</f>
        <v>8</v>
      </c>
      <c r="M93" s="45">
        <f t="shared" ref="M93" si="335">L93*C93</f>
        <v>1649.4845360824743</v>
      </c>
    </row>
    <row r="94" spans="1:13" ht="16.5" customHeight="1">
      <c r="A94" s="33">
        <v>44158</v>
      </c>
      <c r="B94" s="87" t="s">
        <v>61</v>
      </c>
      <c r="C94" s="11">
        <f t="shared" ref="C94" si="336">200000/E94</f>
        <v>119.40298507462687</v>
      </c>
      <c r="D94" s="86" t="s">
        <v>21</v>
      </c>
      <c r="E94" s="29">
        <v>1675</v>
      </c>
      <c r="F94" s="29">
        <v>1690</v>
      </c>
      <c r="G94" s="6">
        <v>0</v>
      </c>
      <c r="H94" s="6">
        <v>0</v>
      </c>
      <c r="I94" s="13">
        <f t="shared" ref="I94" si="337">(IF(D94="SELL",E94-F94,IF(D94="BUY",F94-E94)))</f>
        <v>15</v>
      </c>
      <c r="J94" s="6">
        <v>0</v>
      </c>
      <c r="K94" s="6">
        <v>0</v>
      </c>
      <c r="L94" s="13">
        <f t="shared" ref="L94" si="338">K94+J94+I94</f>
        <v>15</v>
      </c>
      <c r="M94" s="45">
        <f t="shared" ref="M94" si="339">L94*C94</f>
        <v>1791.044776119403</v>
      </c>
    </row>
    <row r="95" spans="1:13" ht="16.5" customHeight="1">
      <c r="A95" s="33">
        <v>44158</v>
      </c>
      <c r="B95" s="87" t="s">
        <v>185</v>
      </c>
      <c r="C95" s="11">
        <f t="shared" ref="C95" si="340">200000/E95</f>
        <v>578.03468208092488</v>
      </c>
      <c r="D95" s="86" t="s">
        <v>21</v>
      </c>
      <c r="E95" s="29">
        <v>346</v>
      </c>
      <c r="F95" s="29">
        <v>349</v>
      </c>
      <c r="G95" s="6">
        <v>0</v>
      </c>
      <c r="H95" s="6">
        <v>0</v>
      </c>
      <c r="I95" s="13">
        <f t="shared" ref="I95" si="341">(IF(D95="SELL",E95-F95,IF(D95="BUY",F95-E95)))</f>
        <v>3</v>
      </c>
      <c r="J95" s="6">
        <v>0</v>
      </c>
      <c r="K95" s="6">
        <v>0</v>
      </c>
      <c r="L95" s="13">
        <f t="shared" ref="L95" si="342">K95+J95+I95</f>
        <v>3</v>
      </c>
      <c r="M95" s="45">
        <f t="shared" ref="M95" si="343">L95*C95</f>
        <v>1734.1040462427745</v>
      </c>
    </row>
    <row r="96" spans="1:13" ht="16.5" customHeight="1">
      <c r="A96" s="33">
        <v>44158</v>
      </c>
      <c r="B96" s="87" t="s">
        <v>934</v>
      </c>
      <c r="C96" s="11">
        <f t="shared" ref="C96" si="344">200000/E96</f>
        <v>2176.278563656148</v>
      </c>
      <c r="D96" s="86" t="s">
        <v>21</v>
      </c>
      <c r="E96" s="29">
        <v>91.9</v>
      </c>
      <c r="F96" s="29">
        <v>90.5</v>
      </c>
      <c r="G96" s="6">
        <v>0</v>
      </c>
      <c r="H96" s="6">
        <v>0</v>
      </c>
      <c r="I96" s="13">
        <f t="shared" ref="I96" si="345">(IF(D96="SELL",E96-F96,IF(D96="BUY",F96-E96)))</f>
        <v>-1.4000000000000057</v>
      </c>
      <c r="J96" s="6">
        <v>0</v>
      </c>
      <c r="K96" s="6">
        <v>0</v>
      </c>
      <c r="L96" s="13">
        <f t="shared" ref="L96" si="346">K96+J96+I96</f>
        <v>-1.4000000000000057</v>
      </c>
      <c r="M96" s="45">
        <f t="shared" ref="M96" si="347">L96*C96</f>
        <v>-3046.7899891186194</v>
      </c>
    </row>
    <row r="97" spans="1:13" ht="16.5" customHeight="1">
      <c r="A97" s="33">
        <v>44158</v>
      </c>
      <c r="B97" s="87" t="s">
        <v>423</v>
      </c>
      <c r="C97" s="11">
        <f t="shared" ref="C97" si="348">200000/E97</f>
        <v>464.57607433217191</v>
      </c>
      <c r="D97" s="86" t="s">
        <v>21</v>
      </c>
      <c r="E97" s="29">
        <v>430.5</v>
      </c>
      <c r="F97" s="29">
        <v>426</v>
      </c>
      <c r="G97" s="6">
        <v>0</v>
      </c>
      <c r="H97" s="6">
        <v>0</v>
      </c>
      <c r="I97" s="13">
        <f t="shared" ref="I97" si="349">(IF(D97="SELL",E97-F97,IF(D97="BUY",F97-E97)))</f>
        <v>-4.5</v>
      </c>
      <c r="J97" s="6">
        <v>0</v>
      </c>
      <c r="K97" s="6">
        <v>0</v>
      </c>
      <c r="L97" s="13">
        <f t="shared" ref="L97" si="350">K97+J97+I97</f>
        <v>-4.5</v>
      </c>
      <c r="M97" s="45">
        <f t="shared" ref="M97" si="351">L97*C97</f>
        <v>-2090.5923344947737</v>
      </c>
    </row>
    <row r="98" spans="1:13" ht="16.5" customHeight="1">
      <c r="A98" s="33">
        <v>44158</v>
      </c>
      <c r="B98" s="87" t="s">
        <v>100</v>
      </c>
      <c r="C98" s="11">
        <f t="shared" ref="C98" si="352">200000/E98</f>
        <v>366.97247706422019</v>
      </c>
      <c r="D98" s="86" t="s">
        <v>21</v>
      </c>
      <c r="E98" s="29">
        <v>545</v>
      </c>
      <c r="F98" s="29">
        <v>540</v>
      </c>
      <c r="G98" s="6">
        <v>0</v>
      </c>
      <c r="H98" s="6">
        <v>0</v>
      </c>
      <c r="I98" s="13">
        <f t="shared" ref="I98" si="353">(IF(D98="SELL",E98-F98,IF(D98="BUY",F98-E98)))</f>
        <v>-5</v>
      </c>
      <c r="J98" s="6">
        <v>0</v>
      </c>
      <c r="K98" s="6">
        <v>0</v>
      </c>
      <c r="L98" s="13">
        <f t="shared" ref="L98" si="354">K98+J98+I98</f>
        <v>-5</v>
      </c>
      <c r="M98" s="45">
        <f t="shared" ref="M98" si="355">L98*C98</f>
        <v>-1834.8623853211009</v>
      </c>
    </row>
    <row r="99" spans="1:13" ht="16.5" customHeight="1">
      <c r="A99" s="33">
        <v>44155</v>
      </c>
      <c r="B99" s="86" t="s">
        <v>283</v>
      </c>
      <c r="C99" s="11">
        <f t="shared" ref="C99" si="356">200000/E99</f>
        <v>824.74226804123714</v>
      </c>
      <c r="D99" s="86" t="s">
        <v>21</v>
      </c>
      <c r="E99" s="29">
        <v>242.5</v>
      </c>
      <c r="F99" s="29">
        <v>244.4</v>
      </c>
      <c r="G99" s="6">
        <v>0</v>
      </c>
      <c r="H99" s="6">
        <v>0</v>
      </c>
      <c r="I99" s="13">
        <f t="shared" ref="I99" si="357">(IF(D99="SELL",E99-F99,IF(D99="BUY",F99-E99)))</f>
        <v>1.9000000000000057</v>
      </c>
      <c r="J99" s="6">
        <v>0</v>
      </c>
      <c r="K99" s="6">
        <v>0</v>
      </c>
      <c r="L99" s="13">
        <f t="shared" ref="L99" si="358">K99+J99+I99</f>
        <v>1.9000000000000057</v>
      </c>
      <c r="M99" s="45">
        <f t="shared" ref="M99" si="359">L99*C99</f>
        <v>1567.0103092783552</v>
      </c>
    </row>
    <row r="100" spans="1:13" ht="16.5" customHeight="1">
      <c r="A100" s="33">
        <v>44155</v>
      </c>
      <c r="B100" s="86" t="s">
        <v>143</v>
      </c>
      <c r="C100" s="11">
        <f t="shared" ref="C100" si="360">200000/E100</f>
        <v>1923.0769230769231</v>
      </c>
      <c r="D100" s="86" t="s">
        <v>21</v>
      </c>
      <c r="E100" s="29">
        <v>104</v>
      </c>
      <c r="F100" s="29">
        <v>104</v>
      </c>
      <c r="G100" s="6">
        <v>0</v>
      </c>
      <c r="H100" s="6">
        <v>0</v>
      </c>
      <c r="I100" s="13">
        <f t="shared" ref="I100" si="361">(IF(D100="SELL",E100-F100,IF(D100="BUY",F100-E100)))</f>
        <v>0</v>
      </c>
      <c r="J100" s="6">
        <v>0</v>
      </c>
      <c r="K100" s="6">
        <v>0</v>
      </c>
      <c r="L100" s="13">
        <f t="shared" ref="L100" si="362">K100+J100+I100</f>
        <v>0</v>
      </c>
      <c r="M100" s="45">
        <f t="shared" ref="M100" si="363">L100*C100</f>
        <v>0</v>
      </c>
    </row>
    <row r="101" spans="1:13" ht="16.5" customHeight="1">
      <c r="A101" s="33">
        <v>44155</v>
      </c>
      <c r="B101" s="86" t="s">
        <v>45</v>
      </c>
      <c r="C101" s="11">
        <f t="shared" ref="C101" si="364">200000/E101</f>
        <v>237.16352424997038</v>
      </c>
      <c r="D101" s="86" t="s">
        <v>21</v>
      </c>
      <c r="E101" s="29">
        <v>843.3</v>
      </c>
      <c r="F101" s="29">
        <v>839</v>
      </c>
      <c r="G101" s="6">
        <v>0</v>
      </c>
      <c r="H101" s="6">
        <v>0</v>
      </c>
      <c r="I101" s="13">
        <f t="shared" ref="I101" si="365">(IF(D101="SELL",E101-F101,IF(D101="BUY",F101-E101)))</f>
        <v>-4.2999999999999545</v>
      </c>
      <c r="J101" s="6">
        <v>0</v>
      </c>
      <c r="K101" s="6">
        <v>0</v>
      </c>
      <c r="L101" s="13">
        <f t="shared" ref="L101" si="366">K101+J101+I101</f>
        <v>-4.2999999999999545</v>
      </c>
      <c r="M101" s="45">
        <f t="shared" ref="M101" si="367">L101*C101</f>
        <v>-1019.8031542748619</v>
      </c>
    </row>
    <row r="102" spans="1:13" ht="16.5" customHeight="1">
      <c r="A102" s="33">
        <v>44155</v>
      </c>
      <c r="B102" s="86" t="s">
        <v>63</v>
      </c>
      <c r="C102" s="11">
        <f t="shared" ref="C102" si="368">200000/E102</f>
        <v>580.04640371229698</v>
      </c>
      <c r="D102" s="86" t="s">
        <v>21</v>
      </c>
      <c r="E102" s="29">
        <v>344.8</v>
      </c>
      <c r="F102" s="29">
        <v>347.5</v>
      </c>
      <c r="G102" s="6">
        <v>0</v>
      </c>
      <c r="H102" s="6">
        <v>0</v>
      </c>
      <c r="I102" s="13">
        <f t="shared" ref="I102" si="369">(IF(D102="SELL",E102-F102,IF(D102="BUY",F102-E102)))</f>
        <v>2.6999999999999886</v>
      </c>
      <c r="J102" s="6">
        <v>0</v>
      </c>
      <c r="K102" s="6">
        <v>0</v>
      </c>
      <c r="L102" s="13">
        <f t="shared" ref="L102" si="370">K102+J102+I102</f>
        <v>2.6999999999999886</v>
      </c>
      <c r="M102" s="45">
        <f t="shared" ref="M102" si="371">L102*C102</f>
        <v>1566.1252900231952</v>
      </c>
    </row>
    <row r="103" spans="1:13" ht="16.5" customHeight="1">
      <c r="A103" s="33">
        <v>44155</v>
      </c>
      <c r="B103" s="86" t="s">
        <v>265</v>
      </c>
      <c r="C103" s="11">
        <f t="shared" ref="C103" si="372">200000/E103</f>
        <v>1189.0606420927468</v>
      </c>
      <c r="D103" s="86" t="s">
        <v>18</v>
      </c>
      <c r="E103" s="29">
        <v>168.2</v>
      </c>
      <c r="F103" s="29">
        <v>167</v>
      </c>
      <c r="G103" s="6">
        <v>0</v>
      </c>
      <c r="H103" s="6">
        <v>0</v>
      </c>
      <c r="I103" s="13">
        <f t="shared" ref="I103" si="373">(IF(D103="SELL",E103-F103,IF(D103="BUY",F103-E103)))</f>
        <v>1.1999999999999886</v>
      </c>
      <c r="J103" s="6">
        <v>0</v>
      </c>
      <c r="K103" s="6">
        <v>0</v>
      </c>
      <c r="L103" s="13">
        <f t="shared" ref="L103" si="374">K103+J103+I103</f>
        <v>1.1999999999999886</v>
      </c>
      <c r="M103" s="45">
        <f t="shared" ref="M103" si="375">L103*C103</f>
        <v>1426.8727705112826</v>
      </c>
    </row>
    <row r="104" spans="1:13" ht="16.5" customHeight="1">
      <c r="A104" s="33">
        <v>44155</v>
      </c>
      <c r="B104" s="86" t="s">
        <v>936</v>
      </c>
      <c r="C104" s="11">
        <f t="shared" ref="C104" si="376">200000/E104</f>
        <v>2797.2027972027972</v>
      </c>
      <c r="D104" s="86" t="s">
        <v>18</v>
      </c>
      <c r="E104" s="29">
        <v>71.5</v>
      </c>
      <c r="F104" s="29">
        <v>70.8</v>
      </c>
      <c r="G104" s="6">
        <v>0</v>
      </c>
      <c r="H104" s="6">
        <v>0</v>
      </c>
      <c r="I104" s="13">
        <f t="shared" ref="I104" si="377">(IF(D104="SELL",E104-F104,IF(D104="BUY",F104-E104)))</f>
        <v>0.70000000000000284</v>
      </c>
      <c r="J104" s="6">
        <v>0</v>
      </c>
      <c r="K104" s="6">
        <v>0</v>
      </c>
      <c r="L104" s="13">
        <f t="shared" ref="L104" si="378">K104+J104+I104</f>
        <v>0.70000000000000284</v>
      </c>
      <c r="M104" s="45">
        <f t="shared" ref="M104" si="379">L104*C104</f>
        <v>1958.0419580419659</v>
      </c>
    </row>
    <row r="105" spans="1:13" ht="16.5" customHeight="1">
      <c r="A105" s="33">
        <v>44155</v>
      </c>
      <c r="B105" s="86" t="s">
        <v>129</v>
      </c>
      <c r="C105" s="11">
        <f t="shared" ref="C105" si="380">200000/E105</f>
        <v>241.98427102238355</v>
      </c>
      <c r="D105" s="86" t="s">
        <v>18</v>
      </c>
      <c r="E105" s="29">
        <v>826.5</v>
      </c>
      <c r="F105" s="29">
        <v>823</v>
      </c>
      <c r="G105" s="6">
        <v>0</v>
      </c>
      <c r="H105" s="6">
        <v>0</v>
      </c>
      <c r="I105" s="13">
        <f t="shared" ref="I105" si="381">(IF(D105="SELL",E105-F105,IF(D105="BUY",F105-E105)))</f>
        <v>3.5</v>
      </c>
      <c r="J105" s="6">
        <v>0</v>
      </c>
      <c r="K105" s="6">
        <v>0</v>
      </c>
      <c r="L105" s="13">
        <f t="shared" ref="L105" si="382">K105+J105+I105</f>
        <v>3.5</v>
      </c>
      <c r="M105" s="45">
        <f t="shared" ref="M105" si="383">L105*C105</f>
        <v>846.94494857834241</v>
      </c>
    </row>
    <row r="106" spans="1:13" ht="16.5" customHeight="1">
      <c r="A106" s="33">
        <v>44155</v>
      </c>
      <c r="B106" s="86" t="s">
        <v>30</v>
      </c>
      <c r="C106" s="11">
        <f t="shared" ref="C106" si="384">200000/E106</f>
        <v>714.28571428571433</v>
      </c>
      <c r="D106" s="86" t="s">
        <v>21</v>
      </c>
      <c r="E106" s="29">
        <v>280</v>
      </c>
      <c r="F106" s="29">
        <v>278</v>
      </c>
      <c r="G106" s="6">
        <v>0</v>
      </c>
      <c r="H106" s="6">
        <v>0</v>
      </c>
      <c r="I106" s="13">
        <f t="shared" ref="I106" si="385">(IF(D106="SELL",E106-F106,IF(D106="BUY",F106-E106)))</f>
        <v>-2</v>
      </c>
      <c r="J106" s="6">
        <v>0</v>
      </c>
      <c r="K106" s="6">
        <v>0</v>
      </c>
      <c r="L106" s="13">
        <f t="shared" ref="L106" si="386">K106+J106+I106</f>
        <v>-2</v>
      </c>
      <c r="M106" s="45">
        <f t="shared" ref="M106" si="387">L106*C106</f>
        <v>-1428.5714285714287</v>
      </c>
    </row>
    <row r="107" spans="1:13" ht="16.5" customHeight="1">
      <c r="A107" s="33">
        <v>44155</v>
      </c>
      <c r="B107" s="86" t="s">
        <v>92</v>
      </c>
      <c r="C107" s="11">
        <f t="shared" ref="C107" si="388">200000/E107</f>
        <v>212.87919105907397</v>
      </c>
      <c r="D107" s="86" t="s">
        <v>21</v>
      </c>
      <c r="E107" s="29">
        <v>939.5</v>
      </c>
      <c r="F107" s="29">
        <v>948</v>
      </c>
      <c r="G107" s="6">
        <v>0</v>
      </c>
      <c r="H107" s="6">
        <v>0</v>
      </c>
      <c r="I107" s="13">
        <f t="shared" ref="I107" si="389">(IF(D107="SELL",E107-F107,IF(D107="BUY",F107-E107)))</f>
        <v>8.5</v>
      </c>
      <c r="J107" s="6">
        <v>0</v>
      </c>
      <c r="K107" s="6">
        <v>0</v>
      </c>
      <c r="L107" s="13">
        <f t="shared" ref="L107" si="390">K107+J107+I107</f>
        <v>8.5</v>
      </c>
      <c r="M107" s="45">
        <f t="shared" ref="M107" si="391">L107*C107</f>
        <v>1809.4731240021288</v>
      </c>
    </row>
    <row r="108" spans="1:13" ht="16.5" customHeight="1">
      <c r="A108" s="33">
        <v>44155</v>
      </c>
      <c r="B108" s="86" t="s">
        <v>934</v>
      </c>
      <c r="C108" s="11">
        <f t="shared" ref="C108" si="392">200000/E108</f>
        <v>2139.0374331550802</v>
      </c>
      <c r="D108" s="86" t="s">
        <v>18</v>
      </c>
      <c r="E108" s="29">
        <v>93.5</v>
      </c>
      <c r="F108" s="29">
        <v>92.7</v>
      </c>
      <c r="G108" s="6">
        <v>91.2</v>
      </c>
      <c r="H108" s="6">
        <v>0</v>
      </c>
      <c r="I108" s="13">
        <f t="shared" ref="I108" si="393">(IF(D108="SELL",E108-F108,IF(D108="BUY",F108-E108)))</f>
        <v>0.79999999999999716</v>
      </c>
      <c r="J108" s="6">
        <v>1.5</v>
      </c>
      <c r="K108" s="6">
        <v>0</v>
      </c>
      <c r="L108" s="13">
        <f t="shared" ref="L108" si="394">K108+J108+I108</f>
        <v>2.2999999999999972</v>
      </c>
      <c r="M108" s="45">
        <f t="shared" ref="M108" si="395">L108*C108</f>
        <v>4919.7860962566783</v>
      </c>
    </row>
    <row r="109" spans="1:13" ht="16.5" customHeight="1">
      <c r="A109" s="33">
        <v>44155</v>
      </c>
      <c r="B109" s="86" t="s">
        <v>63</v>
      </c>
      <c r="C109" s="11">
        <f t="shared" ref="C109" si="396">200000/E109</f>
        <v>555.55555555555554</v>
      </c>
      <c r="D109" s="86" t="s">
        <v>21</v>
      </c>
      <c r="E109" s="29">
        <v>360</v>
      </c>
      <c r="F109" s="29">
        <v>356.5</v>
      </c>
      <c r="G109" s="6">
        <v>0</v>
      </c>
      <c r="H109" s="6">
        <v>0</v>
      </c>
      <c r="I109" s="13">
        <f t="shared" ref="I109" si="397">(IF(D109="SELL",E109-F109,IF(D109="BUY",F109-E109)))</f>
        <v>-3.5</v>
      </c>
      <c r="J109" s="6">
        <v>0</v>
      </c>
      <c r="K109" s="6">
        <v>0</v>
      </c>
      <c r="L109" s="13">
        <f t="shared" ref="L109" si="398">K109+J109+I109</f>
        <v>-3.5</v>
      </c>
      <c r="M109" s="45">
        <f t="shared" ref="M109" si="399">L109*C109</f>
        <v>-1944.4444444444443</v>
      </c>
    </row>
    <row r="110" spans="1:13" ht="16.5" customHeight="1">
      <c r="A110" s="33">
        <v>44154</v>
      </c>
      <c r="B110" s="85" t="s">
        <v>265</v>
      </c>
      <c r="C110" s="11">
        <f t="shared" ref="C110" si="400">200000/E110</f>
        <v>1176.4705882352941</v>
      </c>
      <c r="D110" s="85" t="s">
        <v>18</v>
      </c>
      <c r="E110" s="29">
        <v>170</v>
      </c>
      <c r="F110" s="29">
        <v>169</v>
      </c>
      <c r="G110" s="6">
        <v>167</v>
      </c>
      <c r="H110" s="6">
        <v>0</v>
      </c>
      <c r="I110" s="13">
        <f t="shared" ref="I110" si="401">(IF(D110="SELL",E110-F110,IF(D110="BUY",F110-E110)))</f>
        <v>1</v>
      </c>
      <c r="J110" s="6">
        <v>2</v>
      </c>
      <c r="K110" s="6">
        <v>0</v>
      </c>
      <c r="L110" s="13">
        <f t="shared" ref="L110" si="402">K110+J110+I110</f>
        <v>3</v>
      </c>
      <c r="M110" s="45">
        <f t="shared" ref="M110" si="403">L110*C110</f>
        <v>3529.4117647058824</v>
      </c>
    </row>
    <row r="111" spans="1:13" ht="16.5" customHeight="1">
      <c r="A111" s="33">
        <v>44154</v>
      </c>
      <c r="B111" s="85" t="s">
        <v>935</v>
      </c>
      <c r="C111" s="11">
        <f t="shared" ref="C111" si="404">200000/E111</f>
        <v>1189.767995240928</v>
      </c>
      <c r="D111" s="85" t="s">
        <v>21</v>
      </c>
      <c r="E111" s="29">
        <v>168.1</v>
      </c>
      <c r="F111" s="29">
        <v>169.3</v>
      </c>
      <c r="G111" s="6">
        <v>173</v>
      </c>
      <c r="H111" s="6">
        <v>0</v>
      </c>
      <c r="I111" s="13">
        <f t="shared" ref="I111" si="405">(IF(D111="SELL",E111-F111,IF(D111="BUY",F111-E111)))</f>
        <v>1.2000000000000171</v>
      </c>
      <c r="J111" s="6">
        <v>3.7</v>
      </c>
      <c r="K111" s="6">
        <v>0</v>
      </c>
      <c r="L111" s="13">
        <f t="shared" ref="L111" si="406">K111+J111+I111</f>
        <v>4.9000000000000172</v>
      </c>
      <c r="M111" s="45">
        <f t="shared" ref="M111" si="407">L111*C111</f>
        <v>5829.8631766805674</v>
      </c>
    </row>
    <row r="112" spans="1:13" ht="16.5" customHeight="1">
      <c r="A112" s="33">
        <v>44154</v>
      </c>
      <c r="B112" s="85" t="s">
        <v>143</v>
      </c>
      <c r="C112" s="11">
        <f t="shared" ref="C112" si="408">200000/E112</f>
        <v>1899.3352326685661</v>
      </c>
      <c r="D112" s="85" t="s">
        <v>21</v>
      </c>
      <c r="E112" s="29">
        <v>105.3</v>
      </c>
      <c r="F112" s="29">
        <v>106.3</v>
      </c>
      <c r="G112" s="6">
        <v>0</v>
      </c>
      <c r="H112" s="6">
        <v>0</v>
      </c>
      <c r="I112" s="13">
        <f t="shared" ref="I112" si="409">(IF(D112="SELL",E112-F112,IF(D112="BUY",F112-E112)))</f>
        <v>1</v>
      </c>
      <c r="J112" s="6">
        <v>0</v>
      </c>
      <c r="K112" s="6">
        <v>0</v>
      </c>
      <c r="L112" s="13">
        <f t="shared" ref="L112" si="410">K112+J112+I112</f>
        <v>1</v>
      </c>
      <c r="M112" s="45">
        <f t="shared" ref="M112" si="411">L112*C112</f>
        <v>1899.3352326685661</v>
      </c>
    </row>
    <row r="113" spans="1:13" ht="16.5" customHeight="1">
      <c r="A113" s="33">
        <v>44154</v>
      </c>
      <c r="B113" s="85" t="s">
        <v>108</v>
      </c>
      <c r="C113" s="11">
        <f t="shared" ref="C113" si="412">200000/E113</f>
        <v>564.17489421720734</v>
      </c>
      <c r="D113" s="85" t="s">
        <v>21</v>
      </c>
      <c r="E113" s="29">
        <v>354.5</v>
      </c>
      <c r="F113" s="29">
        <v>357</v>
      </c>
      <c r="G113" s="6">
        <v>0</v>
      </c>
      <c r="H113" s="6">
        <v>0</v>
      </c>
      <c r="I113" s="13">
        <f t="shared" ref="I113" si="413">(IF(D113="SELL",E113-F113,IF(D113="BUY",F113-E113)))</f>
        <v>2.5</v>
      </c>
      <c r="J113" s="6">
        <v>0</v>
      </c>
      <c r="K113" s="6">
        <v>0</v>
      </c>
      <c r="L113" s="13">
        <f t="shared" ref="L113" si="414">K113+J113+I113</f>
        <v>2.5</v>
      </c>
      <c r="M113" s="45">
        <f t="shared" ref="M113" si="415">L113*C113</f>
        <v>1410.4372355430182</v>
      </c>
    </row>
    <row r="114" spans="1:13" ht="16.5" customHeight="1">
      <c r="A114" s="33">
        <v>44154</v>
      </c>
      <c r="B114" s="85" t="s">
        <v>936</v>
      </c>
      <c r="C114" s="11">
        <f t="shared" ref="C114" si="416">200000/E114</f>
        <v>2670.2269692923896</v>
      </c>
      <c r="D114" s="85" t="s">
        <v>21</v>
      </c>
      <c r="E114" s="29">
        <v>74.900000000000006</v>
      </c>
      <c r="F114" s="29">
        <v>75.599999999999994</v>
      </c>
      <c r="G114" s="6">
        <v>77.5</v>
      </c>
      <c r="H114" s="6">
        <v>0</v>
      </c>
      <c r="I114" s="13">
        <f t="shared" ref="I114" si="417">(IF(D114="SELL",E114-F114,IF(D114="BUY",F114-E114)))</f>
        <v>0.69999999999998863</v>
      </c>
      <c r="J114" s="6">
        <v>1.9</v>
      </c>
      <c r="K114" s="6">
        <v>0</v>
      </c>
      <c r="L114" s="13">
        <f t="shared" ref="L114" si="418">K114+J114+I114</f>
        <v>2.5999999999999885</v>
      </c>
      <c r="M114" s="45">
        <f t="shared" ref="M114" si="419">L114*C114</f>
        <v>6942.5901201601828</v>
      </c>
    </row>
    <row r="115" spans="1:13" ht="16.5" customHeight="1">
      <c r="A115" s="33">
        <v>44154</v>
      </c>
      <c r="B115" s="85" t="s">
        <v>183</v>
      </c>
      <c r="C115" s="11">
        <f t="shared" ref="C115" si="420">200000/E115</f>
        <v>407.33197556008145</v>
      </c>
      <c r="D115" s="85" t="s">
        <v>21</v>
      </c>
      <c r="E115" s="29">
        <v>491</v>
      </c>
      <c r="F115" s="29">
        <v>486</v>
      </c>
      <c r="G115" s="6">
        <v>0</v>
      </c>
      <c r="H115" s="6">
        <v>0</v>
      </c>
      <c r="I115" s="13">
        <f t="shared" ref="I115" si="421">(IF(D115="SELL",E115-F115,IF(D115="BUY",F115-E115)))</f>
        <v>-5</v>
      </c>
      <c r="J115" s="6">
        <v>0</v>
      </c>
      <c r="K115" s="6">
        <v>0</v>
      </c>
      <c r="L115" s="13">
        <f t="shared" ref="L115" si="422">K115+J115+I115</f>
        <v>-5</v>
      </c>
      <c r="M115" s="45">
        <f t="shared" ref="M115" si="423">L115*C115</f>
        <v>-2036.6598778004072</v>
      </c>
    </row>
    <row r="116" spans="1:13" ht="16.5" customHeight="1">
      <c r="A116" s="33">
        <v>44154</v>
      </c>
      <c r="B116" s="85" t="s">
        <v>132</v>
      </c>
      <c r="C116" s="11">
        <f t="shared" ref="C116" si="424">200000/E116</f>
        <v>576.86760888376125</v>
      </c>
      <c r="D116" s="85" t="s">
        <v>21</v>
      </c>
      <c r="E116" s="29">
        <v>346.7</v>
      </c>
      <c r="F116" s="29">
        <v>349.5</v>
      </c>
      <c r="G116" s="6">
        <v>0</v>
      </c>
      <c r="H116" s="6">
        <v>0</v>
      </c>
      <c r="I116" s="13">
        <f t="shared" ref="I116" si="425">(IF(D116="SELL",E116-F116,IF(D116="BUY",F116-E116)))</f>
        <v>2.8000000000000114</v>
      </c>
      <c r="J116" s="6">
        <v>0</v>
      </c>
      <c r="K116" s="6">
        <v>0</v>
      </c>
      <c r="L116" s="13">
        <f t="shared" ref="L116" si="426">K116+J116+I116</f>
        <v>2.8000000000000114</v>
      </c>
      <c r="M116" s="45">
        <f t="shared" ref="M116" si="427">L116*C116</f>
        <v>1615.229304874538</v>
      </c>
    </row>
    <row r="117" spans="1:13" ht="16.5" customHeight="1">
      <c r="A117" s="33">
        <v>44154</v>
      </c>
      <c r="B117" s="85" t="s">
        <v>46</v>
      </c>
      <c r="C117" s="11">
        <f t="shared" ref="C117" si="428">200000/E117</f>
        <v>549.7526113249038</v>
      </c>
      <c r="D117" s="85" t="s">
        <v>21</v>
      </c>
      <c r="E117" s="29">
        <v>363.8</v>
      </c>
      <c r="F117" s="29">
        <v>366.2</v>
      </c>
      <c r="G117" s="6">
        <v>0</v>
      </c>
      <c r="H117" s="6">
        <v>0</v>
      </c>
      <c r="I117" s="13">
        <f t="shared" ref="I117" si="429">(IF(D117="SELL",E117-F117,IF(D117="BUY",F117-E117)))</f>
        <v>2.3999999999999773</v>
      </c>
      <c r="J117" s="6">
        <v>0</v>
      </c>
      <c r="K117" s="6">
        <v>0</v>
      </c>
      <c r="L117" s="13">
        <f t="shared" ref="L117" si="430">K117+J117+I117</f>
        <v>2.3999999999999773</v>
      </c>
      <c r="M117" s="45">
        <f t="shared" ref="M117" si="431">L117*C117</f>
        <v>1319.4062671797567</v>
      </c>
    </row>
    <row r="118" spans="1:13" ht="16.5" customHeight="1">
      <c r="A118" s="33">
        <v>44154</v>
      </c>
      <c r="B118" s="85" t="s">
        <v>38</v>
      </c>
      <c r="C118" s="11">
        <f t="shared" ref="C118" si="432">200000/E118</f>
        <v>239.40627244433804</v>
      </c>
      <c r="D118" s="85" t="s">
        <v>21</v>
      </c>
      <c r="E118" s="29">
        <v>835.4</v>
      </c>
      <c r="F118" s="29">
        <v>843</v>
      </c>
      <c r="G118" s="6">
        <v>0</v>
      </c>
      <c r="H118" s="6">
        <v>0</v>
      </c>
      <c r="I118" s="13">
        <f t="shared" ref="I118" si="433">(IF(D118="SELL",E118-F118,IF(D118="BUY",F118-E118)))</f>
        <v>7.6000000000000227</v>
      </c>
      <c r="J118" s="6">
        <v>0</v>
      </c>
      <c r="K118" s="6">
        <v>0</v>
      </c>
      <c r="L118" s="13">
        <f t="shared" ref="L118" si="434">K118+J118+I118</f>
        <v>7.6000000000000227</v>
      </c>
      <c r="M118" s="45">
        <f t="shared" ref="M118" si="435">L118*C118</f>
        <v>1819.4876705769746</v>
      </c>
    </row>
    <row r="119" spans="1:13" ht="16.5" customHeight="1">
      <c r="A119" s="33">
        <v>44154</v>
      </c>
      <c r="B119" s="85" t="s">
        <v>47</v>
      </c>
      <c r="C119" s="11">
        <f t="shared" ref="C119" si="436">200000/E119</f>
        <v>1271.4558169103623</v>
      </c>
      <c r="D119" s="85" t="s">
        <v>21</v>
      </c>
      <c r="E119" s="29">
        <v>157.30000000000001</v>
      </c>
      <c r="F119" s="29">
        <v>158.6</v>
      </c>
      <c r="G119" s="6">
        <v>161.5</v>
      </c>
      <c r="H119" s="6">
        <v>0</v>
      </c>
      <c r="I119" s="13">
        <f t="shared" ref="I119" si="437">(IF(D119="SELL",E119-F119,IF(D119="BUY",F119-E119)))</f>
        <v>1.2999999999999829</v>
      </c>
      <c r="J119" s="6">
        <v>2.9</v>
      </c>
      <c r="K119" s="6">
        <v>0</v>
      </c>
      <c r="L119" s="13">
        <f t="shared" ref="L119" si="438">K119+J119+I119</f>
        <v>4.1999999999999833</v>
      </c>
      <c r="M119" s="45">
        <f t="shared" ref="M119" si="439">L119*C119</f>
        <v>5340.1144310235004</v>
      </c>
    </row>
    <row r="120" spans="1:13" ht="16.5" customHeight="1">
      <c r="A120" s="33">
        <v>44154</v>
      </c>
      <c r="B120" s="85" t="s">
        <v>25</v>
      </c>
      <c r="C120" s="11">
        <f t="shared" ref="C120" si="440">200000/E120</f>
        <v>585.65153733528552</v>
      </c>
      <c r="D120" s="85" t="s">
        <v>21</v>
      </c>
      <c r="E120" s="29">
        <v>341.5</v>
      </c>
      <c r="F120" s="29">
        <v>345</v>
      </c>
      <c r="G120" s="6">
        <v>0</v>
      </c>
      <c r="H120" s="6">
        <v>0</v>
      </c>
      <c r="I120" s="13">
        <f t="shared" ref="I120" si="441">(IF(D120="SELL",E120-F120,IF(D120="BUY",F120-E120)))</f>
        <v>3.5</v>
      </c>
      <c r="J120" s="6">
        <v>0</v>
      </c>
      <c r="K120" s="6">
        <v>0</v>
      </c>
      <c r="L120" s="13">
        <f t="shared" ref="L120" si="442">K120+J120+I120</f>
        <v>3.5</v>
      </c>
      <c r="M120" s="45">
        <f t="shared" ref="M120" si="443">L120*C120</f>
        <v>2049.7803806734992</v>
      </c>
    </row>
    <row r="121" spans="1:13" ht="16.5" customHeight="1">
      <c r="A121" s="33">
        <v>44154</v>
      </c>
      <c r="B121" s="85" t="s">
        <v>185</v>
      </c>
      <c r="C121" s="11">
        <f t="shared" ref="C121" si="444">200000/E121</f>
        <v>589.10162002945503</v>
      </c>
      <c r="D121" s="85" t="s">
        <v>21</v>
      </c>
      <c r="E121" s="29">
        <v>339.5</v>
      </c>
      <c r="F121" s="29">
        <v>342.5</v>
      </c>
      <c r="G121" s="6">
        <v>0</v>
      </c>
      <c r="H121" s="6">
        <v>0</v>
      </c>
      <c r="I121" s="13">
        <f t="shared" ref="I121" si="445">(IF(D121="SELL",E121-F121,IF(D121="BUY",F121-E121)))</f>
        <v>3</v>
      </c>
      <c r="J121" s="6">
        <v>0</v>
      </c>
      <c r="K121" s="6">
        <v>0</v>
      </c>
      <c r="L121" s="13">
        <f t="shared" ref="L121" si="446">K121+J121+I121</f>
        <v>3</v>
      </c>
      <c r="M121" s="45">
        <f t="shared" ref="M121" si="447">L121*C121</f>
        <v>1767.3048600883651</v>
      </c>
    </row>
    <row r="122" spans="1:13" ht="16.5" customHeight="1">
      <c r="A122" s="33">
        <v>44154</v>
      </c>
      <c r="B122" s="85" t="s">
        <v>934</v>
      </c>
      <c r="C122" s="11">
        <f t="shared" ref="C122" si="448">200000/E122</f>
        <v>2094.2408376963349</v>
      </c>
      <c r="D122" s="85" t="s">
        <v>21</v>
      </c>
      <c r="E122" s="29">
        <v>95.5</v>
      </c>
      <c r="F122" s="29">
        <v>96.5</v>
      </c>
      <c r="G122" s="6">
        <v>0</v>
      </c>
      <c r="H122" s="6">
        <v>0</v>
      </c>
      <c r="I122" s="13">
        <f t="shared" ref="I122" si="449">(IF(D122="SELL",E122-F122,IF(D122="BUY",F122-E122)))</f>
        <v>1</v>
      </c>
      <c r="J122" s="6">
        <v>0</v>
      </c>
      <c r="K122" s="6">
        <v>0</v>
      </c>
      <c r="L122" s="13">
        <f t="shared" ref="L122" si="450">K122+J122+I122</f>
        <v>1</v>
      </c>
      <c r="M122" s="45">
        <f t="shared" ref="M122" si="451">L122*C122</f>
        <v>2094.2408376963349</v>
      </c>
    </row>
    <row r="123" spans="1:13" ht="16.5" customHeight="1">
      <c r="A123" s="33">
        <v>44153</v>
      </c>
      <c r="B123" s="85" t="s">
        <v>936</v>
      </c>
      <c r="C123" s="11">
        <f t="shared" ref="C123" si="452">200000/E123</f>
        <v>2793.2960893854752</v>
      </c>
      <c r="D123" s="85" t="s">
        <v>21</v>
      </c>
      <c r="E123" s="29">
        <v>71.599999999999994</v>
      </c>
      <c r="F123" s="29">
        <v>72.3</v>
      </c>
      <c r="G123" s="6">
        <v>73.3</v>
      </c>
      <c r="H123" s="6">
        <v>0</v>
      </c>
      <c r="I123" s="13">
        <f t="shared" ref="I123" si="453">(IF(D123="SELL",E123-F123,IF(D123="BUY",F123-E123)))</f>
        <v>0.70000000000000284</v>
      </c>
      <c r="J123" s="6">
        <v>1</v>
      </c>
      <c r="K123" s="6">
        <v>0</v>
      </c>
      <c r="L123" s="13">
        <f t="shared" ref="L123" si="454">K123+J123+I123</f>
        <v>1.7000000000000028</v>
      </c>
      <c r="M123" s="45">
        <f t="shared" ref="M123" si="455">L123*C123</f>
        <v>4748.6033519553157</v>
      </c>
    </row>
    <row r="124" spans="1:13" ht="16.5" customHeight="1">
      <c r="A124" s="33">
        <v>44153</v>
      </c>
      <c r="B124" s="85" t="s">
        <v>934</v>
      </c>
      <c r="C124" s="11">
        <f t="shared" ref="C124" si="456">200000/E124</f>
        <v>2155.1724137931037</v>
      </c>
      <c r="D124" s="85" t="s">
        <v>21</v>
      </c>
      <c r="E124" s="29">
        <v>92.8</v>
      </c>
      <c r="F124" s="29">
        <v>93.8</v>
      </c>
      <c r="G124" s="6">
        <v>95</v>
      </c>
      <c r="H124" s="6">
        <v>0</v>
      </c>
      <c r="I124" s="13">
        <f t="shared" ref="I124" si="457">(IF(D124="SELL",E124-F124,IF(D124="BUY",F124-E124)))</f>
        <v>1</v>
      </c>
      <c r="J124" s="6">
        <v>1.2</v>
      </c>
      <c r="K124" s="6">
        <v>0</v>
      </c>
      <c r="L124" s="13">
        <f t="shared" ref="L124" si="458">K124+J124+I124</f>
        <v>2.2000000000000002</v>
      </c>
      <c r="M124" s="45">
        <f t="shared" ref="M124" si="459">L124*C124</f>
        <v>4741.3793103448288</v>
      </c>
    </row>
    <row r="125" spans="1:13" ht="16.5" customHeight="1">
      <c r="A125" s="33">
        <v>44153</v>
      </c>
      <c r="B125" s="85" t="s">
        <v>100</v>
      </c>
      <c r="C125" s="11">
        <f t="shared" ref="C125:C127" si="460">200000/E125</f>
        <v>387.59689922480618</v>
      </c>
      <c r="D125" s="85" t="s">
        <v>18</v>
      </c>
      <c r="E125" s="29">
        <v>516</v>
      </c>
      <c r="F125" s="29">
        <v>514</v>
      </c>
      <c r="G125" s="6">
        <v>0</v>
      </c>
      <c r="H125" s="6">
        <v>0</v>
      </c>
      <c r="I125" s="13">
        <f t="shared" ref="I125:I127" si="461">(IF(D125="SELL",E125-F125,IF(D125="BUY",F125-E125)))</f>
        <v>2</v>
      </c>
      <c r="J125" s="6">
        <v>0</v>
      </c>
      <c r="K125" s="6">
        <v>0</v>
      </c>
      <c r="L125" s="13">
        <f t="shared" ref="L125:L127" si="462">K125+J125+I125</f>
        <v>2</v>
      </c>
      <c r="M125" s="45">
        <f t="shared" ref="M125:M127" si="463">L125*C125</f>
        <v>775.19379844961236</v>
      </c>
    </row>
    <row r="126" spans="1:13" ht="16.5" customHeight="1">
      <c r="A126" s="33">
        <v>44153</v>
      </c>
      <c r="B126" s="85" t="s">
        <v>59</v>
      </c>
      <c r="C126" s="11">
        <f t="shared" ref="C126" si="464">200000/E126</f>
        <v>471.14252061248527</v>
      </c>
      <c r="D126" s="85" t="s">
        <v>18</v>
      </c>
      <c r="E126" s="29">
        <v>424.5</v>
      </c>
      <c r="F126" s="29">
        <v>425.5</v>
      </c>
      <c r="G126" s="6">
        <v>0</v>
      </c>
      <c r="H126" s="6">
        <v>0</v>
      </c>
      <c r="I126" s="13">
        <f t="shared" ref="I126" si="465">(IF(D126="SELL",E126-F126,IF(D126="BUY",F126-E126)))</f>
        <v>-1</v>
      </c>
      <c r="J126" s="6">
        <v>0</v>
      </c>
      <c r="K126" s="6">
        <v>0</v>
      </c>
      <c r="L126" s="13">
        <f t="shared" ref="L126" si="466">K126+J126+I126</f>
        <v>-1</v>
      </c>
      <c r="M126" s="45">
        <f t="shared" ref="M126" si="467">L126*C126</f>
        <v>-471.14252061248527</v>
      </c>
    </row>
    <row r="127" spans="1:13" ht="16.5" customHeight="1">
      <c r="A127" s="33">
        <v>44153</v>
      </c>
      <c r="B127" s="85" t="s">
        <v>185</v>
      </c>
      <c r="C127" s="11">
        <f t="shared" si="460"/>
        <v>592.76822762299946</v>
      </c>
      <c r="D127" s="85" t="s">
        <v>21</v>
      </c>
      <c r="E127" s="29">
        <v>337.4</v>
      </c>
      <c r="F127" s="29">
        <v>338.6</v>
      </c>
      <c r="G127" s="6">
        <v>340</v>
      </c>
      <c r="H127" s="6">
        <v>0</v>
      </c>
      <c r="I127" s="13">
        <f t="shared" si="461"/>
        <v>1.2000000000000455</v>
      </c>
      <c r="J127" s="6">
        <v>1.4</v>
      </c>
      <c r="K127" s="6">
        <v>0</v>
      </c>
      <c r="L127" s="13">
        <f t="shared" si="462"/>
        <v>2.6000000000000454</v>
      </c>
      <c r="M127" s="45">
        <f t="shared" si="463"/>
        <v>1541.1973918198255</v>
      </c>
    </row>
    <row r="128" spans="1:13" ht="16.5" customHeight="1">
      <c r="A128" s="33">
        <v>44153</v>
      </c>
      <c r="B128" s="85" t="s">
        <v>265</v>
      </c>
      <c r="C128" s="11">
        <f t="shared" ref="C128" si="468">200000/E128</f>
        <v>1211.3870381586917</v>
      </c>
      <c r="D128" s="85" t="s">
        <v>21</v>
      </c>
      <c r="E128" s="29">
        <v>165.1</v>
      </c>
      <c r="F128" s="29">
        <v>166.3</v>
      </c>
      <c r="G128" s="6">
        <v>167.95</v>
      </c>
      <c r="H128" s="6">
        <v>0</v>
      </c>
      <c r="I128" s="13">
        <f t="shared" ref="I128" si="469">(IF(D128="SELL",E128-F128,IF(D128="BUY",F128-E128)))</f>
        <v>1.2000000000000171</v>
      </c>
      <c r="J128" s="6">
        <v>1.65</v>
      </c>
      <c r="K128" s="6">
        <v>0</v>
      </c>
      <c r="L128" s="13">
        <f t="shared" ref="L128" si="470">K128+J128+I128</f>
        <v>2.850000000000017</v>
      </c>
      <c r="M128" s="45">
        <f t="shared" ref="M128" si="471">L128*C128</f>
        <v>3452.4530587522918</v>
      </c>
    </row>
    <row r="129" spans="1:13" ht="16.5" customHeight="1">
      <c r="A129" s="33">
        <v>44153</v>
      </c>
      <c r="B129" s="85" t="s">
        <v>63</v>
      </c>
      <c r="C129" s="11">
        <f t="shared" ref="C129" si="472">200000/E129</f>
        <v>597.01492537313436</v>
      </c>
      <c r="D129" s="84" t="s">
        <v>21</v>
      </c>
      <c r="E129" s="29">
        <v>335</v>
      </c>
      <c r="F129" s="29">
        <v>338</v>
      </c>
      <c r="G129" s="6">
        <v>345</v>
      </c>
      <c r="H129" s="6">
        <v>0</v>
      </c>
      <c r="I129" s="13">
        <f t="shared" ref="I129" si="473">(IF(D129="SELL",E129-F129,IF(D129="BUY",F129-E129)))</f>
        <v>3</v>
      </c>
      <c r="J129" s="6">
        <v>7</v>
      </c>
      <c r="K129" s="6">
        <v>0</v>
      </c>
      <c r="L129" s="13">
        <f t="shared" ref="L129" si="474">K129+J129+I129</f>
        <v>10</v>
      </c>
      <c r="M129" s="45">
        <f t="shared" ref="M129" si="475">L129*C129</f>
        <v>5970.1492537313434</v>
      </c>
    </row>
    <row r="130" spans="1:13" ht="16.5" customHeight="1">
      <c r="A130" s="33">
        <v>44152</v>
      </c>
      <c r="B130" s="84" t="s">
        <v>185</v>
      </c>
      <c r="C130" s="11">
        <f t="shared" ref="C130" si="476">200000/E130</f>
        <v>626.76277029144467</v>
      </c>
      <c r="D130" s="84" t="s">
        <v>21</v>
      </c>
      <c r="E130" s="29">
        <v>319.10000000000002</v>
      </c>
      <c r="F130" s="29">
        <v>322</v>
      </c>
      <c r="G130" s="6">
        <v>0</v>
      </c>
      <c r="H130" s="6">
        <v>0</v>
      </c>
      <c r="I130" s="13">
        <f t="shared" ref="I130" si="477">(IF(D130="SELL",E130-F130,IF(D130="BUY",F130-E130)))</f>
        <v>2.8999999999999773</v>
      </c>
      <c r="J130" s="6">
        <v>0</v>
      </c>
      <c r="K130" s="6">
        <v>0</v>
      </c>
      <c r="L130" s="13">
        <f t="shared" ref="L130" si="478">K130+J130+I130</f>
        <v>2.8999999999999773</v>
      </c>
      <c r="M130" s="45">
        <f t="shared" ref="M130" si="479">L130*C130</f>
        <v>1817.6120338451753</v>
      </c>
    </row>
    <row r="131" spans="1:13" ht="16.5" customHeight="1">
      <c r="A131" s="33">
        <v>44152</v>
      </c>
      <c r="B131" s="84" t="s">
        <v>47</v>
      </c>
      <c r="C131" s="11">
        <f t="shared" ref="C131" si="480">200000/E131</f>
        <v>1376.4624913971093</v>
      </c>
      <c r="D131" s="84" t="s">
        <v>21</v>
      </c>
      <c r="E131" s="29">
        <v>145.30000000000001</v>
      </c>
      <c r="F131" s="29">
        <v>146.4</v>
      </c>
      <c r="G131" s="6">
        <v>0</v>
      </c>
      <c r="H131" s="6">
        <v>0</v>
      </c>
      <c r="I131" s="13">
        <f t="shared" ref="I131" si="481">(IF(D131="SELL",E131-F131,IF(D131="BUY",F131-E131)))</f>
        <v>1.0999999999999943</v>
      </c>
      <c r="J131" s="6">
        <v>0</v>
      </c>
      <c r="K131" s="6">
        <v>0</v>
      </c>
      <c r="L131" s="13">
        <f t="shared" ref="L131" si="482">K131+J131+I131</f>
        <v>1.0999999999999943</v>
      </c>
      <c r="M131" s="45">
        <f t="shared" ref="M131" si="483">L131*C131</f>
        <v>1514.1087405368123</v>
      </c>
    </row>
    <row r="132" spans="1:13" ht="16.5" customHeight="1">
      <c r="A132" s="33">
        <v>44152</v>
      </c>
      <c r="B132" s="84" t="s">
        <v>110</v>
      </c>
      <c r="C132" s="11">
        <f t="shared" ref="C132" si="484">200000/E132</f>
        <v>324.14910858995137</v>
      </c>
      <c r="D132" s="84" t="s">
        <v>21</v>
      </c>
      <c r="E132" s="29">
        <v>617</v>
      </c>
      <c r="F132" s="29">
        <v>631</v>
      </c>
      <c r="G132" s="6">
        <v>0</v>
      </c>
      <c r="H132" s="6">
        <v>0</v>
      </c>
      <c r="I132" s="13">
        <f t="shared" ref="I132" si="485">(IF(D132="SELL",E132-F132,IF(D132="BUY",F132-E132)))</f>
        <v>14</v>
      </c>
      <c r="J132" s="6">
        <v>14</v>
      </c>
      <c r="K132" s="6">
        <v>0</v>
      </c>
      <c r="L132" s="13">
        <f t="shared" ref="L132" si="486">K132+J132+I132</f>
        <v>28</v>
      </c>
      <c r="M132" s="45">
        <f t="shared" ref="M132" si="487">L132*C132</f>
        <v>9076.1750405186376</v>
      </c>
    </row>
    <row r="133" spans="1:13" ht="16.5" customHeight="1">
      <c r="A133" s="33">
        <v>44152</v>
      </c>
      <c r="B133" s="84" t="s">
        <v>129</v>
      </c>
      <c r="C133" s="11">
        <f t="shared" ref="C133" si="488">200000/E133</f>
        <v>237.95359904818559</v>
      </c>
      <c r="D133" s="84" t="s">
        <v>21</v>
      </c>
      <c r="E133" s="29">
        <v>840.5</v>
      </c>
      <c r="F133" s="29">
        <v>848</v>
      </c>
      <c r="G133" s="6">
        <v>0</v>
      </c>
      <c r="H133" s="6">
        <v>0</v>
      </c>
      <c r="I133" s="13">
        <f t="shared" ref="I133" si="489">(IF(D133="SELL",E133-F133,IF(D133="BUY",F133-E133)))</f>
        <v>7.5</v>
      </c>
      <c r="J133" s="6">
        <v>0</v>
      </c>
      <c r="K133" s="6">
        <v>0</v>
      </c>
      <c r="L133" s="13">
        <f t="shared" ref="L133" si="490">K133+J133+I133</f>
        <v>7.5</v>
      </c>
      <c r="M133" s="45">
        <f t="shared" ref="M133" si="491">L133*C133</f>
        <v>1784.651992861392</v>
      </c>
    </row>
    <row r="134" spans="1:13" ht="16.5" customHeight="1">
      <c r="A134" s="33">
        <v>44152</v>
      </c>
      <c r="B134" s="84" t="s">
        <v>935</v>
      </c>
      <c r="C134" s="11">
        <f t="shared" ref="C134" si="492">200000/E134</f>
        <v>1230.7692307692307</v>
      </c>
      <c r="D134" s="84" t="s">
        <v>21</v>
      </c>
      <c r="E134" s="29">
        <v>162.5</v>
      </c>
      <c r="F134" s="29">
        <v>160.5</v>
      </c>
      <c r="G134" s="6">
        <v>0</v>
      </c>
      <c r="H134" s="6">
        <v>0</v>
      </c>
      <c r="I134" s="13">
        <f t="shared" ref="I134" si="493">(IF(D134="SELL",E134-F134,IF(D134="BUY",F134-E134)))</f>
        <v>-2</v>
      </c>
      <c r="J134" s="6">
        <v>0</v>
      </c>
      <c r="K134" s="6">
        <v>0</v>
      </c>
      <c r="L134" s="13">
        <f t="shared" ref="L134" si="494">K134+J134+I134</f>
        <v>-2</v>
      </c>
      <c r="M134" s="45">
        <f t="shared" ref="M134" si="495">L134*C134</f>
        <v>-2461.5384615384614</v>
      </c>
    </row>
    <row r="135" spans="1:13" ht="16.5" customHeight="1">
      <c r="A135" s="33">
        <v>44147</v>
      </c>
      <c r="B135" s="84" t="s">
        <v>37</v>
      </c>
      <c r="C135" s="11">
        <f t="shared" ref="C135:C136" si="496">200000/E135</f>
        <v>171.96904557179707</v>
      </c>
      <c r="D135" s="84" t="s">
        <v>18</v>
      </c>
      <c r="E135" s="29">
        <v>1163</v>
      </c>
      <c r="F135" s="29">
        <v>1167</v>
      </c>
      <c r="G135" s="6">
        <v>0</v>
      </c>
      <c r="H135" s="6">
        <v>0</v>
      </c>
      <c r="I135" s="13">
        <f t="shared" ref="I135:I136" si="497">(IF(D135="SELL",E135-F135,IF(D135="BUY",F135-E135)))</f>
        <v>-4</v>
      </c>
      <c r="J135" s="6">
        <v>0</v>
      </c>
      <c r="K135" s="6">
        <v>0</v>
      </c>
      <c r="L135" s="13">
        <f t="shared" ref="L135:L136" si="498">K135+J135+I135</f>
        <v>-4</v>
      </c>
      <c r="M135" s="45">
        <f t="shared" ref="M135:M136" si="499">L135*C135</f>
        <v>-687.87618228718827</v>
      </c>
    </row>
    <row r="136" spans="1:13" ht="16.5" customHeight="1">
      <c r="A136" s="33">
        <v>44147</v>
      </c>
      <c r="B136" s="84" t="s">
        <v>930</v>
      </c>
      <c r="C136" s="11">
        <f t="shared" si="496"/>
        <v>146.52014652014651</v>
      </c>
      <c r="D136" s="84" t="s">
        <v>18</v>
      </c>
      <c r="E136" s="29">
        <v>1365</v>
      </c>
      <c r="F136" s="29">
        <v>1371.7</v>
      </c>
      <c r="G136" s="6">
        <v>0</v>
      </c>
      <c r="H136" s="6">
        <v>0</v>
      </c>
      <c r="I136" s="13">
        <f t="shared" si="497"/>
        <v>-6.7000000000000455</v>
      </c>
      <c r="J136" s="6">
        <v>0</v>
      </c>
      <c r="K136" s="6">
        <v>0</v>
      </c>
      <c r="L136" s="13">
        <f t="shared" si="498"/>
        <v>-6.7000000000000455</v>
      </c>
      <c r="M136" s="45">
        <f t="shared" si="499"/>
        <v>-981.68498168498832</v>
      </c>
    </row>
    <row r="137" spans="1:13" ht="16.5" customHeight="1">
      <c r="A137" s="33">
        <v>44147</v>
      </c>
      <c r="B137" s="84" t="s">
        <v>185</v>
      </c>
      <c r="C137" s="11">
        <f t="shared" ref="C137" si="500">200000/E137</f>
        <v>636.9426751592357</v>
      </c>
      <c r="D137" s="84" t="s">
        <v>21</v>
      </c>
      <c r="E137" s="29">
        <v>314</v>
      </c>
      <c r="F137" s="29">
        <v>317</v>
      </c>
      <c r="G137" s="6">
        <v>320.95</v>
      </c>
      <c r="H137" s="6">
        <v>0</v>
      </c>
      <c r="I137" s="13">
        <f t="shared" ref="I137" si="501">(IF(D137="SELL",E137-F137,IF(D137="BUY",F137-E137)))</f>
        <v>3</v>
      </c>
      <c r="J137" s="6">
        <v>3.95</v>
      </c>
      <c r="K137" s="6">
        <v>0</v>
      </c>
      <c r="L137" s="13">
        <f t="shared" ref="L137" si="502">K137+J137+I137</f>
        <v>6.95</v>
      </c>
      <c r="M137" s="45">
        <f t="shared" ref="M137" si="503">L137*C137</f>
        <v>4426.751592356688</v>
      </c>
    </row>
    <row r="138" spans="1:13" ht="16.5" customHeight="1">
      <c r="A138" s="33">
        <v>44147</v>
      </c>
      <c r="B138" s="84" t="s">
        <v>61</v>
      </c>
      <c r="C138" s="11">
        <f t="shared" ref="C138:C139" si="504">200000/E138</f>
        <v>127.79552715654953</v>
      </c>
      <c r="D138" s="84" t="s">
        <v>21</v>
      </c>
      <c r="E138" s="29">
        <v>1565</v>
      </c>
      <c r="F138" s="29">
        <v>1550</v>
      </c>
      <c r="G138" s="6">
        <v>0</v>
      </c>
      <c r="H138" s="6">
        <v>0</v>
      </c>
      <c r="I138" s="13">
        <f t="shared" ref="I138:I139" si="505">(IF(D138="SELL",E138-F138,IF(D138="BUY",F138-E138)))</f>
        <v>-15</v>
      </c>
      <c r="J138" s="6">
        <v>0</v>
      </c>
      <c r="K138" s="6">
        <v>0</v>
      </c>
      <c r="L138" s="13">
        <f t="shared" ref="L138:L139" si="506">K138+J138+I138</f>
        <v>-15</v>
      </c>
      <c r="M138" s="45">
        <f t="shared" ref="M138:M139" si="507">L138*C138</f>
        <v>-1916.9329073482429</v>
      </c>
    </row>
    <row r="139" spans="1:13" ht="16.5" customHeight="1">
      <c r="A139" s="33">
        <v>44147</v>
      </c>
      <c r="B139" s="84" t="s">
        <v>47</v>
      </c>
      <c r="C139" s="11">
        <f t="shared" si="504"/>
        <v>1367.9890560875515</v>
      </c>
      <c r="D139" s="84" t="s">
        <v>21</v>
      </c>
      <c r="E139" s="29">
        <v>146.19999999999999</v>
      </c>
      <c r="F139" s="29">
        <v>147.5</v>
      </c>
      <c r="G139" s="6">
        <v>0</v>
      </c>
      <c r="H139" s="6">
        <v>0</v>
      </c>
      <c r="I139" s="13">
        <f t="shared" si="505"/>
        <v>1.3000000000000114</v>
      </c>
      <c r="J139" s="6">
        <v>0</v>
      </c>
      <c r="K139" s="6">
        <v>0</v>
      </c>
      <c r="L139" s="13">
        <f t="shared" si="506"/>
        <v>1.3000000000000114</v>
      </c>
      <c r="M139" s="45">
        <f t="shared" si="507"/>
        <v>1778.3857729138324</v>
      </c>
    </row>
    <row r="140" spans="1:13" ht="16.5" customHeight="1">
      <c r="A140" s="33">
        <v>44147</v>
      </c>
      <c r="B140" s="84" t="s">
        <v>212</v>
      </c>
      <c r="C140" s="11">
        <f t="shared" ref="C140" si="508">200000/E140</f>
        <v>1114.2061281337046</v>
      </c>
      <c r="D140" s="84" t="s">
        <v>18</v>
      </c>
      <c r="E140" s="29">
        <v>179.5</v>
      </c>
      <c r="F140" s="29">
        <v>181.5</v>
      </c>
      <c r="G140" s="6">
        <v>0</v>
      </c>
      <c r="H140" s="6">
        <v>0</v>
      </c>
      <c r="I140" s="13">
        <f t="shared" ref="I140" si="509">(IF(D140="SELL",E140-F140,IF(D140="BUY",F140-E140)))</f>
        <v>-2</v>
      </c>
      <c r="J140" s="6">
        <v>0</v>
      </c>
      <c r="K140" s="6">
        <v>0</v>
      </c>
      <c r="L140" s="13">
        <f t="shared" ref="L140" si="510">K140+J140+I140</f>
        <v>-2</v>
      </c>
      <c r="M140" s="45">
        <f t="shared" ref="M140" si="511">L140*C140</f>
        <v>-2228.4122562674092</v>
      </c>
    </row>
    <row r="141" spans="1:13" ht="16.5" customHeight="1">
      <c r="A141" s="33">
        <v>44147</v>
      </c>
      <c r="B141" s="84" t="s">
        <v>100</v>
      </c>
      <c r="C141" s="11">
        <f t="shared" ref="C141" si="512">200000/E141</f>
        <v>417.97283176593521</v>
      </c>
      <c r="D141" s="84" t="s">
        <v>21</v>
      </c>
      <c r="E141" s="29">
        <v>478.5</v>
      </c>
      <c r="F141" s="29">
        <v>474</v>
      </c>
      <c r="G141" s="6">
        <v>0</v>
      </c>
      <c r="H141" s="6">
        <v>0</v>
      </c>
      <c r="I141" s="13">
        <f t="shared" ref="I141" si="513">(IF(D141="SELL",E141-F141,IF(D141="BUY",F141-E141)))</f>
        <v>-4.5</v>
      </c>
      <c r="J141" s="6">
        <v>0</v>
      </c>
      <c r="K141" s="6">
        <v>0</v>
      </c>
      <c r="L141" s="13">
        <f t="shared" ref="L141" si="514">K141+J141+I141</f>
        <v>-4.5</v>
      </c>
      <c r="M141" s="45">
        <f t="shared" ref="M141" si="515">L141*C141</f>
        <v>-1880.8777429467084</v>
      </c>
    </row>
    <row r="142" spans="1:13" ht="16.5" customHeight="1">
      <c r="A142" s="33">
        <v>44146</v>
      </c>
      <c r="B142" s="83" t="s">
        <v>61</v>
      </c>
      <c r="C142" s="11">
        <f t="shared" ref="C142" si="516">200000/E142</f>
        <v>131.14754098360655</v>
      </c>
      <c r="D142" s="83" t="s">
        <v>18</v>
      </c>
      <c r="E142" s="29">
        <v>1525</v>
      </c>
      <c r="F142" s="29">
        <v>1510</v>
      </c>
      <c r="G142" s="6">
        <v>0</v>
      </c>
      <c r="H142" s="6">
        <v>0</v>
      </c>
      <c r="I142" s="13">
        <f t="shared" ref="I142" si="517">(IF(D142="SELL",E142-F142,IF(D142="BUY",F142-E142)))</f>
        <v>15</v>
      </c>
      <c r="J142" s="6">
        <v>0</v>
      </c>
      <c r="K142" s="6">
        <v>0</v>
      </c>
      <c r="L142" s="13">
        <f t="shared" ref="L142" si="518">K142+J142+I142</f>
        <v>15</v>
      </c>
      <c r="M142" s="45">
        <f t="shared" ref="M142" si="519">L142*C142</f>
        <v>1967.2131147540981</v>
      </c>
    </row>
    <row r="143" spans="1:13" ht="16.5" customHeight="1">
      <c r="A143" s="33">
        <v>44146</v>
      </c>
      <c r="B143" s="83" t="s">
        <v>110</v>
      </c>
      <c r="C143" s="11">
        <f t="shared" ref="C143" si="520">200000/E143</f>
        <v>340.13605442176873</v>
      </c>
      <c r="D143" s="83" t="s">
        <v>18</v>
      </c>
      <c r="E143" s="29">
        <v>588</v>
      </c>
      <c r="F143" s="29">
        <v>594</v>
      </c>
      <c r="G143" s="6">
        <v>0</v>
      </c>
      <c r="H143" s="6">
        <v>0</v>
      </c>
      <c r="I143" s="13">
        <f t="shared" ref="I143" si="521">(IF(D143="SELL",E143-F143,IF(D143="BUY",F143-E143)))</f>
        <v>-6</v>
      </c>
      <c r="J143" s="6">
        <v>0</v>
      </c>
      <c r="K143" s="6">
        <v>0</v>
      </c>
      <c r="L143" s="13">
        <f t="shared" ref="L143" si="522">K143+J143+I143</f>
        <v>-6</v>
      </c>
      <c r="M143" s="45">
        <f t="shared" ref="M143" si="523">L143*C143</f>
        <v>-2040.8163265306125</v>
      </c>
    </row>
    <row r="144" spans="1:13" ht="16.5" customHeight="1">
      <c r="A144" s="33">
        <v>44146</v>
      </c>
      <c r="B144" s="83" t="s">
        <v>132</v>
      </c>
      <c r="C144" s="11">
        <f t="shared" ref="C144" si="524">200000/E144</f>
        <v>583.09037900874637</v>
      </c>
      <c r="D144" s="83" t="s">
        <v>18</v>
      </c>
      <c r="E144" s="29">
        <v>343</v>
      </c>
      <c r="F144" s="29">
        <v>346.5</v>
      </c>
      <c r="G144" s="6">
        <v>0</v>
      </c>
      <c r="H144" s="6">
        <v>0</v>
      </c>
      <c r="I144" s="13">
        <f t="shared" ref="I144" si="525">(IF(D144="SELL",E144-F144,IF(D144="BUY",F144-E144)))</f>
        <v>-3.5</v>
      </c>
      <c r="J144" s="6">
        <v>0</v>
      </c>
      <c r="K144" s="6">
        <v>0</v>
      </c>
      <c r="L144" s="13">
        <f t="shared" ref="L144" si="526">K144+J144+I144</f>
        <v>-3.5</v>
      </c>
      <c r="M144" s="45">
        <f t="shared" ref="M144" si="527">L144*C144</f>
        <v>-2040.8163265306123</v>
      </c>
    </row>
    <row r="145" spans="1:13" ht="16.5" customHeight="1">
      <c r="A145" s="33">
        <v>44146</v>
      </c>
      <c r="B145" s="83" t="s">
        <v>19</v>
      </c>
      <c r="C145" s="11">
        <f t="shared" ref="C145" si="528">200000/E145</f>
        <v>156.49452269170578</v>
      </c>
      <c r="D145" s="83" t="s">
        <v>18</v>
      </c>
      <c r="E145" s="29">
        <v>1278</v>
      </c>
      <c r="F145" s="29">
        <v>1265</v>
      </c>
      <c r="G145" s="6">
        <v>0</v>
      </c>
      <c r="H145" s="6">
        <v>0</v>
      </c>
      <c r="I145" s="13">
        <f t="shared" ref="I145" si="529">(IF(D145="SELL",E145-F145,IF(D145="BUY",F145-E145)))</f>
        <v>13</v>
      </c>
      <c r="J145" s="6">
        <v>0</v>
      </c>
      <c r="K145" s="6">
        <v>0</v>
      </c>
      <c r="L145" s="13">
        <f t="shared" ref="L145" si="530">K145+J145+I145</f>
        <v>13</v>
      </c>
      <c r="M145" s="45">
        <f t="shared" ref="M145" si="531">L145*C145</f>
        <v>2034.4287949921752</v>
      </c>
    </row>
    <row r="146" spans="1:13" ht="16.5" customHeight="1">
      <c r="A146" s="33">
        <v>44146</v>
      </c>
      <c r="B146" s="83" t="s">
        <v>108</v>
      </c>
      <c r="C146" s="11">
        <f t="shared" ref="C146" si="532">200000/E146</f>
        <v>640</v>
      </c>
      <c r="D146" s="83" t="s">
        <v>21</v>
      </c>
      <c r="E146" s="29">
        <v>312.5</v>
      </c>
      <c r="F146" s="29">
        <v>316</v>
      </c>
      <c r="G146" s="6">
        <v>318.5</v>
      </c>
      <c r="H146" s="6">
        <v>0</v>
      </c>
      <c r="I146" s="13">
        <f t="shared" ref="I146" si="533">(IF(D146="SELL",E146-F146,IF(D146="BUY",F146-E146)))</f>
        <v>3.5</v>
      </c>
      <c r="J146" s="6">
        <v>2.5</v>
      </c>
      <c r="K146" s="6">
        <v>0</v>
      </c>
      <c r="L146" s="13">
        <f t="shared" ref="L146" si="534">K146+J146+I146</f>
        <v>6</v>
      </c>
      <c r="M146" s="45">
        <f t="shared" ref="M146" si="535">L146*C146</f>
        <v>3840</v>
      </c>
    </row>
    <row r="147" spans="1:13" ht="16.5" customHeight="1">
      <c r="A147" s="33">
        <v>44146</v>
      </c>
      <c r="B147" s="83" t="s">
        <v>185</v>
      </c>
      <c r="C147" s="11">
        <f t="shared" ref="C147" si="536">200000/E147</f>
        <v>649.35064935064941</v>
      </c>
      <c r="D147" s="83" t="s">
        <v>18</v>
      </c>
      <c r="E147" s="29">
        <v>308</v>
      </c>
      <c r="F147" s="29">
        <v>305</v>
      </c>
      <c r="G147" s="6">
        <v>301.10000000000002</v>
      </c>
      <c r="H147" s="6">
        <v>0</v>
      </c>
      <c r="I147" s="13">
        <f t="shared" ref="I147" si="537">(IF(D147="SELL",E147-F147,IF(D147="BUY",F147-E147)))</f>
        <v>3</v>
      </c>
      <c r="J147" s="6">
        <v>4.0999999999999996</v>
      </c>
      <c r="K147" s="6">
        <v>0</v>
      </c>
      <c r="L147" s="13">
        <f t="shared" ref="L147" si="538">K147+J147+I147</f>
        <v>7.1</v>
      </c>
      <c r="M147" s="45">
        <f t="shared" ref="M147" si="539">L147*C147</f>
        <v>4610.3896103896104</v>
      </c>
    </row>
    <row r="148" spans="1:13" ht="16.5" customHeight="1">
      <c r="A148" s="33">
        <v>44146</v>
      </c>
      <c r="B148" s="82" t="s">
        <v>26</v>
      </c>
      <c r="C148" s="11">
        <f t="shared" ref="C148" si="540">200000/E148</f>
        <v>445.93088071348939</v>
      </c>
      <c r="D148" s="83" t="s">
        <v>21</v>
      </c>
      <c r="E148" s="29">
        <v>448.5</v>
      </c>
      <c r="F148" s="29">
        <v>444</v>
      </c>
      <c r="G148" s="6">
        <v>0</v>
      </c>
      <c r="H148" s="6">
        <v>0</v>
      </c>
      <c r="I148" s="13">
        <f t="shared" ref="I148" si="541">(IF(D148="SELL",E148-F148,IF(D148="BUY",F148-E148)))</f>
        <v>-4.5</v>
      </c>
      <c r="J148" s="6">
        <v>0</v>
      </c>
      <c r="K148" s="6">
        <v>0</v>
      </c>
      <c r="L148" s="13">
        <f t="shared" ref="L148" si="542">K148+J148+I148</f>
        <v>-4.5</v>
      </c>
      <c r="M148" s="45">
        <f t="shared" ref="M148" si="543">L148*C148</f>
        <v>-2006.6889632107022</v>
      </c>
    </row>
    <row r="149" spans="1:13" ht="16.5" customHeight="1">
      <c r="A149" s="33">
        <v>44145</v>
      </c>
      <c r="B149" s="82" t="s">
        <v>26</v>
      </c>
      <c r="C149" s="11">
        <f t="shared" ref="C149" si="544">200000/E149</f>
        <v>455.06257110352675</v>
      </c>
      <c r="D149" s="82" t="s">
        <v>18</v>
      </c>
      <c r="E149" s="29">
        <v>439.5</v>
      </c>
      <c r="F149" s="29">
        <v>444</v>
      </c>
      <c r="G149" s="6">
        <v>0</v>
      </c>
      <c r="H149" s="6">
        <v>0</v>
      </c>
      <c r="I149" s="13">
        <f t="shared" ref="I149" si="545">(IF(D149="SELL",E149-F149,IF(D149="BUY",F149-E149)))</f>
        <v>-4.5</v>
      </c>
      <c r="J149" s="6">
        <v>0</v>
      </c>
      <c r="K149" s="6">
        <v>0</v>
      </c>
      <c r="L149" s="13">
        <f t="shared" ref="L149" si="546">K149+J149+I149</f>
        <v>-4.5</v>
      </c>
      <c r="M149" s="45">
        <f t="shared" ref="M149" si="547">L149*C149</f>
        <v>-2047.7815699658704</v>
      </c>
    </row>
    <row r="150" spans="1:13" ht="16.5" customHeight="1">
      <c r="A150" s="33">
        <v>44145</v>
      </c>
      <c r="B150" s="82" t="s">
        <v>936</v>
      </c>
      <c r="C150" s="11">
        <f t="shared" ref="C150" si="548">200000/E150</f>
        <v>2890.1734104046241</v>
      </c>
      <c r="D150" s="82" t="s">
        <v>21</v>
      </c>
      <c r="E150" s="29">
        <v>69.2</v>
      </c>
      <c r="F150" s="29">
        <v>70</v>
      </c>
      <c r="G150" s="6">
        <v>0</v>
      </c>
      <c r="H150" s="6">
        <v>0</v>
      </c>
      <c r="I150" s="13">
        <f t="shared" ref="I150" si="549">(IF(D150="SELL",E150-F150,IF(D150="BUY",F150-E150)))</f>
        <v>0.79999999999999716</v>
      </c>
      <c r="J150" s="6">
        <v>0</v>
      </c>
      <c r="K150" s="6">
        <v>0</v>
      </c>
      <c r="L150" s="13">
        <f t="shared" ref="L150" si="550">K150+J150+I150</f>
        <v>0.79999999999999716</v>
      </c>
      <c r="M150" s="45">
        <f t="shared" ref="M150" si="551">L150*C150</f>
        <v>2312.1387283236909</v>
      </c>
    </row>
    <row r="151" spans="1:13" ht="16.5" customHeight="1">
      <c r="A151" s="33">
        <v>44145</v>
      </c>
      <c r="B151" s="82" t="s">
        <v>94</v>
      </c>
      <c r="C151" s="11">
        <f t="shared" ref="C151" si="552">200000/E151</f>
        <v>279.01785714285717</v>
      </c>
      <c r="D151" s="82" t="s">
        <v>18</v>
      </c>
      <c r="E151" s="29">
        <v>716.8</v>
      </c>
      <c r="F151" s="29">
        <v>710</v>
      </c>
      <c r="G151" s="6">
        <v>0</v>
      </c>
      <c r="H151" s="6">
        <v>0</v>
      </c>
      <c r="I151" s="13">
        <f t="shared" ref="I151" si="553">(IF(D151="SELL",E151-F151,IF(D151="BUY",F151-E151)))</f>
        <v>6.7999999999999545</v>
      </c>
      <c r="J151" s="6">
        <v>0</v>
      </c>
      <c r="K151" s="6">
        <v>0</v>
      </c>
      <c r="L151" s="13">
        <f t="shared" ref="L151" si="554">K151+J151+I151</f>
        <v>6.7999999999999545</v>
      </c>
      <c r="M151" s="45">
        <f t="shared" ref="M151" si="555">L151*C151</f>
        <v>1897.3214285714159</v>
      </c>
    </row>
    <row r="152" spans="1:13" ht="16.5" customHeight="1">
      <c r="A152" s="33">
        <v>44145</v>
      </c>
      <c r="B152" s="82" t="s">
        <v>143</v>
      </c>
      <c r="C152" s="11">
        <f t="shared" ref="C152" si="556">200000/E152</f>
        <v>2059.7322348094749</v>
      </c>
      <c r="D152" s="82" t="s">
        <v>18</v>
      </c>
      <c r="E152" s="29">
        <v>97.1</v>
      </c>
      <c r="F152" s="29">
        <v>97.6</v>
      </c>
      <c r="G152" s="6">
        <v>0</v>
      </c>
      <c r="H152" s="6">
        <v>0</v>
      </c>
      <c r="I152" s="13">
        <f t="shared" ref="I152" si="557">(IF(D152="SELL",E152-F152,IF(D152="BUY",F152-E152)))</f>
        <v>-0.5</v>
      </c>
      <c r="J152" s="6">
        <v>0</v>
      </c>
      <c r="K152" s="6">
        <v>0</v>
      </c>
      <c r="L152" s="13">
        <f t="shared" ref="L152" si="558">K152+J152+I152</f>
        <v>-0.5</v>
      </c>
      <c r="M152" s="45">
        <f t="shared" ref="M152" si="559">L152*C152</f>
        <v>-1029.8661174047375</v>
      </c>
    </row>
    <row r="153" spans="1:13" ht="16.5" customHeight="1">
      <c r="A153" s="33">
        <v>44145</v>
      </c>
      <c r="B153" s="82" t="s">
        <v>185</v>
      </c>
      <c r="C153" s="11">
        <f t="shared" ref="C153" si="560">200000/E153</f>
        <v>626.95924764890287</v>
      </c>
      <c r="D153" s="82" t="s">
        <v>21</v>
      </c>
      <c r="E153" s="29">
        <v>319</v>
      </c>
      <c r="F153" s="29">
        <v>322</v>
      </c>
      <c r="G153" s="6">
        <v>0</v>
      </c>
      <c r="H153" s="6">
        <v>0</v>
      </c>
      <c r="I153" s="13">
        <f t="shared" ref="I153" si="561">(IF(D153="SELL",E153-F153,IF(D153="BUY",F153-E153)))</f>
        <v>3</v>
      </c>
      <c r="J153" s="6">
        <v>0</v>
      </c>
      <c r="K153" s="6">
        <v>0</v>
      </c>
      <c r="L153" s="13">
        <f t="shared" ref="L153" si="562">K153+J153+I153</f>
        <v>3</v>
      </c>
      <c r="M153" s="45">
        <f t="shared" ref="M153" si="563">L153*C153</f>
        <v>1880.8777429467086</v>
      </c>
    </row>
    <row r="154" spans="1:13" ht="16.5" customHeight="1">
      <c r="A154" s="33">
        <v>44145</v>
      </c>
      <c r="B154" s="82" t="s">
        <v>28</v>
      </c>
      <c r="C154" s="11">
        <f t="shared" ref="C154" si="564">200000/E154</f>
        <v>1025.6410256410256</v>
      </c>
      <c r="D154" s="82" t="s">
        <v>21</v>
      </c>
      <c r="E154" s="29">
        <v>195</v>
      </c>
      <c r="F154" s="29">
        <v>193</v>
      </c>
      <c r="G154" s="6">
        <v>0</v>
      </c>
      <c r="H154" s="6">
        <v>0</v>
      </c>
      <c r="I154" s="13">
        <f t="shared" ref="I154" si="565">(IF(D154="SELL",E154-F154,IF(D154="BUY",F154-E154)))</f>
        <v>-2</v>
      </c>
      <c r="J154" s="6">
        <v>0</v>
      </c>
      <c r="K154" s="6">
        <v>0</v>
      </c>
      <c r="L154" s="13">
        <f t="shared" ref="L154" si="566">K154+J154+I154</f>
        <v>-2</v>
      </c>
      <c r="M154" s="45">
        <f t="shared" ref="M154" si="567">L154*C154</f>
        <v>-2051.2820512820513</v>
      </c>
    </row>
    <row r="155" spans="1:13" ht="16.5" customHeight="1">
      <c r="A155" s="33">
        <v>44145</v>
      </c>
      <c r="B155" s="82" t="s">
        <v>50</v>
      </c>
      <c r="C155" s="11">
        <f t="shared" ref="C155" si="568">200000/E155</f>
        <v>242.42424242424244</v>
      </c>
      <c r="D155" s="82" t="s">
        <v>18</v>
      </c>
      <c r="E155" s="29">
        <v>825</v>
      </c>
      <c r="F155" s="29">
        <v>818</v>
      </c>
      <c r="G155" s="6">
        <v>808</v>
      </c>
      <c r="H155" s="6">
        <v>0</v>
      </c>
      <c r="I155" s="13">
        <f t="shared" ref="I155" si="569">(IF(D155="SELL",E155-F155,IF(D155="BUY",F155-E155)))</f>
        <v>7</v>
      </c>
      <c r="J155" s="6">
        <v>10</v>
      </c>
      <c r="K155" s="6">
        <v>0</v>
      </c>
      <c r="L155" s="13">
        <f t="shared" ref="L155" si="570">K155+J155+I155</f>
        <v>17</v>
      </c>
      <c r="M155" s="45">
        <f t="shared" ref="M155" si="571">L155*C155</f>
        <v>4121.212121212121</v>
      </c>
    </row>
    <row r="156" spans="1:13" ht="16.5" customHeight="1">
      <c r="A156" s="33">
        <v>44145</v>
      </c>
      <c r="B156" s="82" t="s">
        <v>110</v>
      </c>
      <c r="C156" s="11">
        <f t="shared" ref="C156" si="572">200000/E156</f>
        <v>344.82758620689657</v>
      </c>
      <c r="D156" s="81" t="s">
        <v>21</v>
      </c>
      <c r="E156" s="29">
        <v>580</v>
      </c>
      <c r="F156" s="29">
        <v>585</v>
      </c>
      <c r="G156" s="6">
        <v>0</v>
      </c>
      <c r="H156" s="6">
        <v>0</v>
      </c>
      <c r="I156" s="13">
        <f t="shared" ref="I156" si="573">(IF(D156="SELL",E156-F156,IF(D156="BUY",F156-E156)))</f>
        <v>5</v>
      </c>
      <c r="J156" s="6">
        <v>0</v>
      </c>
      <c r="K156" s="6">
        <v>0</v>
      </c>
      <c r="L156" s="13">
        <f t="shared" ref="L156" si="574">K156+J156+I156</f>
        <v>5</v>
      </c>
      <c r="M156" s="45">
        <f t="shared" ref="M156" si="575">L156*C156</f>
        <v>1724.1379310344828</v>
      </c>
    </row>
    <row r="157" spans="1:13" ht="16.5" customHeight="1">
      <c r="A157" s="33">
        <v>44145</v>
      </c>
      <c r="B157" s="82" t="s">
        <v>934</v>
      </c>
      <c r="C157" s="11">
        <f t="shared" ref="C157" si="576">200000/E157</f>
        <v>2254.7914317925593</v>
      </c>
      <c r="D157" s="81" t="s">
        <v>21</v>
      </c>
      <c r="E157" s="29">
        <v>88.7</v>
      </c>
      <c r="F157" s="29">
        <v>89.5</v>
      </c>
      <c r="G157" s="6">
        <v>90.5</v>
      </c>
      <c r="H157" s="6">
        <v>0</v>
      </c>
      <c r="I157" s="13">
        <f t="shared" ref="I157" si="577">(IF(D157="SELL",E157-F157,IF(D157="BUY",F157-E157)))</f>
        <v>0.79999999999999716</v>
      </c>
      <c r="J157" s="6">
        <v>1</v>
      </c>
      <c r="K157" s="6">
        <v>0</v>
      </c>
      <c r="L157" s="13">
        <f t="shared" ref="L157" si="578">K157+J157+I157</f>
        <v>1.7999999999999972</v>
      </c>
      <c r="M157" s="45">
        <f t="shared" ref="M157" si="579">L157*C157</f>
        <v>4058.6245772266002</v>
      </c>
    </row>
    <row r="158" spans="1:13" ht="16.5" customHeight="1">
      <c r="A158" s="33">
        <v>44144</v>
      </c>
      <c r="B158" s="81" t="s">
        <v>936</v>
      </c>
      <c r="C158" s="11">
        <f t="shared" ref="C158" si="580">200000/E158</f>
        <v>2976.1904761904761</v>
      </c>
      <c r="D158" s="81" t="s">
        <v>21</v>
      </c>
      <c r="E158" s="29">
        <v>67.2</v>
      </c>
      <c r="F158" s="29">
        <v>67.599999999999994</v>
      </c>
      <c r="G158" s="6">
        <v>0</v>
      </c>
      <c r="H158" s="6">
        <v>0</v>
      </c>
      <c r="I158" s="13">
        <f t="shared" ref="I158" si="581">(IF(D158="SELL",E158-F158,IF(D158="BUY",F158-E158)))</f>
        <v>0.39999999999999147</v>
      </c>
      <c r="J158" s="6">
        <v>0</v>
      </c>
      <c r="K158" s="6">
        <v>0</v>
      </c>
      <c r="L158" s="13">
        <f t="shared" ref="L158" si="582">K158+J158+I158</f>
        <v>0.39999999999999147</v>
      </c>
      <c r="M158" s="45">
        <f t="shared" ref="M158" si="583">L158*C158</f>
        <v>1190.4761904761651</v>
      </c>
    </row>
    <row r="159" spans="1:13" ht="16.5" customHeight="1">
      <c r="A159" s="33">
        <v>44144</v>
      </c>
      <c r="B159" s="81" t="s">
        <v>100</v>
      </c>
      <c r="C159" s="11">
        <f t="shared" ref="C159" si="584">200000/E159</f>
        <v>459.77011494252872</v>
      </c>
      <c r="D159" s="81" t="s">
        <v>21</v>
      </c>
      <c r="E159" s="29">
        <v>435</v>
      </c>
      <c r="F159" s="29">
        <v>438</v>
      </c>
      <c r="G159" s="6">
        <v>0</v>
      </c>
      <c r="H159" s="6">
        <v>0</v>
      </c>
      <c r="I159" s="13">
        <f t="shared" ref="I159" si="585">(IF(D159="SELL",E159-F159,IF(D159="BUY",F159-E159)))</f>
        <v>3</v>
      </c>
      <c r="J159" s="6">
        <v>0</v>
      </c>
      <c r="K159" s="6">
        <v>0</v>
      </c>
      <c r="L159" s="13">
        <f t="shared" ref="L159" si="586">K159+J159+I159</f>
        <v>3</v>
      </c>
      <c r="M159" s="45">
        <f t="shared" ref="M159" si="587">L159*C159</f>
        <v>1379.3103448275861</v>
      </c>
    </row>
    <row r="160" spans="1:13" ht="16.5" customHeight="1">
      <c r="A160" s="33">
        <v>44144</v>
      </c>
      <c r="B160" s="81" t="s">
        <v>185</v>
      </c>
      <c r="C160" s="11">
        <f t="shared" ref="C160" si="588">200000/E160</f>
        <v>657.89473684210532</v>
      </c>
      <c r="D160" s="81" t="s">
        <v>18</v>
      </c>
      <c r="E160" s="29">
        <v>304</v>
      </c>
      <c r="F160" s="29">
        <v>307</v>
      </c>
      <c r="G160" s="6">
        <v>0</v>
      </c>
      <c r="H160" s="6">
        <v>0</v>
      </c>
      <c r="I160" s="13">
        <f t="shared" ref="I160" si="589">(IF(D160="SELL",E160-F160,IF(D160="BUY",F160-E160)))</f>
        <v>-3</v>
      </c>
      <c r="J160" s="6">
        <v>0</v>
      </c>
      <c r="K160" s="6">
        <v>0</v>
      </c>
      <c r="L160" s="13">
        <f t="shared" ref="L160" si="590">K160+J160+I160</f>
        <v>-3</v>
      </c>
      <c r="M160" s="45">
        <f t="shared" ref="M160" si="591">L160*C160</f>
        <v>-1973.6842105263158</v>
      </c>
    </row>
    <row r="161" spans="1:13" ht="16.5" customHeight="1">
      <c r="A161" s="33">
        <v>44144</v>
      </c>
      <c r="B161" s="81" t="s">
        <v>27</v>
      </c>
      <c r="C161" s="11">
        <f t="shared" ref="C161" si="592">200000/E161</f>
        <v>309.59752321981426</v>
      </c>
      <c r="D161" s="81">
        <v>304</v>
      </c>
      <c r="E161" s="29">
        <v>646</v>
      </c>
      <c r="F161" s="29">
        <v>651</v>
      </c>
      <c r="G161" s="6">
        <v>0</v>
      </c>
      <c r="H161" s="6">
        <v>0</v>
      </c>
      <c r="I161" s="13" t="b">
        <f t="shared" ref="I161" si="593">(IF(D161="SELL",E161-F161,IF(D161="BUY",F161-E161)))</f>
        <v>0</v>
      </c>
      <c r="J161" s="6">
        <v>0</v>
      </c>
      <c r="K161" s="6">
        <v>0</v>
      </c>
      <c r="L161" s="13">
        <f t="shared" ref="L161" si="594">K161+J161+I161</f>
        <v>0</v>
      </c>
      <c r="M161" s="45">
        <f t="shared" ref="M161" si="595">L161*C161</f>
        <v>0</v>
      </c>
    </row>
    <row r="162" spans="1:13" ht="16.5" customHeight="1">
      <c r="A162" s="33">
        <v>44141</v>
      </c>
      <c r="B162" s="80" t="s">
        <v>45</v>
      </c>
      <c r="C162" s="11">
        <f t="shared" ref="C162" si="596">200000/E162</f>
        <v>236.40661938534279</v>
      </c>
      <c r="D162" s="80" t="s">
        <v>21</v>
      </c>
      <c r="E162" s="29">
        <v>846</v>
      </c>
      <c r="F162" s="29">
        <v>853</v>
      </c>
      <c r="G162" s="6">
        <v>0</v>
      </c>
      <c r="H162" s="6">
        <v>0</v>
      </c>
      <c r="I162" s="13">
        <f t="shared" ref="I162" si="597">(IF(D162="SELL",E162-F162,IF(D162="BUY",F162-E162)))</f>
        <v>7</v>
      </c>
      <c r="J162" s="6">
        <v>0</v>
      </c>
      <c r="K162" s="6">
        <v>0</v>
      </c>
      <c r="L162" s="13">
        <f t="shared" ref="L162" si="598">K162+J162+I162</f>
        <v>7</v>
      </c>
      <c r="M162" s="45">
        <f t="shared" ref="M162" si="599">L162*C162</f>
        <v>1654.8463356973996</v>
      </c>
    </row>
    <row r="163" spans="1:13" ht="16.5" customHeight="1">
      <c r="A163" s="33">
        <v>44141</v>
      </c>
      <c r="B163" s="80" t="s">
        <v>61</v>
      </c>
      <c r="C163" s="11">
        <f t="shared" ref="C163" si="600">200000/E163</f>
        <v>138.69625520110958</v>
      </c>
      <c r="D163" s="80" t="s">
        <v>21</v>
      </c>
      <c r="E163" s="29">
        <v>1442</v>
      </c>
      <c r="F163" s="29">
        <v>1452</v>
      </c>
      <c r="G163" s="6">
        <v>1468</v>
      </c>
      <c r="H163" s="6">
        <v>0</v>
      </c>
      <c r="I163" s="13">
        <f t="shared" ref="I163" si="601">(IF(D163="SELL",E163-F163,IF(D163="BUY",F163-E163)))</f>
        <v>10</v>
      </c>
      <c r="J163" s="6">
        <v>16</v>
      </c>
      <c r="K163" s="6">
        <v>0</v>
      </c>
      <c r="L163" s="13">
        <f t="shared" ref="L163" si="602">K163+J163+I163</f>
        <v>26</v>
      </c>
      <c r="M163" s="45">
        <f t="shared" ref="M163" si="603">L163*C163</f>
        <v>3606.1026352288491</v>
      </c>
    </row>
    <row r="164" spans="1:13" ht="16.5" customHeight="1">
      <c r="A164" s="33">
        <v>44141</v>
      </c>
      <c r="B164" s="80" t="s">
        <v>46</v>
      </c>
      <c r="C164" s="11">
        <f t="shared" ref="C164" si="604">200000/E164</f>
        <v>618.23802163833079</v>
      </c>
      <c r="D164" s="80" t="s">
        <v>21</v>
      </c>
      <c r="E164" s="29">
        <v>323.5</v>
      </c>
      <c r="F164" s="29">
        <v>326</v>
      </c>
      <c r="G164" s="6">
        <v>330</v>
      </c>
      <c r="H164" s="6">
        <v>0</v>
      </c>
      <c r="I164" s="13">
        <f t="shared" ref="I164" si="605">(IF(D164="SELL",E164-F164,IF(D164="BUY",F164-E164)))</f>
        <v>2.5</v>
      </c>
      <c r="J164" s="6">
        <v>4</v>
      </c>
      <c r="K164" s="6">
        <v>0</v>
      </c>
      <c r="L164" s="13">
        <f t="shared" ref="L164" si="606">K164+J164+I164</f>
        <v>6.5</v>
      </c>
      <c r="M164" s="45">
        <f t="shared" ref="M164" si="607">L164*C164</f>
        <v>4018.5471406491502</v>
      </c>
    </row>
    <row r="165" spans="1:13" ht="16.5" customHeight="1">
      <c r="A165" s="33">
        <v>44141</v>
      </c>
      <c r="B165" s="80" t="s">
        <v>185</v>
      </c>
      <c r="C165" s="11">
        <f t="shared" ref="C165" si="608">200000/E165</f>
        <v>665.55740432612311</v>
      </c>
      <c r="D165" s="80" t="s">
        <v>21</v>
      </c>
      <c r="E165" s="29">
        <v>300.5</v>
      </c>
      <c r="F165" s="29">
        <v>303</v>
      </c>
      <c r="G165" s="6">
        <v>307</v>
      </c>
      <c r="H165" s="6">
        <v>0</v>
      </c>
      <c r="I165" s="13">
        <f t="shared" ref="I165" si="609">(IF(D165="SELL",E165-F165,IF(D165="BUY",F165-E165)))</f>
        <v>2.5</v>
      </c>
      <c r="J165" s="6">
        <v>4</v>
      </c>
      <c r="K165" s="6">
        <v>0</v>
      </c>
      <c r="L165" s="13">
        <f t="shared" ref="L165" si="610">K165+J165+I165</f>
        <v>6.5</v>
      </c>
      <c r="M165" s="45">
        <f t="shared" ref="M165" si="611">L165*C165</f>
        <v>4326.1231281197997</v>
      </c>
    </row>
    <row r="166" spans="1:13" ht="16.5" customHeight="1">
      <c r="A166" s="33">
        <v>44141</v>
      </c>
      <c r="B166" s="80" t="s">
        <v>934</v>
      </c>
      <c r="C166" s="11">
        <f t="shared" ref="C166" si="612">200000/E166</f>
        <v>2347.4178403755868</v>
      </c>
      <c r="D166" s="80" t="s">
        <v>21</v>
      </c>
      <c r="E166" s="29">
        <v>85.2</v>
      </c>
      <c r="F166" s="29">
        <v>85.2</v>
      </c>
      <c r="G166" s="6">
        <v>0</v>
      </c>
      <c r="H166" s="6">
        <v>0</v>
      </c>
      <c r="I166" s="13">
        <f t="shared" ref="I166" si="613">(IF(D166="SELL",E166-F166,IF(D166="BUY",F166-E166)))</f>
        <v>0</v>
      </c>
      <c r="J166" s="6">
        <v>0</v>
      </c>
      <c r="K166" s="6">
        <v>0</v>
      </c>
      <c r="L166" s="13">
        <f t="shared" ref="L166" si="614">K166+J166+I166</f>
        <v>0</v>
      </c>
      <c r="M166" s="45">
        <f t="shared" ref="M166" si="615">L166*C166</f>
        <v>0</v>
      </c>
    </row>
    <row r="167" spans="1:13" ht="16.5" customHeight="1">
      <c r="A167" s="33">
        <v>44141</v>
      </c>
      <c r="B167" s="80" t="s">
        <v>48</v>
      </c>
      <c r="C167" s="11">
        <f t="shared" ref="C167" si="616">200000/E167</f>
        <v>339.27056827820189</v>
      </c>
      <c r="D167" s="80" t="s">
        <v>18</v>
      </c>
      <c r="E167" s="29">
        <v>589.5</v>
      </c>
      <c r="F167" s="29">
        <v>588.5</v>
      </c>
      <c r="G167" s="6">
        <v>0</v>
      </c>
      <c r="H167" s="6">
        <v>0</v>
      </c>
      <c r="I167" s="13">
        <f t="shared" ref="I167" si="617">(IF(D167="SELL",E167-F167,IF(D167="BUY",F167-E167)))</f>
        <v>1</v>
      </c>
      <c r="J167" s="6">
        <v>0</v>
      </c>
      <c r="K167" s="6">
        <v>0</v>
      </c>
      <c r="L167" s="13">
        <f t="shared" ref="L167" si="618">K167+J167+I167</f>
        <v>1</v>
      </c>
      <c r="M167" s="45">
        <f t="shared" ref="M167" si="619">L167*C167</f>
        <v>339.27056827820189</v>
      </c>
    </row>
    <row r="168" spans="1:13" ht="16.5" customHeight="1">
      <c r="A168" s="33">
        <v>44141</v>
      </c>
      <c r="B168" s="80" t="s">
        <v>59</v>
      </c>
      <c r="C168" s="11">
        <f t="shared" ref="C168" si="620">200000/E168</f>
        <v>471.25353440150803</v>
      </c>
      <c r="D168" s="80" t="s">
        <v>18</v>
      </c>
      <c r="E168" s="29">
        <v>424.4</v>
      </c>
      <c r="F168" s="29">
        <v>420.5</v>
      </c>
      <c r="G168" s="6">
        <v>0</v>
      </c>
      <c r="H168" s="6">
        <v>0</v>
      </c>
      <c r="I168" s="13">
        <f t="shared" ref="I168" si="621">(IF(D168="SELL",E168-F168,IF(D168="BUY",F168-E168)))</f>
        <v>3.8999999999999773</v>
      </c>
      <c r="J168" s="6">
        <v>0</v>
      </c>
      <c r="K168" s="6">
        <v>0</v>
      </c>
      <c r="L168" s="13">
        <f t="shared" ref="L168" si="622">K168+J168+I168</f>
        <v>3.8999999999999773</v>
      </c>
      <c r="M168" s="45">
        <f t="shared" ref="M168" si="623">L168*C168</f>
        <v>1837.8887841658707</v>
      </c>
    </row>
    <row r="169" spans="1:13" ht="16.5" customHeight="1">
      <c r="A169" s="33">
        <v>44141</v>
      </c>
      <c r="B169" s="80" t="s">
        <v>108</v>
      </c>
      <c r="C169" s="11">
        <f t="shared" ref="C169" si="624">200000/E169</f>
        <v>630.91482649842271</v>
      </c>
      <c r="D169" s="79" t="s">
        <v>21</v>
      </c>
      <c r="E169" s="29">
        <v>317</v>
      </c>
      <c r="F169" s="29">
        <v>320</v>
      </c>
      <c r="G169" s="6">
        <v>0</v>
      </c>
      <c r="H169" s="6">
        <v>0</v>
      </c>
      <c r="I169" s="13">
        <f t="shared" ref="I169" si="625">(IF(D169="SELL",E169-F169,IF(D169="BUY",F169-E169)))</f>
        <v>3</v>
      </c>
      <c r="J169" s="6">
        <v>0</v>
      </c>
      <c r="K169" s="6">
        <v>0</v>
      </c>
      <c r="L169" s="13">
        <f t="shared" ref="L169" si="626">K169+J169+I169</f>
        <v>3</v>
      </c>
      <c r="M169" s="45">
        <f t="shared" ref="M169" si="627">L169*C169</f>
        <v>1892.744479495268</v>
      </c>
    </row>
    <row r="170" spans="1:13" ht="16.5" customHeight="1">
      <c r="A170" s="33">
        <v>44141</v>
      </c>
      <c r="B170" s="80" t="s">
        <v>92</v>
      </c>
      <c r="C170" s="11">
        <f t="shared" ref="C170" si="628">200000/E170</f>
        <v>243.30900243309003</v>
      </c>
      <c r="D170" s="79" t="s">
        <v>21</v>
      </c>
      <c r="E170" s="29">
        <v>822</v>
      </c>
      <c r="F170" s="29">
        <v>830</v>
      </c>
      <c r="G170" s="6">
        <v>845</v>
      </c>
      <c r="H170" s="6">
        <v>0</v>
      </c>
      <c r="I170" s="13">
        <f t="shared" ref="I170" si="629">(IF(D170="SELL",E170-F170,IF(D170="BUY",F170-E170)))</f>
        <v>8</v>
      </c>
      <c r="J170" s="6">
        <v>15</v>
      </c>
      <c r="K170" s="6">
        <v>0</v>
      </c>
      <c r="L170" s="13">
        <f t="shared" ref="L170" si="630">K170+J170+I170</f>
        <v>23</v>
      </c>
      <c r="M170" s="45">
        <f t="shared" ref="M170" si="631">L170*C170</f>
        <v>5596.1070559610707</v>
      </c>
    </row>
    <row r="171" spans="1:13" ht="16.5" customHeight="1">
      <c r="A171" s="33">
        <v>44141</v>
      </c>
      <c r="B171" s="80" t="s">
        <v>129</v>
      </c>
      <c r="C171" s="11">
        <f t="shared" ref="C171" si="632">200000/E171</f>
        <v>242.71844660194174</v>
      </c>
      <c r="D171" s="79" t="s">
        <v>21</v>
      </c>
      <c r="E171" s="29">
        <v>824</v>
      </c>
      <c r="F171" s="29">
        <v>816</v>
      </c>
      <c r="G171" s="6">
        <v>0</v>
      </c>
      <c r="H171" s="6">
        <v>0</v>
      </c>
      <c r="I171" s="13">
        <f t="shared" ref="I171" si="633">(IF(D171="SELL",E171-F171,IF(D171="BUY",F171-E171)))</f>
        <v>-8</v>
      </c>
      <c r="J171" s="6">
        <v>0</v>
      </c>
      <c r="K171" s="6">
        <v>0</v>
      </c>
      <c r="L171" s="13">
        <f t="shared" ref="L171" si="634">K171+J171+I171</f>
        <v>-8</v>
      </c>
      <c r="M171" s="45">
        <f t="shared" ref="M171" si="635">L171*C171</f>
        <v>-1941.7475728155339</v>
      </c>
    </row>
    <row r="172" spans="1:13" ht="16.5" customHeight="1">
      <c r="A172" s="33">
        <v>44141</v>
      </c>
      <c r="B172" s="80" t="s">
        <v>37</v>
      </c>
      <c r="C172" s="11">
        <f t="shared" ref="C172" si="636">200000/E172</f>
        <v>161.94331983805668</v>
      </c>
      <c r="D172" s="79" t="s">
        <v>21</v>
      </c>
      <c r="E172" s="29">
        <v>1235</v>
      </c>
      <c r="F172" s="29">
        <v>1246</v>
      </c>
      <c r="G172" s="6">
        <v>1262</v>
      </c>
      <c r="H172" s="6">
        <v>0</v>
      </c>
      <c r="I172" s="13">
        <f t="shared" ref="I172" si="637">(IF(D172="SELL",E172-F172,IF(D172="BUY",F172-E172)))</f>
        <v>11</v>
      </c>
      <c r="J172" s="6">
        <v>16</v>
      </c>
      <c r="K172" s="6">
        <v>0</v>
      </c>
      <c r="L172" s="13">
        <f t="shared" ref="L172" si="638">K172+J172+I172</f>
        <v>27</v>
      </c>
      <c r="M172" s="45">
        <f t="shared" ref="M172" si="639">L172*C172</f>
        <v>4372.4696356275308</v>
      </c>
    </row>
    <row r="173" spans="1:13" ht="16.5" customHeight="1">
      <c r="A173" s="33">
        <v>44140</v>
      </c>
      <c r="B173" s="79" t="s">
        <v>185</v>
      </c>
      <c r="C173" s="11">
        <f t="shared" ref="C173" si="640">200000/E173</f>
        <v>666.66666666666663</v>
      </c>
      <c r="D173" s="79" t="s">
        <v>21</v>
      </c>
      <c r="E173" s="29">
        <v>300</v>
      </c>
      <c r="F173" s="29">
        <v>303</v>
      </c>
      <c r="G173" s="6">
        <v>307</v>
      </c>
      <c r="H173" s="6">
        <v>0</v>
      </c>
      <c r="I173" s="13">
        <f t="shared" ref="I173" si="641">(IF(D173="SELL",E173-F173,IF(D173="BUY",F173-E173)))</f>
        <v>3</v>
      </c>
      <c r="J173" s="6">
        <v>4</v>
      </c>
      <c r="K173" s="6">
        <v>0</v>
      </c>
      <c r="L173" s="13">
        <f t="shared" ref="L173" si="642">K173+J173+I173</f>
        <v>7</v>
      </c>
      <c r="M173" s="45">
        <f t="shared" ref="M173" si="643">L173*C173</f>
        <v>4666.6666666666661</v>
      </c>
    </row>
    <row r="174" spans="1:13" ht="16.5" customHeight="1">
      <c r="A174" s="33">
        <v>44140</v>
      </c>
      <c r="B174" s="79" t="s">
        <v>113</v>
      </c>
      <c r="C174" s="11">
        <f t="shared" ref="C174" si="644">200000/E174</f>
        <v>180.99547511312218</v>
      </c>
      <c r="D174" s="79" t="s">
        <v>18</v>
      </c>
      <c r="E174" s="29">
        <v>1105</v>
      </c>
      <c r="F174" s="29">
        <v>1102</v>
      </c>
      <c r="G174" s="6">
        <v>0</v>
      </c>
      <c r="H174" s="6">
        <v>0</v>
      </c>
      <c r="I174" s="13">
        <f t="shared" ref="I174" si="645">(IF(D174="SELL",E174-F174,IF(D174="BUY",F174-E174)))</f>
        <v>3</v>
      </c>
      <c r="J174" s="6">
        <v>0</v>
      </c>
      <c r="K174" s="6">
        <v>0</v>
      </c>
      <c r="L174" s="13">
        <f t="shared" ref="L174" si="646">K174+J174+I174</f>
        <v>3</v>
      </c>
      <c r="M174" s="45">
        <f t="shared" ref="M174" si="647">L174*C174</f>
        <v>542.98642533936652</v>
      </c>
    </row>
    <row r="175" spans="1:13" ht="16.5" customHeight="1">
      <c r="A175" s="33">
        <v>44140</v>
      </c>
      <c r="B175" s="79" t="s">
        <v>61</v>
      </c>
      <c r="C175" s="11">
        <f t="shared" ref="C175" si="648">200000/E175</f>
        <v>141.54281670205236</v>
      </c>
      <c r="D175" s="79" t="s">
        <v>21</v>
      </c>
      <c r="E175" s="29">
        <v>1413</v>
      </c>
      <c r="F175" s="29">
        <v>1413</v>
      </c>
      <c r="G175" s="6">
        <v>0</v>
      </c>
      <c r="H175" s="6">
        <v>0</v>
      </c>
      <c r="I175" s="13">
        <f t="shared" ref="I175" si="649">(IF(D175="SELL",E175-F175,IF(D175="BUY",F175-E175)))</f>
        <v>0</v>
      </c>
      <c r="J175" s="6">
        <v>0</v>
      </c>
      <c r="K175" s="6">
        <v>0</v>
      </c>
      <c r="L175" s="13">
        <f t="shared" ref="L175" si="650">K175+J175+I175</f>
        <v>0</v>
      </c>
      <c r="M175" s="45">
        <f t="shared" ref="M175" si="651">L175*C175</f>
        <v>0</v>
      </c>
    </row>
    <row r="176" spans="1:13" ht="16.5" customHeight="1">
      <c r="A176" s="33">
        <v>44140</v>
      </c>
      <c r="B176" s="79" t="s">
        <v>25</v>
      </c>
      <c r="C176" s="11">
        <f t="shared" ref="C176" si="652">200000/E176</f>
        <v>621.11801242236027</v>
      </c>
      <c r="D176" s="79" t="s">
        <v>21</v>
      </c>
      <c r="E176" s="29">
        <v>322</v>
      </c>
      <c r="F176" s="29">
        <v>325</v>
      </c>
      <c r="G176" s="6">
        <v>328</v>
      </c>
      <c r="H176" s="6">
        <v>0</v>
      </c>
      <c r="I176" s="13">
        <f t="shared" ref="I176" si="653">(IF(D176="SELL",E176-F176,IF(D176="BUY",F176-E176)))</f>
        <v>3</v>
      </c>
      <c r="J176" s="6">
        <v>3</v>
      </c>
      <c r="K176" s="6">
        <v>0</v>
      </c>
      <c r="L176" s="13">
        <f t="shared" ref="L176" si="654">K176+J176+I176</f>
        <v>6</v>
      </c>
      <c r="M176" s="45">
        <f t="shared" ref="M176" si="655">L176*C176</f>
        <v>3726.7080745341618</v>
      </c>
    </row>
    <row r="177" spans="1:13" ht="16.5" customHeight="1">
      <c r="A177" s="33">
        <v>44140</v>
      </c>
      <c r="B177" s="79" t="s">
        <v>132</v>
      </c>
      <c r="C177" s="11">
        <f t="shared" ref="C177" si="656">200000/E177</f>
        <v>576.36887608069162</v>
      </c>
      <c r="D177" s="79" t="s">
        <v>18</v>
      </c>
      <c r="E177" s="29">
        <v>347</v>
      </c>
      <c r="F177" s="29">
        <v>344</v>
      </c>
      <c r="G177" s="6">
        <v>0</v>
      </c>
      <c r="H177" s="6">
        <v>0</v>
      </c>
      <c r="I177" s="13">
        <f t="shared" ref="I177" si="657">(IF(D177="SELL",E177-F177,IF(D177="BUY",F177-E177)))</f>
        <v>3</v>
      </c>
      <c r="J177" s="6">
        <v>0</v>
      </c>
      <c r="K177" s="6">
        <v>0</v>
      </c>
      <c r="L177" s="13">
        <f t="shared" ref="L177" si="658">K177+J177+I177</f>
        <v>3</v>
      </c>
      <c r="M177" s="45">
        <f t="shared" ref="M177" si="659">L177*C177</f>
        <v>1729.1066282420747</v>
      </c>
    </row>
    <row r="178" spans="1:13" ht="16.5" customHeight="1">
      <c r="A178" s="33">
        <v>44140</v>
      </c>
      <c r="B178" s="79" t="s">
        <v>37</v>
      </c>
      <c r="C178" s="11">
        <f t="shared" ref="C178" si="660">200000/E178</f>
        <v>167.92611251049539</v>
      </c>
      <c r="D178" s="78" t="s">
        <v>21</v>
      </c>
      <c r="E178" s="29">
        <v>1191</v>
      </c>
      <c r="F178" s="29">
        <v>1202</v>
      </c>
      <c r="G178" s="6">
        <v>1225</v>
      </c>
      <c r="H178" s="6">
        <v>0</v>
      </c>
      <c r="I178" s="13">
        <f t="shared" ref="I178" si="661">(IF(D178="SELL",E178-F178,IF(D178="BUY",F178-E178)))</f>
        <v>11</v>
      </c>
      <c r="J178" s="6">
        <v>23</v>
      </c>
      <c r="K178" s="6">
        <v>0</v>
      </c>
      <c r="L178" s="13">
        <f t="shared" ref="L178" si="662">K178+J178+I178</f>
        <v>34</v>
      </c>
      <c r="M178" s="45">
        <f t="shared" ref="M178" si="663">L178*C178</f>
        <v>5709.4878253568431</v>
      </c>
    </row>
    <row r="179" spans="1:13" ht="16.5" customHeight="1">
      <c r="A179" s="33">
        <v>44140</v>
      </c>
      <c r="B179" s="79" t="s">
        <v>129</v>
      </c>
      <c r="C179" s="11">
        <f t="shared" ref="C179" si="664">200000/E179</f>
        <v>244.9479485609308</v>
      </c>
      <c r="D179" s="78" t="s">
        <v>21</v>
      </c>
      <c r="E179" s="29">
        <v>816.5</v>
      </c>
      <c r="F179" s="29">
        <v>810.5</v>
      </c>
      <c r="G179" s="6">
        <v>0</v>
      </c>
      <c r="H179" s="6">
        <v>0</v>
      </c>
      <c r="I179" s="13">
        <f t="shared" ref="I179" si="665">(IF(D179="SELL",E179-F179,IF(D179="BUY",F179-E179)))</f>
        <v>-6</v>
      </c>
      <c r="J179" s="6">
        <v>0</v>
      </c>
      <c r="K179" s="6">
        <v>0</v>
      </c>
      <c r="L179" s="13">
        <f t="shared" ref="L179" si="666">K179+J179+I179</f>
        <v>-6</v>
      </c>
      <c r="M179" s="45">
        <f t="shared" ref="M179" si="667">L179*C179</f>
        <v>-1469.6876913655847</v>
      </c>
    </row>
    <row r="180" spans="1:13" ht="16.5" customHeight="1">
      <c r="A180" s="33">
        <v>44139</v>
      </c>
      <c r="B180" s="78" t="s">
        <v>183</v>
      </c>
      <c r="C180" s="11">
        <f t="shared" ref="C180" si="668">200000/E180</f>
        <v>459.77011494252872</v>
      </c>
      <c r="D180" s="78" t="s">
        <v>21</v>
      </c>
      <c r="E180" s="29">
        <v>435</v>
      </c>
      <c r="F180" s="29">
        <v>438.5</v>
      </c>
      <c r="G180" s="6">
        <v>440</v>
      </c>
      <c r="H180" s="6">
        <v>0</v>
      </c>
      <c r="I180" s="13">
        <f t="shared" ref="I180" si="669">(IF(D180="SELL",E180-F180,IF(D180="BUY",F180-E180)))</f>
        <v>3.5</v>
      </c>
      <c r="J180" s="6">
        <v>1.5</v>
      </c>
      <c r="K180" s="6">
        <v>0</v>
      </c>
      <c r="L180" s="13">
        <f t="shared" ref="L180" si="670">K180+J180+I180</f>
        <v>5</v>
      </c>
      <c r="M180" s="45">
        <f t="shared" ref="M180" si="671">L180*C180</f>
        <v>2298.8505747126437</v>
      </c>
    </row>
    <row r="181" spans="1:13" ht="16.5" customHeight="1">
      <c r="A181" s="33">
        <v>44139</v>
      </c>
      <c r="B181" s="78" t="s">
        <v>45</v>
      </c>
      <c r="C181" s="11">
        <f t="shared" ref="C181" si="672">200000/E181</f>
        <v>241.98427102238355</v>
      </c>
      <c r="D181" s="78" t="s">
        <v>21</v>
      </c>
      <c r="E181" s="29">
        <v>826.5</v>
      </c>
      <c r="F181" s="29">
        <v>828</v>
      </c>
      <c r="G181" s="6">
        <v>0</v>
      </c>
      <c r="H181" s="6">
        <v>0</v>
      </c>
      <c r="I181" s="13">
        <f t="shared" ref="I181" si="673">(IF(D181="SELL",E181-F181,IF(D181="BUY",F181-E181)))</f>
        <v>1.5</v>
      </c>
      <c r="J181" s="6">
        <v>0</v>
      </c>
      <c r="K181" s="6">
        <v>0</v>
      </c>
      <c r="L181" s="13">
        <f t="shared" ref="L181" si="674">K181+J181+I181</f>
        <v>1.5</v>
      </c>
      <c r="M181" s="45">
        <f t="shared" ref="M181" si="675">L181*C181</f>
        <v>362.9764065335753</v>
      </c>
    </row>
    <row r="182" spans="1:13" ht="16.5" customHeight="1">
      <c r="A182" s="33">
        <v>44139</v>
      </c>
      <c r="B182" s="78" t="s">
        <v>92</v>
      </c>
      <c r="C182" s="11">
        <f t="shared" ref="C182" si="676">200000/E182</f>
        <v>260.41666666666669</v>
      </c>
      <c r="D182" s="78" t="s">
        <v>21</v>
      </c>
      <c r="E182" s="29">
        <v>768</v>
      </c>
      <c r="F182" s="29">
        <v>774</v>
      </c>
      <c r="G182" s="6">
        <v>785</v>
      </c>
      <c r="H182" s="6">
        <v>0</v>
      </c>
      <c r="I182" s="13">
        <f t="shared" ref="I182" si="677">(IF(D182="SELL",E182-F182,IF(D182="BUY",F182-E182)))</f>
        <v>6</v>
      </c>
      <c r="J182" s="6">
        <v>11</v>
      </c>
      <c r="K182" s="6">
        <v>0</v>
      </c>
      <c r="L182" s="13">
        <f t="shared" ref="L182" si="678">K182+J182+I182</f>
        <v>17</v>
      </c>
      <c r="M182" s="45">
        <f t="shared" ref="M182" si="679">L182*C182</f>
        <v>4427.0833333333339</v>
      </c>
    </row>
    <row r="183" spans="1:13" ht="16.5" customHeight="1">
      <c r="A183" s="33">
        <v>44139</v>
      </c>
      <c r="B183" s="78" t="s">
        <v>143</v>
      </c>
      <c r="C183" s="11">
        <f t="shared" ref="C183" si="680">200000/E183</f>
        <v>2195.3896816684965</v>
      </c>
      <c r="D183" s="78" t="s">
        <v>21</v>
      </c>
      <c r="E183" s="29">
        <v>91.1</v>
      </c>
      <c r="F183" s="29">
        <v>90.7</v>
      </c>
      <c r="G183" s="6">
        <v>0</v>
      </c>
      <c r="H183" s="6">
        <v>0</v>
      </c>
      <c r="I183" s="13">
        <f t="shared" ref="I183" si="681">(IF(D183="SELL",E183-F183,IF(D183="BUY",F183-E183)))</f>
        <v>-0.39999999999999147</v>
      </c>
      <c r="J183" s="6">
        <v>0</v>
      </c>
      <c r="K183" s="6">
        <v>0</v>
      </c>
      <c r="L183" s="13">
        <f t="shared" ref="L183" si="682">K183+J183+I183</f>
        <v>-0.39999999999999147</v>
      </c>
      <c r="M183" s="45">
        <f t="shared" ref="M183" si="683">L183*C183</f>
        <v>-878.15587266737987</v>
      </c>
    </row>
    <row r="184" spans="1:13" ht="16.5" customHeight="1">
      <c r="A184" s="33">
        <v>44139</v>
      </c>
      <c r="B184" s="78" t="s">
        <v>934</v>
      </c>
      <c r="C184" s="11">
        <f t="shared" ref="C184" si="684">200000/E184</f>
        <v>2361.2750885478158</v>
      </c>
      <c r="D184" s="78" t="s">
        <v>21</v>
      </c>
      <c r="E184" s="29">
        <v>84.7</v>
      </c>
      <c r="F184" s="29">
        <v>83.5</v>
      </c>
      <c r="G184" s="6">
        <v>0</v>
      </c>
      <c r="H184" s="6">
        <v>0</v>
      </c>
      <c r="I184" s="13">
        <f t="shared" ref="I184" si="685">(IF(D184="SELL",E184-F184,IF(D184="BUY",F184-E184)))</f>
        <v>-1.2000000000000028</v>
      </c>
      <c r="J184" s="6">
        <v>0</v>
      </c>
      <c r="K184" s="6">
        <v>0</v>
      </c>
      <c r="L184" s="13">
        <f t="shared" ref="L184" si="686">K184+J184+I184</f>
        <v>-1.2000000000000028</v>
      </c>
      <c r="M184" s="45">
        <f t="shared" ref="M184" si="687">L184*C184</f>
        <v>-2833.5301062573858</v>
      </c>
    </row>
    <row r="185" spans="1:13" ht="16.5" customHeight="1">
      <c r="A185" s="33">
        <v>44139</v>
      </c>
      <c r="B185" s="78" t="s">
        <v>132</v>
      </c>
      <c r="C185" s="11">
        <f t="shared" ref="C185" si="688">200000/E185</f>
        <v>579.71014492753625</v>
      </c>
      <c r="D185" s="78" t="s">
        <v>18</v>
      </c>
      <c r="E185" s="29">
        <v>345</v>
      </c>
      <c r="F185" s="29">
        <v>342</v>
      </c>
      <c r="G185" s="6">
        <v>0</v>
      </c>
      <c r="H185" s="6">
        <v>0</v>
      </c>
      <c r="I185" s="13">
        <f t="shared" ref="I185" si="689">(IF(D185="SELL",E185-F185,IF(D185="BUY",F185-E185)))</f>
        <v>3</v>
      </c>
      <c r="J185" s="6">
        <v>0</v>
      </c>
      <c r="K185" s="6">
        <v>0</v>
      </c>
      <c r="L185" s="13">
        <f t="shared" ref="L185" si="690">K185+J185+I185</f>
        <v>3</v>
      </c>
      <c r="M185" s="45">
        <f t="shared" ref="M185" si="691">L185*C185</f>
        <v>1739.1304347826087</v>
      </c>
    </row>
    <row r="186" spans="1:13" ht="16.5" customHeight="1">
      <c r="A186" s="33">
        <v>44139</v>
      </c>
      <c r="B186" s="78" t="s">
        <v>88</v>
      </c>
      <c r="C186" s="11">
        <f t="shared" ref="C186" si="692">200000/E186</f>
        <v>487.80487804878049</v>
      </c>
      <c r="D186" s="77" t="s">
        <v>21</v>
      </c>
      <c r="E186" s="29">
        <v>410</v>
      </c>
      <c r="F186" s="29">
        <v>406</v>
      </c>
      <c r="G186" s="6">
        <v>0</v>
      </c>
      <c r="H186" s="6">
        <v>0</v>
      </c>
      <c r="I186" s="13">
        <f t="shared" ref="I186" si="693">(IF(D186="SELL",E186-F186,IF(D186="BUY",F186-E186)))</f>
        <v>-4</v>
      </c>
      <c r="J186" s="6">
        <v>0</v>
      </c>
      <c r="K186" s="6">
        <v>0</v>
      </c>
      <c r="L186" s="13">
        <f t="shared" ref="L186" si="694">K186+J186+I186</f>
        <v>-4</v>
      </c>
      <c r="M186" s="45">
        <f t="shared" ref="M186" si="695">L186*C186</f>
        <v>-1951.219512195122</v>
      </c>
    </row>
    <row r="187" spans="1:13" ht="16.5" customHeight="1">
      <c r="A187" s="33">
        <v>44139</v>
      </c>
      <c r="B187" s="78" t="s">
        <v>935</v>
      </c>
      <c r="C187" s="11">
        <f t="shared" ref="C187" si="696">200000/E187</f>
        <v>1248.4394506866417</v>
      </c>
      <c r="D187" s="77" t="s">
        <v>21</v>
      </c>
      <c r="E187" s="29">
        <v>160.19999999999999</v>
      </c>
      <c r="F187" s="29">
        <v>158.5</v>
      </c>
      <c r="G187" s="6">
        <v>0</v>
      </c>
      <c r="H187" s="6">
        <v>0</v>
      </c>
      <c r="I187" s="13">
        <f t="shared" ref="I187" si="697">(IF(D187="SELL",E187-F187,IF(D187="BUY",F187-E187)))</f>
        <v>-1.6999999999999886</v>
      </c>
      <c r="J187" s="6">
        <v>0</v>
      </c>
      <c r="K187" s="6">
        <v>0</v>
      </c>
      <c r="L187" s="13">
        <f t="shared" ref="L187" si="698">K187+J187+I187</f>
        <v>-1.6999999999999886</v>
      </c>
      <c r="M187" s="45">
        <f t="shared" ref="M187" si="699">L187*C187</f>
        <v>-2122.3470661672768</v>
      </c>
    </row>
    <row r="188" spans="1:13" ht="16.5" customHeight="1">
      <c r="A188" s="33">
        <v>44139</v>
      </c>
      <c r="B188" s="78" t="s">
        <v>185</v>
      </c>
      <c r="C188" s="11">
        <f t="shared" ref="C188" si="700">200000/E188</f>
        <v>676.13252197430688</v>
      </c>
      <c r="D188" s="77" t="s">
        <v>21</v>
      </c>
      <c r="E188" s="29">
        <v>295.8</v>
      </c>
      <c r="F188" s="29">
        <v>297.5</v>
      </c>
      <c r="G188" s="6">
        <v>300</v>
      </c>
      <c r="H188" s="6">
        <v>0</v>
      </c>
      <c r="I188" s="13">
        <f t="shared" ref="I188" si="701">(IF(D188="SELL",E188-F188,IF(D188="BUY",F188-E188)))</f>
        <v>1.6999999999999886</v>
      </c>
      <c r="J188" s="6">
        <v>2.5</v>
      </c>
      <c r="K188" s="6">
        <v>0</v>
      </c>
      <c r="L188" s="13">
        <f t="shared" ref="L188" si="702">K188+J188+I188</f>
        <v>4.1999999999999886</v>
      </c>
      <c r="M188" s="45">
        <f t="shared" ref="M188" si="703">L188*C188</f>
        <v>2839.7565922920812</v>
      </c>
    </row>
    <row r="189" spans="1:13" ht="16.5" customHeight="1">
      <c r="A189" s="33">
        <v>44138</v>
      </c>
      <c r="B189" s="77" t="s">
        <v>159</v>
      </c>
      <c r="C189" s="11">
        <f t="shared" ref="C189" si="704">200000/E189</f>
        <v>980.39215686274508</v>
      </c>
      <c r="D189" s="77" t="s">
        <v>21</v>
      </c>
      <c r="E189" s="29">
        <v>204</v>
      </c>
      <c r="F189" s="29">
        <v>205.8</v>
      </c>
      <c r="G189" s="6">
        <v>0</v>
      </c>
      <c r="H189" s="6">
        <v>0</v>
      </c>
      <c r="I189" s="13">
        <f t="shared" ref="I189" si="705">(IF(D189="SELL",E189-F189,IF(D189="BUY",F189-E189)))</f>
        <v>1.8000000000000114</v>
      </c>
      <c r="J189" s="6">
        <v>0</v>
      </c>
      <c r="K189" s="6">
        <v>0</v>
      </c>
      <c r="L189" s="13">
        <f t="shared" ref="L189" si="706">K189+J189+I189</f>
        <v>1.8000000000000114</v>
      </c>
      <c r="M189" s="45">
        <f t="shared" ref="M189" si="707">L189*C189</f>
        <v>1764.7058823529524</v>
      </c>
    </row>
    <row r="190" spans="1:13" ht="16.5" customHeight="1">
      <c r="A190" s="33">
        <v>44138</v>
      </c>
      <c r="B190" s="77" t="s">
        <v>59</v>
      </c>
      <c r="C190" s="11">
        <f t="shared" ref="C190" si="708">200000/E190</f>
        <v>476.75804529201429</v>
      </c>
      <c r="D190" s="77" t="s">
        <v>18</v>
      </c>
      <c r="E190" s="29">
        <v>419.5</v>
      </c>
      <c r="F190" s="29">
        <v>416.5</v>
      </c>
      <c r="G190" s="6">
        <v>0</v>
      </c>
      <c r="H190" s="6">
        <v>0</v>
      </c>
      <c r="I190" s="13">
        <f t="shared" ref="I190" si="709">(IF(D190="SELL",E190-F190,IF(D190="BUY",F190-E190)))</f>
        <v>3</v>
      </c>
      <c r="J190" s="6">
        <v>0</v>
      </c>
      <c r="K190" s="6">
        <v>0</v>
      </c>
      <c r="L190" s="13">
        <f t="shared" ref="L190" si="710">K190+J190+I190</f>
        <v>3</v>
      </c>
      <c r="M190" s="45">
        <f t="shared" ref="M190" si="711">L190*C190</f>
        <v>1430.2741358760429</v>
      </c>
    </row>
    <row r="191" spans="1:13" ht="16.5" customHeight="1">
      <c r="A191" s="33">
        <v>44138</v>
      </c>
      <c r="B191" s="77" t="s">
        <v>35</v>
      </c>
      <c r="C191" s="11">
        <f t="shared" ref="C191" si="712">200000/E191</f>
        <v>565.77086280056574</v>
      </c>
      <c r="D191" s="77" t="s">
        <v>18</v>
      </c>
      <c r="E191" s="29">
        <v>353.5</v>
      </c>
      <c r="F191" s="29">
        <v>350.5</v>
      </c>
      <c r="G191" s="6">
        <v>0</v>
      </c>
      <c r="H191" s="6">
        <v>0</v>
      </c>
      <c r="I191" s="13">
        <f t="shared" ref="I191" si="713">(IF(D191="SELL",E191-F191,IF(D191="BUY",F191-E191)))</f>
        <v>3</v>
      </c>
      <c r="J191" s="6">
        <v>0</v>
      </c>
      <c r="K191" s="6">
        <v>0</v>
      </c>
      <c r="L191" s="13">
        <f t="shared" ref="L191" si="714">K191+J191+I191</f>
        <v>3</v>
      </c>
      <c r="M191" s="45">
        <f t="shared" ref="M191" si="715">L191*C191</f>
        <v>1697.3125884016972</v>
      </c>
    </row>
    <row r="192" spans="1:13" ht="16.5" customHeight="1">
      <c r="A192" s="33">
        <v>44138</v>
      </c>
      <c r="B192" s="77" t="s">
        <v>129</v>
      </c>
      <c r="C192" s="11">
        <f t="shared" ref="C192" si="716">200000/E192</f>
        <v>250.31289111389236</v>
      </c>
      <c r="D192" s="77" t="s">
        <v>18</v>
      </c>
      <c r="E192" s="29">
        <v>799</v>
      </c>
      <c r="F192" s="29">
        <v>792</v>
      </c>
      <c r="G192" s="6">
        <v>780</v>
      </c>
      <c r="H192" s="6">
        <v>0</v>
      </c>
      <c r="I192" s="13">
        <f t="shared" ref="I192" si="717">(IF(D192="SELL",E192-F192,IF(D192="BUY",F192-E192)))</f>
        <v>7</v>
      </c>
      <c r="J192" s="6">
        <v>12</v>
      </c>
      <c r="K192" s="6">
        <v>0</v>
      </c>
      <c r="L192" s="13">
        <f t="shared" ref="L192" si="718">K192+J192+I192</f>
        <v>19</v>
      </c>
      <c r="M192" s="45">
        <f t="shared" ref="M192" si="719">L192*C192</f>
        <v>4755.9449311639546</v>
      </c>
    </row>
    <row r="193" spans="1:13" ht="16.5" customHeight="1">
      <c r="A193" s="33">
        <v>44138</v>
      </c>
      <c r="B193" s="77" t="s">
        <v>185</v>
      </c>
      <c r="C193" s="11">
        <f t="shared" ref="C193" si="720">200000/E193</f>
        <v>679.1171477079796</v>
      </c>
      <c r="D193" s="77" t="s">
        <v>21</v>
      </c>
      <c r="E193" s="29">
        <v>294.5</v>
      </c>
      <c r="F193" s="29">
        <v>296</v>
      </c>
      <c r="G193" s="6">
        <v>0</v>
      </c>
      <c r="H193" s="6">
        <v>0</v>
      </c>
      <c r="I193" s="13">
        <f t="shared" ref="I193" si="721">(IF(D193="SELL",E193-F193,IF(D193="BUY",F193-E193)))</f>
        <v>1.5</v>
      </c>
      <c r="J193" s="6">
        <v>0</v>
      </c>
      <c r="K193" s="6">
        <v>0</v>
      </c>
      <c r="L193" s="13">
        <f t="shared" ref="L193" si="722">K193+J193+I193</f>
        <v>1.5</v>
      </c>
      <c r="M193" s="45">
        <f t="shared" ref="M193" si="723">L193*C193</f>
        <v>1018.6757215619693</v>
      </c>
    </row>
    <row r="194" spans="1:13" ht="16.5" customHeight="1">
      <c r="A194" s="33">
        <v>44138</v>
      </c>
      <c r="B194" s="77" t="s">
        <v>265</v>
      </c>
      <c r="C194" s="11">
        <f t="shared" ref="C194" si="724">200000/E194</f>
        <v>1476.0147601476015</v>
      </c>
      <c r="D194" s="77" t="s">
        <v>18</v>
      </c>
      <c r="E194" s="29">
        <v>135.5</v>
      </c>
      <c r="F194" s="29">
        <v>134.19999999999999</v>
      </c>
      <c r="G194" s="6">
        <v>0</v>
      </c>
      <c r="H194" s="6">
        <v>0</v>
      </c>
      <c r="I194" s="13">
        <f t="shared" ref="I194" si="725">(IF(D194="SELL",E194-F194,IF(D194="BUY",F194-E194)))</f>
        <v>1.3000000000000114</v>
      </c>
      <c r="J194" s="6">
        <v>0</v>
      </c>
      <c r="K194" s="6">
        <v>0</v>
      </c>
      <c r="L194" s="13">
        <f t="shared" ref="L194" si="726">K194+J194+I194</f>
        <v>1.3000000000000114</v>
      </c>
      <c r="M194" s="45">
        <f t="shared" ref="M194" si="727">L194*C194</f>
        <v>1918.8191881918988</v>
      </c>
    </row>
    <row r="195" spans="1:13" ht="16.5" customHeight="1">
      <c r="A195" s="33">
        <v>44138</v>
      </c>
      <c r="B195" s="77" t="s">
        <v>108</v>
      </c>
      <c r="C195" s="11">
        <f t="shared" ref="C195" si="728">200000/E195</f>
        <v>642.26075786769434</v>
      </c>
      <c r="D195" s="77" t="s">
        <v>18</v>
      </c>
      <c r="E195" s="29">
        <v>311.39999999999998</v>
      </c>
      <c r="F195" s="29">
        <v>308</v>
      </c>
      <c r="G195" s="6">
        <v>0</v>
      </c>
      <c r="H195" s="6">
        <v>0</v>
      </c>
      <c r="I195" s="13">
        <f t="shared" ref="I195" si="729">(IF(D195="SELL",E195-F195,IF(D195="BUY",F195-E195)))</f>
        <v>3.3999999999999773</v>
      </c>
      <c r="J195" s="6">
        <v>0</v>
      </c>
      <c r="K195" s="6">
        <v>0</v>
      </c>
      <c r="L195" s="13">
        <f t="shared" ref="L195" si="730">K195+J195+I195</f>
        <v>3.3999999999999773</v>
      </c>
      <c r="M195" s="45">
        <f t="shared" ref="M195" si="731">L195*C195</f>
        <v>2183.6865767501463</v>
      </c>
    </row>
    <row r="196" spans="1:13" ht="16.5" customHeight="1">
      <c r="A196" s="33">
        <v>44138</v>
      </c>
      <c r="B196" s="77" t="s">
        <v>934</v>
      </c>
      <c r="C196" s="11">
        <f t="shared" ref="C196" si="732">200000/E196</f>
        <v>2372.4792408066432</v>
      </c>
      <c r="D196" s="77" t="s">
        <v>21</v>
      </c>
      <c r="E196" s="29">
        <v>84.3</v>
      </c>
      <c r="F196" s="29">
        <v>85.3</v>
      </c>
      <c r="G196" s="6">
        <v>0</v>
      </c>
      <c r="H196" s="6">
        <v>0</v>
      </c>
      <c r="I196" s="13">
        <f t="shared" ref="I196" si="733">(IF(D196="SELL",E196-F196,IF(D196="BUY",F196-E196)))</f>
        <v>1</v>
      </c>
      <c r="J196" s="6">
        <v>0</v>
      </c>
      <c r="K196" s="6">
        <v>0</v>
      </c>
      <c r="L196" s="13">
        <f t="shared" ref="L196" si="734">K196+J196+I196</f>
        <v>1</v>
      </c>
      <c r="M196" s="45">
        <f t="shared" ref="M196" si="735">L196*C196</f>
        <v>2372.4792408066432</v>
      </c>
    </row>
    <row r="197" spans="1:13" ht="16.5" customHeight="1">
      <c r="A197" s="33">
        <v>44138</v>
      </c>
      <c r="B197" s="77" t="s">
        <v>110</v>
      </c>
      <c r="C197" s="11">
        <f t="shared" ref="C197" si="736">200000/E197</f>
        <v>375.7985719654265</v>
      </c>
      <c r="D197" s="77" t="s">
        <v>21</v>
      </c>
      <c r="E197" s="29">
        <v>532.20000000000005</v>
      </c>
      <c r="F197" s="29">
        <v>537</v>
      </c>
      <c r="G197" s="6">
        <v>0</v>
      </c>
      <c r="H197" s="6">
        <v>0</v>
      </c>
      <c r="I197" s="13">
        <f t="shared" ref="I197" si="737">(IF(D197="SELL",E197-F197,IF(D197="BUY",F197-E197)))</f>
        <v>4.7999999999999545</v>
      </c>
      <c r="J197" s="6">
        <v>0</v>
      </c>
      <c r="K197" s="6">
        <v>0</v>
      </c>
      <c r="L197" s="13">
        <f t="shared" ref="L197" si="738">K197+J197+I197</f>
        <v>4.7999999999999545</v>
      </c>
      <c r="M197" s="45">
        <f t="shared" ref="M197" si="739">L197*C197</f>
        <v>1803.83314543403</v>
      </c>
    </row>
    <row r="198" spans="1:13" ht="16.5" customHeight="1">
      <c r="A198" s="33">
        <v>44138</v>
      </c>
      <c r="B198" s="77" t="s">
        <v>38</v>
      </c>
      <c r="C198" s="11">
        <f t="shared" ref="C198" si="740">200000/E198</f>
        <v>310.8486167236556</v>
      </c>
      <c r="D198" s="77" t="s">
        <v>21</v>
      </c>
      <c r="E198" s="29">
        <v>643.4</v>
      </c>
      <c r="F198" s="29">
        <v>638</v>
      </c>
      <c r="G198" s="6">
        <v>0</v>
      </c>
      <c r="H198" s="6">
        <v>0</v>
      </c>
      <c r="I198" s="13">
        <f t="shared" ref="I198" si="741">(IF(D198="SELL",E198-F198,IF(D198="BUY",F198-E198)))</f>
        <v>-5.3999999999999773</v>
      </c>
      <c r="J198" s="6">
        <v>0</v>
      </c>
      <c r="K198" s="6">
        <v>0</v>
      </c>
      <c r="L198" s="13">
        <f t="shared" ref="L198" si="742">K198+J198+I198</f>
        <v>-5.3999999999999773</v>
      </c>
      <c r="M198" s="45">
        <f t="shared" ref="M198" si="743">L198*C198</f>
        <v>-1678.5825303077331</v>
      </c>
    </row>
    <row r="199" spans="1:13" ht="16.5" customHeight="1">
      <c r="A199" s="33">
        <v>44137</v>
      </c>
      <c r="B199" s="77" t="s">
        <v>35</v>
      </c>
      <c r="C199" s="11">
        <f t="shared" ref="C199" si="744">200000/E199</f>
        <v>575.53956834532369</v>
      </c>
      <c r="D199" s="77" t="s">
        <v>21</v>
      </c>
      <c r="E199" s="29">
        <v>347.5</v>
      </c>
      <c r="F199" s="29">
        <v>348</v>
      </c>
      <c r="G199" s="6">
        <v>0</v>
      </c>
      <c r="H199" s="6">
        <v>0</v>
      </c>
      <c r="I199" s="13">
        <f t="shared" ref="I199" si="745">(IF(D199="SELL",E199-F199,IF(D199="BUY",F199-E199)))</f>
        <v>0.5</v>
      </c>
      <c r="J199" s="6">
        <v>0</v>
      </c>
      <c r="K199" s="6">
        <v>0</v>
      </c>
      <c r="L199" s="13">
        <f t="shared" ref="L199" si="746">K199+J199+I199</f>
        <v>0.5</v>
      </c>
      <c r="M199" s="45">
        <f t="shared" ref="M199" si="747">L199*C199</f>
        <v>287.76978417266184</v>
      </c>
    </row>
    <row r="200" spans="1:13" ht="16.5" customHeight="1">
      <c r="A200" s="33">
        <v>44137</v>
      </c>
      <c r="B200" s="77" t="s">
        <v>933</v>
      </c>
      <c r="C200" s="11">
        <f t="shared" ref="C200" si="748">200000/E200</f>
        <v>442.96788482834995</v>
      </c>
      <c r="D200" s="65" t="s">
        <v>21</v>
      </c>
      <c r="E200" s="29">
        <v>451.5</v>
      </c>
      <c r="F200" s="29">
        <v>446</v>
      </c>
      <c r="G200" s="6">
        <v>0</v>
      </c>
      <c r="H200" s="6">
        <v>0</v>
      </c>
      <c r="I200" s="13">
        <f t="shared" ref="I200" si="749">(IF(D200="SELL",E200-F200,IF(D200="BUY",F200-E200)))</f>
        <v>-5.5</v>
      </c>
      <c r="J200" s="6">
        <v>0</v>
      </c>
      <c r="K200" s="6">
        <v>0</v>
      </c>
      <c r="L200" s="13">
        <f t="shared" ref="L200" si="750">K200+J200+I200</f>
        <v>-5.5</v>
      </c>
      <c r="M200" s="45">
        <f t="shared" ref="M200" si="751">L200*C200</f>
        <v>-2436.3233665559246</v>
      </c>
    </row>
    <row r="201" spans="1:13" ht="16.5" customHeight="1">
      <c r="A201" s="33">
        <v>44134</v>
      </c>
      <c r="B201" s="76" t="s">
        <v>932</v>
      </c>
      <c r="C201" s="11">
        <f t="shared" ref="C201:C202" si="752">200000/E201</f>
        <v>1131.5417256011315</v>
      </c>
      <c r="D201" s="65" t="s">
        <v>21</v>
      </c>
      <c r="E201" s="29">
        <v>176.75</v>
      </c>
      <c r="F201" s="29">
        <v>175.9</v>
      </c>
      <c r="G201" s="6">
        <v>0</v>
      </c>
      <c r="H201" s="6">
        <v>0</v>
      </c>
      <c r="I201" s="13">
        <f t="shared" ref="I201:I202" si="753">(IF(D201="SELL",E201-F201,IF(D201="BUY",F201-E201)))</f>
        <v>-0.84999999999999432</v>
      </c>
      <c r="J201" s="6">
        <v>0</v>
      </c>
      <c r="K201" s="6">
        <v>0</v>
      </c>
      <c r="L201" s="13">
        <f t="shared" ref="L201:L202" si="754">K201+J201+I201</f>
        <v>-0.84999999999999432</v>
      </c>
      <c r="M201" s="45">
        <f t="shared" ref="M201:M202" si="755">L201*C201</f>
        <v>-961.81046676095536</v>
      </c>
    </row>
    <row r="202" spans="1:13" ht="16.5" customHeight="1">
      <c r="A202" s="33">
        <v>44134</v>
      </c>
      <c r="B202" s="76" t="s">
        <v>45</v>
      </c>
      <c r="C202" s="11">
        <f t="shared" si="752"/>
        <v>246.00246002460025</v>
      </c>
      <c r="D202" s="65" t="s">
        <v>21</v>
      </c>
      <c r="E202" s="29">
        <v>813</v>
      </c>
      <c r="F202" s="29">
        <v>814.5</v>
      </c>
      <c r="G202" s="6">
        <v>0</v>
      </c>
      <c r="H202" s="6">
        <v>0</v>
      </c>
      <c r="I202" s="13">
        <f t="shared" si="753"/>
        <v>1.5</v>
      </c>
      <c r="J202" s="6">
        <v>0</v>
      </c>
      <c r="K202" s="6">
        <v>0</v>
      </c>
      <c r="L202" s="13">
        <f t="shared" si="754"/>
        <v>1.5</v>
      </c>
      <c r="M202" s="45">
        <f t="shared" si="755"/>
        <v>369.00369003690037</v>
      </c>
    </row>
    <row r="203" spans="1:13" ht="16.5" customHeight="1">
      <c r="A203" s="33">
        <v>44133</v>
      </c>
      <c r="B203" s="75" t="s">
        <v>74</v>
      </c>
      <c r="C203" s="11">
        <f t="shared" ref="C203" si="756">200000/E203</f>
        <v>476.1904761904762</v>
      </c>
      <c r="D203" s="65" t="s">
        <v>21</v>
      </c>
      <c r="E203" s="29">
        <v>420</v>
      </c>
      <c r="F203" s="29">
        <v>418.5</v>
      </c>
      <c r="G203" s="6">
        <v>0</v>
      </c>
      <c r="H203" s="6">
        <v>0</v>
      </c>
      <c r="I203" s="13">
        <f t="shared" ref="I203" si="757">(IF(D203="SELL",E203-F203,IF(D203="BUY",F203-E203)))</f>
        <v>-1.5</v>
      </c>
      <c r="J203" s="6">
        <v>0</v>
      </c>
      <c r="K203" s="6">
        <v>0</v>
      </c>
      <c r="L203" s="13">
        <f t="shared" ref="L203" si="758">K203+J203+I203</f>
        <v>-1.5</v>
      </c>
      <c r="M203" s="45">
        <f t="shared" ref="M203" si="759">L203*C203</f>
        <v>-714.28571428571433</v>
      </c>
    </row>
    <row r="204" spans="1:13" ht="16.5" customHeight="1">
      <c r="A204" s="33">
        <v>44133</v>
      </c>
      <c r="B204" s="75" t="s">
        <v>108</v>
      </c>
      <c r="C204" s="11">
        <f t="shared" ref="C204:C205" si="760">200000/E204</f>
        <v>619.19504643962853</v>
      </c>
      <c r="D204" s="65" t="s">
        <v>21</v>
      </c>
      <c r="E204" s="29">
        <v>323</v>
      </c>
      <c r="F204" s="29">
        <v>326.5</v>
      </c>
      <c r="G204" s="6">
        <v>331</v>
      </c>
      <c r="H204" s="6">
        <v>0</v>
      </c>
      <c r="I204" s="13">
        <f t="shared" ref="I204:I205" si="761">(IF(D204="SELL",E204-F204,IF(D204="BUY",F204-E204)))</f>
        <v>3.5</v>
      </c>
      <c r="J204" s="6">
        <v>4.5</v>
      </c>
      <c r="K204" s="6">
        <v>0</v>
      </c>
      <c r="L204" s="13">
        <f t="shared" ref="L204:L205" si="762">K204+J204+I204</f>
        <v>8</v>
      </c>
      <c r="M204" s="45">
        <f t="shared" ref="M204:M205" si="763">L204*C204</f>
        <v>4953.5603715170282</v>
      </c>
    </row>
    <row r="205" spans="1:13" ht="16.5" customHeight="1">
      <c r="A205" s="33">
        <v>44133</v>
      </c>
      <c r="B205" s="75" t="s">
        <v>111</v>
      </c>
      <c r="C205" s="11">
        <f t="shared" si="760"/>
        <v>648.29821717990274</v>
      </c>
      <c r="D205" s="65" t="s">
        <v>21</v>
      </c>
      <c r="E205" s="29">
        <v>308.5</v>
      </c>
      <c r="F205" s="29">
        <v>312</v>
      </c>
      <c r="G205" s="6">
        <v>0</v>
      </c>
      <c r="H205" s="6">
        <v>0</v>
      </c>
      <c r="I205" s="13">
        <f t="shared" si="761"/>
        <v>3.5</v>
      </c>
      <c r="J205" s="6">
        <v>0</v>
      </c>
      <c r="K205" s="6">
        <v>0</v>
      </c>
      <c r="L205" s="13">
        <f t="shared" si="762"/>
        <v>3.5</v>
      </c>
      <c r="M205" s="45">
        <f t="shared" si="763"/>
        <v>2269.0437601296594</v>
      </c>
    </row>
    <row r="206" spans="1:13" ht="16.5" customHeight="1">
      <c r="A206" s="33">
        <v>44132</v>
      </c>
      <c r="B206" s="74" t="s">
        <v>139</v>
      </c>
      <c r="C206" s="11">
        <f t="shared" ref="C206" si="764">200000/E206</f>
        <v>788.95463510848128</v>
      </c>
      <c r="D206" s="65" t="s">
        <v>21</v>
      </c>
      <c r="E206" s="29">
        <v>253.5</v>
      </c>
      <c r="F206" s="29">
        <v>251</v>
      </c>
      <c r="G206" s="6">
        <v>0</v>
      </c>
      <c r="H206" s="6">
        <v>0</v>
      </c>
      <c r="I206" s="13">
        <f t="shared" ref="I206" si="765">(IF(D206="SELL",E206-F206,IF(D206="BUY",F206-E206)))</f>
        <v>-2.5</v>
      </c>
      <c r="J206" s="6">
        <v>0</v>
      </c>
      <c r="K206" s="6">
        <v>0</v>
      </c>
      <c r="L206" s="13">
        <f t="shared" ref="L206" si="766">K206+J206+I206</f>
        <v>-2.5</v>
      </c>
      <c r="M206" s="45">
        <f t="shared" ref="M206" si="767">L206*C206</f>
        <v>-1972.3865877712033</v>
      </c>
    </row>
    <row r="207" spans="1:13" ht="16.5" customHeight="1">
      <c r="A207" s="33">
        <v>44132</v>
      </c>
      <c r="B207" s="74" t="s">
        <v>122</v>
      </c>
      <c r="C207" s="11">
        <f t="shared" ref="C207" si="768">200000/E207</f>
        <v>1365.1877133105802</v>
      </c>
      <c r="D207" s="43" t="s">
        <v>18</v>
      </c>
      <c r="E207" s="29">
        <v>146.5</v>
      </c>
      <c r="F207" s="29">
        <v>144.5</v>
      </c>
      <c r="G207" s="6">
        <v>141.80000000000001</v>
      </c>
      <c r="H207" s="6">
        <v>0</v>
      </c>
      <c r="I207" s="13">
        <f t="shared" ref="I207" si="769">(IF(D207="SELL",E207-F207,IF(D207="BUY",F207-E207)))</f>
        <v>2</v>
      </c>
      <c r="J207" s="6">
        <v>2.7</v>
      </c>
      <c r="K207" s="6">
        <v>0</v>
      </c>
      <c r="L207" s="13">
        <f t="shared" ref="L207" si="770">K207+J207+I207</f>
        <v>4.7</v>
      </c>
      <c r="M207" s="45">
        <f t="shared" ref="M207" si="771">L207*C207</f>
        <v>6416.382252559727</v>
      </c>
    </row>
    <row r="208" spans="1:13" ht="16.5" customHeight="1">
      <c r="A208" s="33">
        <v>44132</v>
      </c>
      <c r="B208" s="74" t="s">
        <v>68</v>
      </c>
      <c r="C208" s="11">
        <f t="shared" ref="C208" si="772">200000/E208</f>
        <v>1047.1204188481674</v>
      </c>
      <c r="D208" s="65" t="s">
        <v>21</v>
      </c>
      <c r="E208" s="29">
        <v>191</v>
      </c>
      <c r="F208" s="29">
        <v>193.5</v>
      </c>
      <c r="G208" s="6">
        <v>0</v>
      </c>
      <c r="H208" s="6">
        <v>0</v>
      </c>
      <c r="I208" s="13">
        <f t="shared" ref="I208" si="773">(IF(D208="SELL",E208-F208,IF(D208="BUY",F208-E208)))</f>
        <v>2.5</v>
      </c>
      <c r="J208" s="6">
        <v>0</v>
      </c>
      <c r="K208" s="6">
        <v>0</v>
      </c>
      <c r="L208" s="13">
        <f t="shared" ref="L208" si="774">K208+J208+I208</f>
        <v>2.5</v>
      </c>
      <c r="M208" s="45">
        <f t="shared" ref="M208" si="775">L208*C208</f>
        <v>2617.8010471204188</v>
      </c>
    </row>
    <row r="209" spans="1:13" ht="16.5" customHeight="1">
      <c r="A209" s="33">
        <v>44131</v>
      </c>
      <c r="B209" s="73" t="s">
        <v>924</v>
      </c>
      <c r="C209" s="11">
        <f t="shared" ref="C209:C211" si="776">200000/E209</f>
        <v>716.84587813620067</v>
      </c>
      <c r="D209" s="65" t="s">
        <v>21</v>
      </c>
      <c r="E209" s="29">
        <v>279</v>
      </c>
      <c r="F209" s="29">
        <v>283</v>
      </c>
      <c r="G209" s="6">
        <v>0</v>
      </c>
      <c r="H209" s="6">
        <v>0</v>
      </c>
      <c r="I209" s="13">
        <f t="shared" ref="I209:I211" si="777">(IF(D209="SELL",E209-F209,IF(D209="BUY",F209-E209)))</f>
        <v>4</v>
      </c>
      <c r="J209" s="6">
        <v>0</v>
      </c>
      <c r="K209" s="6">
        <v>0</v>
      </c>
      <c r="L209" s="13">
        <f t="shared" ref="L209:L211" si="778">K209+J209+I209</f>
        <v>4</v>
      </c>
      <c r="M209" s="45">
        <f t="shared" ref="M209:M211" si="779">L209*C209</f>
        <v>2867.3835125448027</v>
      </c>
    </row>
    <row r="210" spans="1:13" ht="16.5" customHeight="1">
      <c r="A210" s="33">
        <v>44131</v>
      </c>
      <c r="B210" s="73" t="s">
        <v>102</v>
      </c>
      <c r="C210" s="11">
        <f t="shared" si="776"/>
        <v>1707.9419299743809</v>
      </c>
      <c r="D210" s="65" t="s">
        <v>21</v>
      </c>
      <c r="E210" s="29">
        <v>117.1</v>
      </c>
      <c r="F210" s="29">
        <v>118.5</v>
      </c>
      <c r="G210" s="6">
        <v>0</v>
      </c>
      <c r="H210" s="6">
        <v>0</v>
      </c>
      <c r="I210" s="13">
        <f t="shared" si="777"/>
        <v>1.4000000000000057</v>
      </c>
      <c r="J210" s="6">
        <v>0</v>
      </c>
      <c r="K210" s="6">
        <v>0</v>
      </c>
      <c r="L210" s="13">
        <f t="shared" si="778"/>
        <v>1.4000000000000057</v>
      </c>
      <c r="M210" s="45">
        <f t="shared" si="779"/>
        <v>2391.1187019641429</v>
      </c>
    </row>
    <row r="211" spans="1:13" ht="16.5" customHeight="1">
      <c r="A211" s="33">
        <v>44131</v>
      </c>
      <c r="B211" s="73" t="s">
        <v>20</v>
      </c>
      <c r="C211" s="11">
        <f t="shared" si="776"/>
        <v>243.161094224924</v>
      </c>
      <c r="D211" s="65" t="s">
        <v>21</v>
      </c>
      <c r="E211" s="29">
        <v>822.5</v>
      </c>
      <c r="F211" s="29">
        <v>832</v>
      </c>
      <c r="G211" s="6">
        <v>840.75</v>
      </c>
      <c r="H211" s="6">
        <v>0</v>
      </c>
      <c r="I211" s="13">
        <f t="shared" si="777"/>
        <v>9.5</v>
      </c>
      <c r="J211" s="6">
        <v>8.75</v>
      </c>
      <c r="K211" s="6">
        <v>0</v>
      </c>
      <c r="L211" s="13">
        <f t="shared" si="778"/>
        <v>18.25</v>
      </c>
      <c r="M211" s="45">
        <f t="shared" si="779"/>
        <v>4437.6899696048631</v>
      </c>
    </row>
    <row r="212" spans="1:13" ht="16.5" customHeight="1">
      <c r="A212" s="33">
        <v>44130</v>
      </c>
      <c r="B212" s="72" t="s">
        <v>114</v>
      </c>
      <c r="C212" s="11">
        <f t="shared" ref="C212" si="780">200000/E212</f>
        <v>506.32911392405066</v>
      </c>
      <c r="D212" s="65" t="s">
        <v>21</v>
      </c>
      <c r="E212" s="29">
        <v>395</v>
      </c>
      <c r="F212" s="29">
        <v>397.5</v>
      </c>
      <c r="G212" s="6">
        <v>0</v>
      </c>
      <c r="H212" s="6">
        <v>0</v>
      </c>
      <c r="I212" s="13">
        <f t="shared" ref="I212" si="781">(IF(D212="SELL",E212-F212,IF(D212="BUY",F212-E212)))</f>
        <v>2.5</v>
      </c>
      <c r="J212" s="6">
        <v>0</v>
      </c>
      <c r="K212" s="6">
        <v>0</v>
      </c>
      <c r="L212" s="13">
        <f t="shared" ref="L212" si="782">K212+J212+I212</f>
        <v>2.5</v>
      </c>
      <c r="M212" s="45">
        <f t="shared" ref="M212" si="783">L212*C212</f>
        <v>1265.8227848101267</v>
      </c>
    </row>
    <row r="213" spans="1:13" ht="16.5" customHeight="1">
      <c r="A213" s="33">
        <v>44130</v>
      </c>
      <c r="B213" s="72" t="s">
        <v>122</v>
      </c>
      <c r="C213" s="11">
        <f t="shared" ref="C213" si="784">200000/E213</f>
        <v>1307.18954248366</v>
      </c>
      <c r="D213" s="65" t="s">
        <v>21</v>
      </c>
      <c r="E213" s="29">
        <v>153</v>
      </c>
      <c r="F213" s="29">
        <v>151</v>
      </c>
      <c r="G213" s="6">
        <v>0</v>
      </c>
      <c r="H213" s="6">
        <v>0</v>
      </c>
      <c r="I213" s="13">
        <f t="shared" ref="I213" si="785">(IF(D213="SELL",E213-F213,IF(D213="BUY",F213-E213)))</f>
        <v>-2</v>
      </c>
      <c r="J213" s="6">
        <v>0</v>
      </c>
      <c r="K213" s="6">
        <v>0</v>
      </c>
      <c r="L213" s="13">
        <f t="shared" ref="L213" si="786">K213+J213+I213</f>
        <v>-2</v>
      </c>
      <c r="M213" s="45">
        <f t="shared" ref="M213" si="787">L213*C213</f>
        <v>-2614.3790849673201</v>
      </c>
    </row>
    <row r="214" spans="1:13" ht="16.5" customHeight="1">
      <c r="A214" s="33">
        <v>44130</v>
      </c>
      <c r="B214" s="72" t="s">
        <v>212</v>
      </c>
      <c r="C214" s="11">
        <f t="shared" ref="C214" si="788">200000/E214</f>
        <v>1173.0205278592375</v>
      </c>
      <c r="D214" s="65" t="s">
        <v>18</v>
      </c>
      <c r="E214" s="29">
        <v>170.5</v>
      </c>
      <c r="F214" s="29">
        <v>170.2</v>
      </c>
      <c r="G214" s="6">
        <v>0</v>
      </c>
      <c r="H214" s="6">
        <v>0</v>
      </c>
      <c r="I214" s="13">
        <f t="shared" ref="I214" si="789">(IF(D214="SELL",E214-F214,IF(D214="BUY",F214-E214)))</f>
        <v>0.30000000000001137</v>
      </c>
      <c r="J214" s="6">
        <v>0</v>
      </c>
      <c r="K214" s="6">
        <v>0</v>
      </c>
      <c r="L214" s="13">
        <f t="shared" ref="L214" si="790">K214+J214+I214</f>
        <v>0.30000000000001137</v>
      </c>
      <c r="M214" s="45">
        <f t="shared" ref="M214" si="791">L214*C214</f>
        <v>351.90615835778459</v>
      </c>
    </row>
    <row r="215" spans="1:13" ht="16.5" customHeight="1">
      <c r="A215" s="33">
        <v>44130</v>
      </c>
      <c r="B215" s="72" t="s">
        <v>93</v>
      </c>
      <c r="C215" s="11">
        <f t="shared" ref="C215" si="792">200000/E215</f>
        <v>120.12012012012012</v>
      </c>
      <c r="D215" s="65" t="s">
        <v>21</v>
      </c>
      <c r="E215" s="29">
        <v>1665</v>
      </c>
      <c r="F215" s="29">
        <v>1685</v>
      </c>
      <c r="G215" s="6">
        <v>0</v>
      </c>
      <c r="H215" s="6">
        <v>0</v>
      </c>
      <c r="I215" s="13">
        <f t="shared" ref="I215" si="793">(IF(D215="SELL",E215-F215,IF(D215="BUY",F215-E215)))</f>
        <v>20</v>
      </c>
      <c r="J215" s="6">
        <v>0</v>
      </c>
      <c r="K215" s="6">
        <v>0</v>
      </c>
      <c r="L215" s="13">
        <f t="shared" ref="L215" si="794">K215+J215+I215</f>
        <v>20</v>
      </c>
      <c r="M215" s="45">
        <f t="shared" ref="M215" si="795">L215*C215</f>
        <v>2402.4024024024025</v>
      </c>
    </row>
    <row r="216" spans="1:13" ht="16.5" customHeight="1">
      <c r="A216" s="33">
        <v>44127</v>
      </c>
      <c r="B216" s="72" t="s">
        <v>31</v>
      </c>
      <c r="C216" s="11">
        <f t="shared" ref="C216:C218" si="796">200000/E216</f>
        <v>459.77011494252872</v>
      </c>
      <c r="D216" s="65" t="s">
        <v>21</v>
      </c>
      <c r="E216" s="29">
        <v>435</v>
      </c>
      <c r="F216" s="29">
        <v>430</v>
      </c>
      <c r="G216" s="6">
        <v>0</v>
      </c>
      <c r="H216" s="6">
        <v>0</v>
      </c>
      <c r="I216" s="13">
        <f t="shared" ref="I216:I218" si="797">(IF(D216="SELL",E216-F216,IF(D216="BUY",F216-E216)))</f>
        <v>-5</v>
      </c>
      <c r="J216" s="6">
        <v>0</v>
      </c>
      <c r="K216" s="6">
        <v>0</v>
      </c>
      <c r="L216" s="13">
        <f t="shared" ref="L216:L218" si="798">K216+J216+I216</f>
        <v>-5</v>
      </c>
      <c r="M216" s="45">
        <f t="shared" ref="M216:M218" si="799">L216*C216</f>
        <v>-2298.8505747126437</v>
      </c>
    </row>
    <row r="217" spans="1:13" ht="16.5" customHeight="1">
      <c r="A217" s="33">
        <v>44127</v>
      </c>
      <c r="B217" s="72" t="s">
        <v>141</v>
      </c>
      <c r="C217" s="11">
        <f t="shared" si="796"/>
        <v>1365.1877133105802</v>
      </c>
      <c r="D217" s="65" t="s">
        <v>21</v>
      </c>
      <c r="E217" s="29">
        <v>146.5</v>
      </c>
      <c r="F217" s="29">
        <v>148.6</v>
      </c>
      <c r="G217" s="6">
        <v>0</v>
      </c>
      <c r="H217" s="6">
        <v>0</v>
      </c>
      <c r="I217" s="13">
        <f t="shared" si="797"/>
        <v>2.0999999999999943</v>
      </c>
      <c r="J217" s="6">
        <v>0</v>
      </c>
      <c r="K217" s="6">
        <v>0</v>
      </c>
      <c r="L217" s="13">
        <f t="shared" si="798"/>
        <v>2.0999999999999943</v>
      </c>
      <c r="M217" s="45">
        <f t="shared" si="799"/>
        <v>2866.8941979522106</v>
      </c>
    </row>
    <row r="218" spans="1:13" ht="16.5" customHeight="1">
      <c r="A218" s="33">
        <v>44127</v>
      </c>
      <c r="B218" s="72" t="s">
        <v>111</v>
      </c>
      <c r="C218" s="11">
        <f t="shared" si="796"/>
        <v>623.05295950155767</v>
      </c>
      <c r="D218" s="65" t="s">
        <v>18</v>
      </c>
      <c r="E218" s="29">
        <v>321</v>
      </c>
      <c r="F218" s="29">
        <v>317.5</v>
      </c>
      <c r="G218" s="6">
        <v>0</v>
      </c>
      <c r="H218" s="6">
        <v>0</v>
      </c>
      <c r="I218" s="13">
        <f t="shared" si="797"/>
        <v>3.5</v>
      </c>
      <c r="J218" s="6">
        <v>0</v>
      </c>
      <c r="K218" s="6">
        <v>0</v>
      </c>
      <c r="L218" s="13">
        <f t="shared" si="798"/>
        <v>3.5</v>
      </c>
      <c r="M218" s="45">
        <f t="shared" si="799"/>
        <v>2180.6853582554518</v>
      </c>
    </row>
    <row r="219" spans="1:13" ht="16.5" customHeight="1">
      <c r="A219" s="33">
        <v>44126</v>
      </c>
      <c r="B219" s="71" t="s">
        <v>197</v>
      </c>
      <c r="C219" s="11">
        <f t="shared" ref="C219" si="800">200000/E219</f>
        <v>1267.8288431061806</v>
      </c>
      <c r="D219" s="65" t="s">
        <v>21</v>
      </c>
      <c r="E219" s="29">
        <v>157.75</v>
      </c>
      <c r="F219" s="29">
        <v>157.6</v>
      </c>
      <c r="G219" s="6">
        <v>0</v>
      </c>
      <c r="H219" s="6">
        <v>0</v>
      </c>
      <c r="I219" s="13">
        <f t="shared" ref="I219" si="801">(IF(D219="SELL",E219-F219,IF(D219="BUY",F219-E219)))</f>
        <v>-0.15000000000000568</v>
      </c>
      <c r="J219" s="6">
        <v>0</v>
      </c>
      <c r="K219" s="6">
        <v>0</v>
      </c>
      <c r="L219" s="13">
        <f t="shared" ref="L219" si="802">K219+J219+I219</f>
        <v>-0.15000000000000568</v>
      </c>
      <c r="M219" s="45">
        <f t="shared" ref="M219" si="803">L219*C219</f>
        <v>-190.17432646593429</v>
      </c>
    </row>
    <row r="220" spans="1:13" ht="16.5" customHeight="1">
      <c r="A220" s="33">
        <v>44126</v>
      </c>
      <c r="B220" s="70" t="s">
        <v>34</v>
      </c>
      <c r="C220" s="11">
        <f t="shared" ref="C220" si="804">200000/E220</f>
        <v>515.46391752577324</v>
      </c>
      <c r="D220" s="65" t="s">
        <v>21</v>
      </c>
      <c r="E220" s="29">
        <v>388</v>
      </c>
      <c r="F220" s="29">
        <v>383.5</v>
      </c>
      <c r="G220" s="6">
        <v>0</v>
      </c>
      <c r="H220" s="6">
        <v>0</v>
      </c>
      <c r="I220" s="13">
        <f t="shared" ref="I220" si="805">(IF(D220="SELL",E220-F220,IF(D220="BUY",F220-E220)))</f>
        <v>-4.5</v>
      </c>
      <c r="J220" s="6">
        <v>0</v>
      </c>
      <c r="K220" s="6">
        <v>0</v>
      </c>
      <c r="L220" s="13">
        <f t="shared" ref="L220" si="806">K220+J220+I220</f>
        <v>-4.5</v>
      </c>
      <c r="M220" s="45">
        <f t="shared" ref="M220" si="807">L220*C220</f>
        <v>-2319.5876288659797</v>
      </c>
    </row>
    <row r="221" spans="1:13" ht="16.5" customHeight="1">
      <c r="A221" s="33">
        <v>44126</v>
      </c>
      <c r="B221" s="69" t="s">
        <v>158</v>
      </c>
      <c r="C221" s="11">
        <f t="shared" ref="C221:C222" si="808">200000/E221</f>
        <v>1133.14447592068</v>
      </c>
      <c r="D221" s="65" t="s">
        <v>21</v>
      </c>
      <c r="E221" s="29">
        <v>176.5</v>
      </c>
      <c r="F221" s="29">
        <v>178.25</v>
      </c>
      <c r="G221" s="6">
        <v>179.4</v>
      </c>
      <c r="H221" s="6">
        <v>0</v>
      </c>
      <c r="I221" s="13">
        <f t="shared" ref="I221:I222" si="809">(IF(D221="SELL",E221-F221,IF(D221="BUY",F221-E221)))</f>
        <v>1.75</v>
      </c>
      <c r="J221" s="6">
        <v>1.1499999999999999</v>
      </c>
      <c r="K221" s="6">
        <v>0</v>
      </c>
      <c r="L221" s="13">
        <f t="shared" ref="L221:L222" si="810">K221+J221+I221</f>
        <v>2.9</v>
      </c>
      <c r="M221" s="45">
        <f t="shared" ref="M221:M222" si="811">L221*C221</f>
        <v>3286.1189801699716</v>
      </c>
    </row>
    <row r="222" spans="1:13" ht="16.5" customHeight="1">
      <c r="A222" s="33">
        <v>44126</v>
      </c>
      <c r="B222" s="70" t="s">
        <v>114</v>
      </c>
      <c r="C222" s="11">
        <f t="shared" si="808"/>
        <v>524.93438320209975</v>
      </c>
      <c r="D222" s="65" t="s">
        <v>21</v>
      </c>
      <c r="E222" s="29">
        <v>381</v>
      </c>
      <c r="F222" s="29">
        <v>385</v>
      </c>
      <c r="G222" s="6">
        <v>391</v>
      </c>
      <c r="H222" s="6">
        <v>0</v>
      </c>
      <c r="I222" s="13">
        <f t="shared" si="809"/>
        <v>4</v>
      </c>
      <c r="J222" s="6">
        <v>6</v>
      </c>
      <c r="K222" s="6">
        <v>0</v>
      </c>
      <c r="L222" s="13">
        <f t="shared" si="810"/>
        <v>10</v>
      </c>
      <c r="M222" s="45">
        <f t="shared" si="811"/>
        <v>5249.3438320209971</v>
      </c>
    </row>
    <row r="223" spans="1:13" ht="16.5" customHeight="1">
      <c r="A223" s="33">
        <v>44125</v>
      </c>
      <c r="B223" s="69" t="s">
        <v>158</v>
      </c>
      <c r="C223" s="11">
        <f t="shared" ref="C223:C224" si="812">200000/E223</f>
        <v>1133.14447592068</v>
      </c>
      <c r="D223" s="65" t="s">
        <v>21</v>
      </c>
      <c r="E223" s="29">
        <v>176.5</v>
      </c>
      <c r="F223" s="29">
        <v>178.25</v>
      </c>
      <c r="G223" s="6">
        <v>0</v>
      </c>
      <c r="H223" s="6">
        <v>0</v>
      </c>
      <c r="I223" s="13">
        <f t="shared" ref="I223:I224" si="813">(IF(D223="SELL",E223-F223,IF(D223="BUY",F223-E223)))</f>
        <v>1.75</v>
      </c>
      <c r="J223" s="6">
        <v>0</v>
      </c>
      <c r="K223" s="6">
        <v>0</v>
      </c>
      <c r="L223" s="13">
        <f t="shared" ref="L223:L224" si="814">K223+J223+I223</f>
        <v>1.75</v>
      </c>
      <c r="M223" s="45">
        <f t="shared" ref="M223:M224" si="815">L223*C223</f>
        <v>1983.00283286119</v>
      </c>
    </row>
    <row r="224" spans="1:13" ht="16.5" customHeight="1">
      <c r="A224" s="33">
        <v>44125</v>
      </c>
      <c r="B224" s="69" t="s">
        <v>44</v>
      </c>
      <c r="C224" s="11">
        <f t="shared" si="812"/>
        <v>677.96610169491521</v>
      </c>
      <c r="D224" s="65" t="s">
        <v>21</v>
      </c>
      <c r="E224" s="29">
        <v>295</v>
      </c>
      <c r="F224" s="29">
        <v>298</v>
      </c>
      <c r="G224" s="6">
        <v>0</v>
      </c>
      <c r="H224" s="6">
        <v>0</v>
      </c>
      <c r="I224" s="13">
        <f t="shared" si="813"/>
        <v>3</v>
      </c>
      <c r="J224" s="6">
        <v>0</v>
      </c>
      <c r="K224" s="6">
        <v>0</v>
      </c>
      <c r="L224" s="13">
        <f t="shared" si="814"/>
        <v>3</v>
      </c>
      <c r="M224" s="45">
        <f t="shared" si="815"/>
        <v>2033.8983050847455</v>
      </c>
    </row>
    <row r="225" spans="1:13" ht="16.5" customHeight="1">
      <c r="A225" s="33">
        <v>44124</v>
      </c>
      <c r="B225" s="68" t="s">
        <v>221</v>
      </c>
      <c r="C225" s="11">
        <f t="shared" ref="C225" si="816">200000/E225</f>
        <v>546.44808743169403</v>
      </c>
      <c r="D225" s="65" t="s">
        <v>21</v>
      </c>
      <c r="E225" s="29">
        <v>366</v>
      </c>
      <c r="F225" s="29">
        <v>367.4</v>
      </c>
      <c r="G225" s="6">
        <v>0</v>
      </c>
      <c r="H225" s="6">
        <v>0</v>
      </c>
      <c r="I225" s="13">
        <f t="shared" ref="I225" si="817">(IF(D225="SELL",E225-F225,IF(D225="BUY",F225-E225)))</f>
        <v>1.3999999999999773</v>
      </c>
      <c r="J225" s="6">
        <v>0</v>
      </c>
      <c r="K225" s="6">
        <v>0</v>
      </c>
      <c r="L225" s="13">
        <f t="shared" ref="L225" si="818">K225+J225+I225</f>
        <v>1.3999999999999773</v>
      </c>
      <c r="M225" s="45">
        <f t="shared" ref="M225" si="819">L225*C225</f>
        <v>765.02732240435921</v>
      </c>
    </row>
    <row r="226" spans="1:13" ht="16.5" customHeight="1">
      <c r="A226" s="33">
        <v>44124</v>
      </c>
      <c r="B226" s="68" t="s">
        <v>147</v>
      </c>
      <c r="C226" s="11">
        <f t="shared" ref="C226" si="820">200000/E226</f>
        <v>1000</v>
      </c>
      <c r="D226" s="65" t="s">
        <v>21</v>
      </c>
      <c r="E226" s="29">
        <v>200</v>
      </c>
      <c r="F226" s="29">
        <v>202</v>
      </c>
      <c r="G226" s="6">
        <v>0</v>
      </c>
      <c r="H226" s="6">
        <v>0</v>
      </c>
      <c r="I226" s="13">
        <f t="shared" ref="I226" si="821">(IF(D226="SELL",E226-F226,IF(D226="BUY",F226-E226)))</f>
        <v>2</v>
      </c>
      <c r="J226" s="6">
        <v>0</v>
      </c>
      <c r="K226" s="6">
        <v>0</v>
      </c>
      <c r="L226" s="13">
        <f t="shared" ref="L226" si="822">K226+J226+I226</f>
        <v>2</v>
      </c>
      <c r="M226" s="45">
        <f t="shared" ref="M226" si="823">L226*C226</f>
        <v>2000</v>
      </c>
    </row>
    <row r="227" spans="1:13" ht="16.5" customHeight="1">
      <c r="A227" s="33">
        <v>44124</v>
      </c>
      <c r="B227" s="68" t="s">
        <v>211</v>
      </c>
      <c r="C227" s="11">
        <f t="shared" ref="C227" si="824">200000/E227</f>
        <v>571.42857142857144</v>
      </c>
      <c r="D227" s="65" t="s">
        <v>21</v>
      </c>
      <c r="E227" s="29">
        <v>350</v>
      </c>
      <c r="F227" s="29">
        <v>345.95</v>
      </c>
      <c r="G227" s="6">
        <v>0</v>
      </c>
      <c r="H227" s="6">
        <v>0</v>
      </c>
      <c r="I227" s="13">
        <f t="shared" ref="I227" si="825">(IF(D227="SELL",E227-F227,IF(D227="BUY",F227-E227)))</f>
        <v>-4.0500000000000114</v>
      </c>
      <c r="J227" s="6">
        <v>0</v>
      </c>
      <c r="K227" s="6">
        <v>0</v>
      </c>
      <c r="L227" s="13">
        <f t="shared" ref="L227" si="826">K227+J227+I227</f>
        <v>-4.0500000000000114</v>
      </c>
      <c r="M227" s="45">
        <f t="shared" ref="M227" si="827">L227*C227</f>
        <v>-2314.285714285721</v>
      </c>
    </row>
    <row r="228" spans="1:13" ht="16.5" customHeight="1">
      <c r="A228" s="33">
        <v>44123</v>
      </c>
      <c r="B228" s="67" t="s">
        <v>932</v>
      </c>
      <c r="C228" s="11">
        <f t="shared" ref="C228:C229" si="828">200000/E228</f>
        <v>1111.1111111111111</v>
      </c>
      <c r="D228" s="65" t="s">
        <v>21</v>
      </c>
      <c r="E228" s="29">
        <v>180</v>
      </c>
      <c r="F228" s="29">
        <v>180</v>
      </c>
      <c r="G228" s="6">
        <v>0</v>
      </c>
      <c r="H228" s="6">
        <v>0</v>
      </c>
      <c r="I228" s="13">
        <f t="shared" ref="I228:I229" si="829">(IF(D228="SELL",E228-F228,IF(D228="BUY",F228-E228)))</f>
        <v>0</v>
      </c>
      <c r="J228" s="6">
        <v>0</v>
      </c>
      <c r="K228" s="6">
        <v>0</v>
      </c>
      <c r="L228" s="13">
        <f t="shared" ref="L228:L229" si="830">K228+J228+I228</f>
        <v>0</v>
      </c>
      <c r="M228" s="45">
        <f t="shared" ref="M228:M229" si="831">L228*C228</f>
        <v>0</v>
      </c>
    </row>
    <row r="229" spans="1:13" ht="16.5" customHeight="1">
      <c r="A229" s="33">
        <v>44123</v>
      </c>
      <c r="B229" s="67" t="s">
        <v>34</v>
      </c>
      <c r="C229" s="11">
        <f t="shared" si="828"/>
        <v>510.8556832694764</v>
      </c>
      <c r="D229" s="65" t="s">
        <v>21</v>
      </c>
      <c r="E229" s="29">
        <v>391.5</v>
      </c>
      <c r="F229" s="29">
        <v>392.5</v>
      </c>
      <c r="G229" s="6">
        <v>0</v>
      </c>
      <c r="H229" s="6">
        <v>0</v>
      </c>
      <c r="I229" s="13">
        <f t="shared" si="829"/>
        <v>1</v>
      </c>
      <c r="J229" s="6">
        <v>0</v>
      </c>
      <c r="K229" s="6">
        <v>0</v>
      </c>
      <c r="L229" s="13">
        <f t="shared" si="830"/>
        <v>1</v>
      </c>
      <c r="M229" s="45">
        <f t="shared" si="831"/>
        <v>510.8556832694764</v>
      </c>
    </row>
    <row r="230" spans="1:13" ht="16.5" customHeight="1">
      <c r="A230" s="33">
        <v>44123</v>
      </c>
      <c r="B230" s="67" t="s">
        <v>105</v>
      </c>
      <c r="C230" s="11">
        <f t="shared" ref="C230" si="832">200000/E230</f>
        <v>248.44720496894411</v>
      </c>
      <c r="D230" s="65" t="s">
        <v>21</v>
      </c>
      <c r="E230" s="29">
        <v>805</v>
      </c>
      <c r="F230" s="29">
        <v>795</v>
      </c>
      <c r="G230" s="6">
        <v>0</v>
      </c>
      <c r="H230" s="6">
        <v>0</v>
      </c>
      <c r="I230" s="13">
        <f t="shared" ref="I230" si="833">(IF(D230="SELL",E230-F230,IF(D230="BUY",F230-E230)))</f>
        <v>-10</v>
      </c>
      <c r="J230" s="6">
        <v>0</v>
      </c>
      <c r="K230" s="6">
        <v>0</v>
      </c>
      <c r="L230" s="13">
        <f t="shared" ref="L230" si="834">K230+J230+I230</f>
        <v>-10</v>
      </c>
      <c r="M230" s="45">
        <f t="shared" ref="M230" si="835">L230*C230</f>
        <v>-2484.4720496894411</v>
      </c>
    </row>
    <row r="231" spans="1:13" ht="16.5" customHeight="1">
      <c r="A231" s="33">
        <v>44120</v>
      </c>
      <c r="B231" s="66" t="s">
        <v>111</v>
      </c>
      <c r="C231" s="11">
        <f t="shared" ref="C231" si="836">200000/E231</f>
        <v>662.25165562913912</v>
      </c>
      <c r="D231" s="65" t="s">
        <v>21</v>
      </c>
      <c r="E231" s="29">
        <v>302</v>
      </c>
      <c r="F231" s="29">
        <v>303</v>
      </c>
      <c r="G231" s="6">
        <v>303.75</v>
      </c>
      <c r="H231" s="6">
        <v>0</v>
      </c>
      <c r="I231" s="13">
        <f t="shared" ref="I231" si="837">(IF(D231="SELL",E231-F231,IF(D231="BUY",F231-E231)))</f>
        <v>1</v>
      </c>
      <c r="J231" s="6">
        <v>0.75</v>
      </c>
      <c r="K231" s="6">
        <v>0</v>
      </c>
      <c r="L231" s="13">
        <f t="shared" ref="L231" si="838">K231+J231+I231</f>
        <v>1.75</v>
      </c>
      <c r="M231" s="45">
        <f t="shared" ref="M231" si="839">L231*C231</f>
        <v>1158.9403973509934</v>
      </c>
    </row>
    <row r="232" spans="1:13" ht="16.5" customHeight="1">
      <c r="A232" s="33">
        <v>44120</v>
      </c>
      <c r="B232" s="66" t="s">
        <v>37</v>
      </c>
      <c r="C232" s="11">
        <f t="shared" ref="C232" si="840">200000/E232</f>
        <v>166.38935108153078</v>
      </c>
      <c r="D232" s="65" t="s">
        <v>21</v>
      </c>
      <c r="E232" s="29">
        <v>1202</v>
      </c>
      <c r="F232" s="29">
        <v>1190</v>
      </c>
      <c r="G232" s="6">
        <v>0</v>
      </c>
      <c r="H232" s="6">
        <v>0</v>
      </c>
      <c r="I232" s="13">
        <f t="shared" ref="I232" si="841">(IF(D232="SELL",E232-F232,IF(D232="BUY",F232-E232)))</f>
        <v>-12</v>
      </c>
      <c r="J232" s="6">
        <v>0</v>
      </c>
      <c r="K232" s="6">
        <v>0</v>
      </c>
      <c r="L232" s="13">
        <f t="shared" ref="L232" si="842">K232+J232+I232</f>
        <v>-12</v>
      </c>
      <c r="M232" s="45">
        <f t="shared" ref="M232" si="843">L232*C232</f>
        <v>-1996.6722129783693</v>
      </c>
    </row>
    <row r="233" spans="1:13" ht="16.5" customHeight="1">
      <c r="A233" s="33">
        <v>44120</v>
      </c>
      <c r="B233" s="66" t="s">
        <v>108</v>
      </c>
      <c r="C233" s="11">
        <f t="shared" ref="C233" si="844">200000/E233</f>
        <v>624.02496099843995</v>
      </c>
      <c r="D233" s="65" t="s">
        <v>21</v>
      </c>
      <c r="E233" s="29">
        <v>320.5</v>
      </c>
      <c r="F233" s="29">
        <v>320.5</v>
      </c>
      <c r="G233" s="6">
        <v>0</v>
      </c>
      <c r="H233" s="6">
        <v>0</v>
      </c>
      <c r="I233" s="13">
        <f t="shared" ref="I233" si="845">(IF(D233="SELL",E233-F233,IF(D233="BUY",F233-E233)))</f>
        <v>0</v>
      </c>
      <c r="J233" s="6">
        <v>0</v>
      </c>
      <c r="K233" s="6">
        <v>0</v>
      </c>
      <c r="L233" s="13">
        <f t="shared" ref="L233" si="846">K233+J233+I233</f>
        <v>0</v>
      </c>
      <c r="M233" s="45">
        <f t="shared" ref="M233" si="847">L233*C233</f>
        <v>0</v>
      </c>
    </row>
    <row r="234" spans="1:13" ht="16.5" customHeight="1">
      <c r="A234" s="33">
        <v>44119</v>
      </c>
      <c r="B234" s="65" t="s">
        <v>91</v>
      </c>
      <c r="C234" s="11">
        <f t="shared" ref="C234" si="848">200000/E234</f>
        <v>133.33333333333334</v>
      </c>
      <c r="D234" s="65" t="s">
        <v>21</v>
      </c>
      <c r="E234" s="29">
        <v>1500</v>
      </c>
      <c r="F234" s="29">
        <v>1485</v>
      </c>
      <c r="G234" s="6">
        <v>0</v>
      </c>
      <c r="H234" s="6">
        <v>0</v>
      </c>
      <c r="I234" s="13">
        <f t="shared" ref="I234" si="849">(IF(D234="SELL",E234-F234,IF(D234="BUY",F234-E234)))</f>
        <v>-15</v>
      </c>
      <c r="J234" s="6">
        <v>0</v>
      </c>
      <c r="K234" s="6">
        <v>0</v>
      </c>
      <c r="L234" s="13">
        <f t="shared" ref="L234" si="850">K234+J234+I234</f>
        <v>-15</v>
      </c>
      <c r="M234" s="45">
        <f t="shared" ref="M234" si="851">L234*C234</f>
        <v>-2000.0000000000002</v>
      </c>
    </row>
    <row r="235" spans="1:13" ht="16.5" customHeight="1">
      <c r="A235" s="33">
        <v>44119</v>
      </c>
      <c r="B235" s="65" t="s">
        <v>931</v>
      </c>
      <c r="C235" s="11">
        <f t="shared" ref="C235" si="852">200000/E235</f>
        <v>429.18454935622316</v>
      </c>
      <c r="D235" s="65" t="s">
        <v>21</v>
      </c>
      <c r="E235" s="29">
        <v>466</v>
      </c>
      <c r="F235" s="29">
        <v>461</v>
      </c>
      <c r="G235" s="6">
        <v>0</v>
      </c>
      <c r="H235" s="6">
        <v>0</v>
      </c>
      <c r="I235" s="13">
        <f t="shared" ref="I235" si="853">(IF(D235="SELL",E235-F235,IF(D235="BUY",F235-E235)))</f>
        <v>-5</v>
      </c>
      <c r="J235" s="6">
        <v>0</v>
      </c>
      <c r="K235" s="6">
        <v>0</v>
      </c>
      <c r="L235" s="13">
        <f t="shared" ref="L235" si="854">K235+J235+I235</f>
        <v>-5</v>
      </c>
      <c r="M235" s="45">
        <f t="shared" ref="M235" si="855">L235*C235</f>
        <v>-2145.9227467811156</v>
      </c>
    </row>
    <row r="236" spans="1:13" ht="16.5" customHeight="1">
      <c r="A236" s="33">
        <v>44118</v>
      </c>
      <c r="B236" s="65" t="s">
        <v>110</v>
      </c>
      <c r="C236" s="11">
        <f t="shared" ref="C236" si="856">200000/E236</f>
        <v>433.83947939262475</v>
      </c>
      <c r="D236" s="65" t="s">
        <v>21</v>
      </c>
      <c r="E236" s="29">
        <v>461</v>
      </c>
      <c r="F236" s="29">
        <v>465</v>
      </c>
      <c r="G236" s="6">
        <v>474</v>
      </c>
      <c r="H236" s="6">
        <v>0</v>
      </c>
      <c r="I236" s="13">
        <f t="shared" ref="I236" si="857">(IF(D236="SELL",E236-F236,IF(D236="BUY",F236-E236)))</f>
        <v>4</v>
      </c>
      <c r="J236" s="6">
        <v>9</v>
      </c>
      <c r="K236" s="6">
        <v>0</v>
      </c>
      <c r="L236" s="13">
        <f t="shared" ref="L236" si="858">K236+J236+I236</f>
        <v>13</v>
      </c>
      <c r="M236" s="45">
        <f t="shared" ref="M236" si="859">L236*C236</f>
        <v>5639.9132321041216</v>
      </c>
    </row>
    <row r="237" spans="1:13" ht="16.5" customHeight="1">
      <c r="A237" s="33">
        <v>44118</v>
      </c>
      <c r="B237" s="65" t="s">
        <v>128</v>
      </c>
      <c r="C237" s="11">
        <f t="shared" ref="C237" si="860">200000/E237</f>
        <v>421.94092827004221</v>
      </c>
      <c r="D237" s="65" t="s">
        <v>21</v>
      </c>
      <c r="E237" s="29">
        <v>474</v>
      </c>
      <c r="F237" s="29">
        <v>477</v>
      </c>
      <c r="G237" s="6">
        <v>0</v>
      </c>
      <c r="H237" s="6">
        <v>0</v>
      </c>
      <c r="I237" s="13">
        <f t="shared" ref="I237" si="861">(IF(D237="SELL",E237-F237,IF(D237="BUY",F237-E237)))</f>
        <v>3</v>
      </c>
      <c r="J237" s="6">
        <v>0</v>
      </c>
      <c r="K237" s="6">
        <v>0</v>
      </c>
      <c r="L237" s="13">
        <f t="shared" ref="L237" si="862">K237+J237+I237</f>
        <v>3</v>
      </c>
      <c r="M237" s="45">
        <f t="shared" ref="M237" si="863">L237*C237</f>
        <v>1265.8227848101267</v>
      </c>
    </row>
    <row r="238" spans="1:13" ht="16.5" customHeight="1">
      <c r="A238" s="33">
        <v>44118</v>
      </c>
      <c r="B238" s="65" t="s">
        <v>34</v>
      </c>
      <c r="C238" s="11">
        <f t="shared" ref="C238" si="864">200000/E238</f>
        <v>522.19321148825065</v>
      </c>
      <c r="D238" s="65" t="s">
        <v>18</v>
      </c>
      <c r="E238" s="29">
        <v>383</v>
      </c>
      <c r="F238" s="29">
        <v>386</v>
      </c>
      <c r="G238" s="6">
        <v>0</v>
      </c>
      <c r="H238" s="6">
        <v>0</v>
      </c>
      <c r="I238" s="13">
        <f t="shared" ref="I238" si="865">(IF(D238="SELL",E238-F238,IF(D238="BUY",F238-E238)))</f>
        <v>-3</v>
      </c>
      <c r="J238" s="6">
        <v>0</v>
      </c>
      <c r="K238" s="6">
        <v>0</v>
      </c>
      <c r="L238" s="13">
        <f t="shared" ref="L238" si="866">K238+J238+I238</f>
        <v>-3</v>
      </c>
      <c r="M238" s="45">
        <f t="shared" ref="M238" si="867">L238*C238</f>
        <v>-1566.579634464752</v>
      </c>
    </row>
    <row r="239" spans="1:13" ht="16.5" customHeight="1">
      <c r="A239" s="33">
        <v>44117</v>
      </c>
      <c r="B239" s="65" t="s">
        <v>132</v>
      </c>
      <c r="C239" s="11">
        <f t="shared" ref="C239" si="868">200000/E239</f>
        <v>531.91489361702122</v>
      </c>
      <c r="D239" s="65" t="s">
        <v>21</v>
      </c>
      <c r="E239" s="29">
        <v>376</v>
      </c>
      <c r="F239" s="29">
        <v>379</v>
      </c>
      <c r="G239" s="6">
        <v>0</v>
      </c>
      <c r="H239" s="6">
        <v>0</v>
      </c>
      <c r="I239" s="13">
        <f t="shared" ref="I239" si="869">(IF(D239="SELL",E239-F239,IF(D239="BUY",F239-E239)))</f>
        <v>3</v>
      </c>
      <c r="J239" s="6">
        <v>0</v>
      </c>
      <c r="K239" s="6">
        <v>0</v>
      </c>
      <c r="L239" s="13">
        <f t="shared" ref="L239" si="870">K239+J239+I239</f>
        <v>3</v>
      </c>
      <c r="M239" s="45">
        <f t="shared" ref="M239" si="871">L239*C239</f>
        <v>1595.7446808510635</v>
      </c>
    </row>
    <row r="240" spans="1:13" ht="16.5" customHeight="1">
      <c r="A240" s="33">
        <v>44117</v>
      </c>
      <c r="B240" s="65" t="s">
        <v>930</v>
      </c>
      <c r="C240" s="11">
        <f t="shared" ref="C240" si="872">200000/E240</f>
        <v>163.9344262295082</v>
      </c>
      <c r="D240" s="65" t="s">
        <v>21</v>
      </c>
      <c r="E240" s="29">
        <v>1220</v>
      </c>
      <c r="F240" s="29">
        <v>1208</v>
      </c>
      <c r="G240" s="6">
        <v>0</v>
      </c>
      <c r="H240" s="6">
        <v>0</v>
      </c>
      <c r="I240" s="13">
        <f t="shared" ref="I240" si="873">(IF(D240="SELL",E240-F240,IF(D240="BUY",F240-E240)))</f>
        <v>-12</v>
      </c>
      <c r="J240" s="6">
        <v>0</v>
      </c>
      <c r="K240" s="6">
        <v>0</v>
      </c>
      <c r="L240" s="13">
        <f t="shared" ref="L240" si="874">K240+J240+I240</f>
        <v>-12</v>
      </c>
      <c r="M240" s="45">
        <f t="shared" ref="M240" si="875">L240*C240</f>
        <v>-1967.2131147540986</v>
      </c>
    </row>
    <row r="241" spans="1:13" ht="16.5" customHeight="1">
      <c r="A241" s="33">
        <v>44117</v>
      </c>
      <c r="B241" s="65" t="s">
        <v>19</v>
      </c>
      <c r="C241" s="11">
        <f t="shared" ref="C241" si="876">200000/E241</f>
        <v>156.86274509803923</v>
      </c>
      <c r="D241" s="65" t="s">
        <v>21</v>
      </c>
      <c r="E241" s="29">
        <v>1275</v>
      </c>
      <c r="F241" s="29">
        <v>1260</v>
      </c>
      <c r="G241" s="6">
        <v>0</v>
      </c>
      <c r="H241" s="6">
        <v>0</v>
      </c>
      <c r="I241" s="13">
        <f t="shared" ref="I241" si="877">(IF(D241="SELL",E241-F241,IF(D241="BUY",F241-E241)))</f>
        <v>-15</v>
      </c>
      <c r="J241" s="6">
        <v>0</v>
      </c>
      <c r="K241" s="6">
        <v>0</v>
      </c>
      <c r="L241" s="13">
        <f t="shared" ref="L241" si="878">K241+J241+I241</f>
        <v>-15</v>
      </c>
      <c r="M241" s="45">
        <f t="shared" ref="M241" si="879">L241*C241</f>
        <v>-2352.9411764705883</v>
      </c>
    </row>
    <row r="242" spans="1:13" ht="16.5" customHeight="1">
      <c r="A242" s="33">
        <v>44116</v>
      </c>
      <c r="B242" s="65" t="s">
        <v>55</v>
      </c>
      <c r="C242" s="11">
        <f t="shared" ref="C242" si="880">200000/E242</f>
        <v>268.0965147453083</v>
      </c>
      <c r="D242" s="65" t="s">
        <v>21</v>
      </c>
      <c r="E242" s="29">
        <v>746</v>
      </c>
      <c r="F242" s="29">
        <v>749.3</v>
      </c>
      <c r="G242" s="6">
        <v>0</v>
      </c>
      <c r="H242" s="6">
        <v>0</v>
      </c>
      <c r="I242" s="13">
        <f t="shared" ref="I242" si="881">(IF(D242="SELL",E242-F242,IF(D242="BUY",F242-E242)))</f>
        <v>3.2999999999999545</v>
      </c>
      <c r="J242" s="6">
        <v>0</v>
      </c>
      <c r="K242" s="6">
        <v>0</v>
      </c>
      <c r="L242" s="13">
        <f t="shared" ref="L242" si="882">K242+J242+I242</f>
        <v>3.2999999999999545</v>
      </c>
      <c r="M242" s="45">
        <f t="shared" ref="M242" si="883">L242*C242</f>
        <v>884.71849865950514</v>
      </c>
    </row>
    <row r="243" spans="1:13" ht="16.5" customHeight="1">
      <c r="A243" s="33">
        <v>44116</v>
      </c>
      <c r="B243" s="65" t="s">
        <v>83</v>
      </c>
      <c r="C243" s="11">
        <f t="shared" ref="C243" si="884">200000/E243</f>
        <v>374.53183520599254</v>
      </c>
      <c r="D243" s="65" t="s">
        <v>21</v>
      </c>
      <c r="E243" s="29">
        <v>534</v>
      </c>
      <c r="F243" s="29">
        <v>536</v>
      </c>
      <c r="G243" s="6">
        <v>0</v>
      </c>
      <c r="H243" s="6">
        <v>0</v>
      </c>
      <c r="I243" s="13">
        <f t="shared" ref="I243" si="885">(IF(D243="SELL",E243-F243,IF(D243="BUY",F243-E243)))</f>
        <v>2</v>
      </c>
      <c r="J243" s="6">
        <v>0</v>
      </c>
      <c r="K243" s="6">
        <v>0</v>
      </c>
      <c r="L243" s="13">
        <f t="shared" ref="L243" si="886">K243+J243+I243</f>
        <v>2</v>
      </c>
      <c r="M243" s="45">
        <f t="shared" ref="M243" si="887">L243*C243</f>
        <v>749.06367041198507</v>
      </c>
    </row>
    <row r="244" spans="1:13" ht="16.5" customHeight="1">
      <c r="A244" s="33">
        <v>44116</v>
      </c>
      <c r="B244" s="65" t="s">
        <v>57</v>
      </c>
      <c r="C244" s="11">
        <f t="shared" ref="C244" si="888">200000/E244</f>
        <v>89.086859688195986</v>
      </c>
      <c r="D244" s="65" t="s">
        <v>21</v>
      </c>
      <c r="E244" s="29">
        <v>2245</v>
      </c>
      <c r="F244" s="29">
        <v>2234</v>
      </c>
      <c r="G244" s="6">
        <v>0</v>
      </c>
      <c r="H244" s="6">
        <v>0</v>
      </c>
      <c r="I244" s="13">
        <f t="shared" ref="I244" si="889">(IF(D244="SELL",E244-F244,IF(D244="BUY",F244-E244)))</f>
        <v>-11</v>
      </c>
      <c r="J244" s="6">
        <v>0</v>
      </c>
      <c r="K244" s="6">
        <v>0</v>
      </c>
      <c r="L244" s="13">
        <f t="shared" ref="L244" si="890">K244+J244+I244</f>
        <v>-11</v>
      </c>
      <c r="M244" s="45">
        <f t="shared" ref="M244" si="891">L244*C244</f>
        <v>-979.95545657015589</v>
      </c>
    </row>
    <row r="245" spans="1:13" ht="16.5" customHeight="1">
      <c r="A245" s="33">
        <v>44113</v>
      </c>
      <c r="B245" s="65" t="s">
        <v>929</v>
      </c>
      <c r="C245" s="11">
        <f t="shared" ref="C245" si="892">200000/E245</f>
        <v>80.645161290322577</v>
      </c>
      <c r="D245" s="65" t="s">
        <v>21</v>
      </c>
      <c r="E245" s="29">
        <v>2480</v>
      </c>
      <c r="F245" s="29">
        <v>2460</v>
      </c>
      <c r="G245" s="6">
        <v>0</v>
      </c>
      <c r="H245" s="6">
        <v>0</v>
      </c>
      <c r="I245" s="13">
        <f t="shared" ref="I245" si="893">(IF(D245="SELL",E245-F245,IF(D245="BUY",F245-E245)))</f>
        <v>-20</v>
      </c>
      <c r="J245" s="6">
        <v>0</v>
      </c>
      <c r="K245" s="6">
        <v>0</v>
      </c>
      <c r="L245" s="13">
        <f t="shared" ref="L245" si="894">K245+J245+I245</f>
        <v>-20</v>
      </c>
      <c r="M245" s="45">
        <f t="shared" ref="M245" si="895">L245*C245</f>
        <v>-1612.9032258064515</v>
      </c>
    </row>
    <row r="246" spans="1:13" ht="16.5" customHeight="1">
      <c r="A246" s="33">
        <v>44113</v>
      </c>
      <c r="B246" s="65" t="s">
        <v>928</v>
      </c>
      <c r="C246" s="11">
        <f t="shared" ref="C246" si="896">200000/E246</f>
        <v>609.7560975609756</v>
      </c>
      <c r="D246" s="65" t="s">
        <v>21</v>
      </c>
      <c r="E246" s="29">
        <v>328</v>
      </c>
      <c r="F246" s="29">
        <v>328</v>
      </c>
      <c r="G246" s="6">
        <v>0</v>
      </c>
      <c r="H246" s="6">
        <v>0</v>
      </c>
      <c r="I246" s="13">
        <f t="shared" ref="I246" si="897">(IF(D246="SELL",E246-F246,IF(D246="BUY",F246-E246)))</f>
        <v>0</v>
      </c>
      <c r="J246" s="6">
        <v>0</v>
      </c>
      <c r="K246" s="6">
        <v>0</v>
      </c>
      <c r="L246" s="13">
        <f t="shared" ref="L246" si="898">K246+J246+I246</f>
        <v>0</v>
      </c>
      <c r="M246" s="45">
        <f t="shared" ref="M246" si="899">L246*C246</f>
        <v>0</v>
      </c>
    </row>
    <row r="247" spans="1:13" ht="16.5" customHeight="1">
      <c r="A247" s="33">
        <v>44112</v>
      </c>
      <c r="B247" s="65" t="s">
        <v>46</v>
      </c>
      <c r="C247" s="11">
        <f t="shared" ref="C247" si="900">200000/E247</f>
        <v>625</v>
      </c>
      <c r="D247" s="65" t="s">
        <v>18</v>
      </c>
      <c r="E247" s="29">
        <v>320</v>
      </c>
      <c r="F247" s="29">
        <v>317</v>
      </c>
      <c r="G247" s="6">
        <v>0</v>
      </c>
      <c r="H247" s="6">
        <v>0</v>
      </c>
      <c r="I247" s="13">
        <f t="shared" ref="I247" si="901">(IF(D247="SELL",E247-F247,IF(D247="BUY",F247-E247)))</f>
        <v>3</v>
      </c>
      <c r="J247" s="6">
        <v>0</v>
      </c>
      <c r="K247" s="6">
        <v>0</v>
      </c>
      <c r="L247" s="13">
        <f t="shared" ref="L247" si="902">K247+J247+I247</f>
        <v>3</v>
      </c>
      <c r="M247" s="45">
        <f t="shared" ref="M247" si="903">L247*C247</f>
        <v>1875</v>
      </c>
    </row>
    <row r="248" spans="1:13" ht="16.5" customHeight="1">
      <c r="A248" s="33">
        <v>44112</v>
      </c>
      <c r="B248" s="65" t="s">
        <v>189</v>
      </c>
      <c r="C248" s="11">
        <f t="shared" ref="C248" si="904">200000/E248</f>
        <v>426.43923240938165</v>
      </c>
      <c r="D248" s="38" t="s">
        <v>21</v>
      </c>
      <c r="E248" s="29">
        <v>469</v>
      </c>
      <c r="F248" s="29">
        <v>469</v>
      </c>
      <c r="G248" s="6">
        <v>0</v>
      </c>
      <c r="H248" s="6">
        <v>0</v>
      </c>
      <c r="I248" s="13">
        <f t="shared" ref="I248" si="905">(IF(D248="SELL",E248-F248,IF(D248="BUY",F248-E248)))</f>
        <v>0</v>
      </c>
      <c r="J248" s="6">
        <v>0</v>
      </c>
      <c r="K248" s="6">
        <v>0</v>
      </c>
      <c r="L248" s="13">
        <f t="shared" ref="L248" si="906">K248+J248+I248</f>
        <v>0</v>
      </c>
      <c r="M248" s="45">
        <f t="shared" ref="M248" si="907">L248*C248</f>
        <v>0</v>
      </c>
    </row>
    <row r="249" spans="1:13" ht="16.5" customHeight="1">
      <c r="A249" s="33">
        <v>44111</v>
      </c>
      <c r="B249" s="64" t="s">
        <v>201</v>
      </c>
      <c r="C249" s="11">
        <f t="shared" ref="C249" si="908">200000/E249</f>
        <v>1694.9152542372881</v>
      </c>
      <c r="D249" s="38" t="s">
        <v>21</v>
      </c>
      <c r="E249" s="29">
        <v>118</v>
      </c>
      <c r="F249" s="29">
        <v>116.25</v>
      </c>
      <c r="G249" s="6">
        <v>0</v>
      </c>
      <c r="H249" s="6">
        <v>0</v>
      </c>
      <c r="I249" s="13">
        <f t="shared" ref="I249" si="909">(IF(D249="SELL",E249-F249,IF(D249="BUY",F249-E249)))</f>
        <v>-1.75</v>
      </c>
      <c r="J249" s="6">
        <v>0</v>
      </c>
      <c r="K249" s="6">
        <v>0</v>
      </c>
      <c r="L249" s="13">
        <f t="shared" ref="L249" si="910">K249+J249+I249</f>
        <v>-1.75</v>
      </c>
      <c r="M249" s="45">
        <f t="shared" ref="M249" si="911">L249*C249</f>
        <v>-2966.101694915254</v>
      </c>
    </row>
    <row r="250" spans="1:13" ht="16.5" customHeight="1">
      <c r="A250" s="33">
        <v>44111</v>
      </c>
      <c r="B250" s="64" t="s">
        <v>132</v>
      </c>
      <c r="C250" s="11">
        <f t="shared" ref="C250" si="912">200000/E250</f>
        <v>607.90273556231</v>
      </c>
      <c r="D250" s="38" t="s">
        <v>21</v>
      </c>
      <c r="E250" s="29">
        <v>329</v>
      </c>
      <c r="F250" s="29">
        <v>333</v>
      </c>
      <c r="G250" s="6">
        <v>336.45</v>
      </c>
      <c r="H250" s="6">
        <v>0</v>
      </c>
      <c r="I250" s="13">
        <f t="shared" ref="I250" si="913">(IF(D250="SELL",E250-F250,IF(D250="BUY",F250-E250)))</f>
        <v>4</v>
      </c>
      <c r="J250" s="6">
        <v>3.45</v>
      </c>
      <c r="K250" s="6">
        <v>0</v>
      </c>
      <c r="L250" s="13">
        <f t="shared" ref="L250" si="914">K250+J250+I250</f>
        <v>7.45</v>
      </c>
      <c r="M250" s="45">
        <f t="shared" ref="M250" si="915">L250*C250</f>
        <v>4528.8753799392098</v>
      </c>
    </row>
    <row r="251" spans="1:13" ht="16.5" customHeight="1">
      <c r="A251" s="33">
        <v>44110</v>
      </c>
      <c r="B251" s="63" t="s">
        <v>246</v>
      </c>
      <c r="C251" s="11">
        <f t="shared" ref="C251" si="916">200000/E251</f>
        <v>1785.7142857142858</v>
      </c>
      <c r="D251" s="38" t="s">
        <v>21</v>
      </c>
      <c r="E251" s="29">
        <v>112</v>
      </c>
      <c r="F251" s="29">
        <v>112</v>
      </c>
      <c r="G251" s="6">
        <v>0</v>
      </c>
      <c r="H251" s="6">
        <v>0</v>
      </c>
      <c r="I251" s="13">
        <f t="shared" ref="I251" si="917">(IF(D251="SELL",E251-F251,IF(D251="BUY",F251-E251)))</f>
        <v>0</v>
      </c>
      <c r="J251" s="6">
        <v>0</v>
      </c>
      <c r="K251" s="6">
        <v>0</v>
      </c>
      <c r="L251" s="13">
        <f t="shared" ref="L251" si="918">K251+J251+I251</f>
        <v>0</v>
      </c>
      <c r="M251" s="45">
        <f t="shared" ref="M251" si="919">L251*C251</f>
        <v>0</v>
      </c>
    </row>
    <row r="252" spans="1:13" ht="16.5" customHeight="1">
      <c r="A252" s="33">
        <v>44110</v>
      </c>
      <c r="B252" s="63" t="s">
        <v>154</v>
      </c>
      <c r="C252" s="11">
        <f t="shared" ref="C252" si="920">200000/E252</f>
        <v>3098.3733539891559</v>
      </c>
      <c r="D252" s="38" t="s">
        <v>21</v>
      </c>
      <c r="E252" s="29">
        <v>64.55</v>
      </c>
      <c r="F252" s="29">
        <v>64.25</v>
      </c>
      <c r="G252" s="6">
        <v>0</v>
      </c>
      <c r="H252" s="6">
        <v>0</v>
      </c>
      <c r="I252" s="13">
        <f t="shared" ref="I252" si="921">(IF(D252="SELL",E252-F252,IF(D252="BUY",F252-E252)))</f>
        <v>-0.29999999999999716</v>
      </c>
      <c r="J252" s="6">
        <v>0</v>
      </c>
      <c r="K252" s="6">
        <v>0</v>
      </c>
      <c r="L252" s="13">
        <f t="shared" ref="L252" si="922">K252+J252+I252</f>
        <v>-0.29999999999999716</v>
      </c>
      <c r="M252" s="45">
        <f t="shared" ref="M252" si="923">L252*C252</f>
        <v>-929.51200619673796</v>
      </c>
    </row>
    <row r="253" spans="1:13" ht="16.5" customHeight="1">
      <c r="A253" s="33">
        <v>44110</v>
      </c>
      <c r="B253" s="63" t="s">
        <v>212</v>
      </c>
      <c r="C253" s="11">
        <f t="shared" ref="C253" si="924">200000/E253</f>
        <v>1238.3900928792571</v>
      </c>
      <c r="D253" s="38" t="s">
        <v>21</v>
      </c>
      <c r="E253" s="29">
        <v>161.5</v>
      </c>
      <c r="F253" s="29">
        <v>163.5</v>
      </c>
      <c r="G253" s="6">
        <v>165.5</v>
      </c>
      <c r="H253" s="6">
        <v>0</v>
      </c>
      <c r="I253" s="13">
        <f t="shared" ref="I253" si="925">(IF(D253="SELL",E253-F253,IF(D253="BUY",F253-E253)))</f>
        <v>2</v>
      </c>
      <c r="J253" s="6">
        <v>2</v>
      </c>
      <c r="K253" s="6">
        <v>0</v>
      </c>
      <c r="L253" s="13">
        <f t="shared" ref="L253" si="926">K253+J253+I253</f>
        <v>4</v>
      </c>
      <c r="M253" s="45">
        <f t="shared" ref="M253" si="927">L253*C253</f>
        <v>4953.5603715170282</v>
      </c>
    </row>
    <row r="254" spans="1:13" ht="16.5" customHeight="1">
      <c r="A254" s="33">
        <v>44109</v>
      </c>
      <c r="B254" s="62" t="s">
        <v>927</v>
      </c>
      <c r="C254" s="11">
        <f t="shared" ref="C254:C255" si="928">200000/E254</f>
        <v>892.85714285714289</v>
      </c>
      <c r="D254" s="38" t="s">
        <v>21</v>
      </c>
      <c r="E254" s="29">
        <v>224</v>
      </c>
      <c r="F254" s="29">
        <v>227</v>
      </c>
      <c r="G254" s="6">
        <v>0</v>
      </c>
      <c r="H254" s="6">
        <v>0</v>
      </c>
      <c r="I254" s="13">
        <f t="shared" ref="I254:I255" si="929">(IF(D254="SELL",E254-F254,IF(D254="BUY",F254-E254)))</f>
        <v>3</v>
      </c>
      <c r="J254" s="6">
        <v>0</v>
      </c>
      <c r="K254" s="6">
        <v>0</v>
      </c>
      <c r="L254" s="13">
        <f t="shared" ref="L254:L255" si="930">K254+J254+I254</f>
        <v>3</v>
      </c>
      <c r="M254" s="45">
        <f t="shared" ref="M254:M255" si="931">L254*C254</f>
        <v>2678.5714285714284</v>
      </c>
    </row>
    <row r="255" spans="1:13" ht="16.5" customHeight="1">
      <c r="A255" s="33">
        <v>44109</v>
      </c>
      <c r="B255" s="62" t="s">
        <v>926</v>
      </c>
      <c r="C255" s="11">
        <f t="shared" si="928"/>
        <v>1197.6047904191616</v>
      </c>
      <c r="D255" s="38" t="s">
        <v>21</v>
      </c>
      <c r="E255" s="29">
        <v>167</v>
      </c>
      <c r="F255" s="29">
        <v>167.55</v>
      </c>
      <c r="G255" s="6">
        <v>0</v>
      </c>
      <c r="H255" s="6">
        <v>0</v>
      </c>
      <c r="I255" s="13">
        <f t="shared" si="929"/>
        <v>0.55000000000001137</v>
      </c>
      <c r="J255" s="6">
        <v>0</v>
      </c>
      <c r="K255" s="6">
        <v>0</v>
      </c>
      <c r="L255" s="13">
        <f t="shared" si="930"/>
        <v>0.55000000000001137</v>
      </c>
      <c r="M255" s="45">
        <f t="shared" si="931"/>
        <v>658.68263473055254</v>
      </c>
    </row>
    <row r="256" spans="1:13" ht="16.5" customHeight="1">
      <c r="A256" s="33">
        <v>44105</v>
      </c>
      <c r="B256" s="61" t="s">
        <v>139</v>
      </c>
      <c r="C256" s="11">
        <f t="shared" ref="C256" si="932">200000/E256</f>
        <v>907.02947845804988</v>
      </c>
      <c r="D256" s="38" t="s">
        <v>21</v>
      </c>
      <c r="E256" s="29">
        <v>220.5</v>
      </c>
      <c r="F256" s="29">
        <v>220.75</v>
      </c>
      <c r="G256" s="6">
        <v>0</v>
      </c>
      <c r="H256" s="6">
        <v>0</v>
      </c>
      <c r="I256" s="13">
        <f t="shared" ref="I256" si="933">(IF(D256="SELL",E256-F256,IF(D256="BUY",F256-E256)))</f>
        <v>0.25</v>
      </c>
      <c r="J256" s="6">
        <v>0</v>
      </c>
      <c r="K256" s="6">
        <v>0</v>
      </c>
      <c r="L256" s="13">
        <f t="shared" ref="L256" si="934">K256+J256+I256</f>
        <v>0.25</v>
      </c>
      <c r="M256" s="45">
        <f t="shared" ref="M256" si="935">L256*C256</f>
        <v>226.75736961451247</v>
      </c>
    </row>
    <row r="257" spans="1:13" ht="16.5" customHeight="1">
      <c r="A257" s="33">
        <v>44105</v>
      </c>
      <c r="B257" s="38" t="s">
        <v>45</v>
      </c>
      <c r="C257" s="11">
        <f t="shared" ref="C257" si="936">200000/E257</f>
        <v>246.91358024691357</v>
      </c>
      <c r="D257" s="38" t="s">
        <v>21</v>
      </c>
      <c r="E257" s="29">
        <v>810</v>
      </c>
      <c r="F257" s="29">
        <v>822</v>
      </c>
      <c r="G257" s="6">
        <v>0</v>
      </c>
      <c r="H257" s="6">
        <v>0</v>
      </c>
      <c r="I257" s="13">
        <f t="shared" ref="I257" si="937">(IF(D257="SELL",E257-F257,IF(D257="BUY",F257-E257)))</f>
        <v>12</v>
      </c>
      <c r="J257" s="6">
        <v>0</v>
      </c>
      <c r="K257" s="6">
        <v>0</v>
      </c>
      <c r="L257" s="13">
        <f t="shared" ref="L257" si="938">K257+J257+I257</f>
        <v>12</v>
      </c>
      <c r="M257" s="45">
        <f t="shared" ref="M257" si="939">L257*C257</f>
        <v>2962.9629629629626</v>
      </c>
    </row>
    <row r="258" spans="1:13" ht="16.5" customHeight="1">
      <c r="A258" s="33">
        <v>44105</v>
      </c>
      <c r="B258" s="61" t="s">
        <v>183</v>
      </c>
      <c r="C258" s="11">
        <f t="shared" ref="C258" si="940">200000/E258</f>
        <v>550.96418732782365</v>
      </c>
      <c r="D258" s="38" t="s">
        <v>21</v>
      </c>
      <c r="E258" s="29">
        <v>363</v>
      </c>
      <c r="F258" s="29">
        <v>368</v>
      </c>
      <c r="G258" s="6">
        <v>0</v>
      </c>
      <c r="H258" s="6">
        <v>0</v>
      </c>
      <c r="I258" s="13">
        <f t="shared" ref="I258" si="941">(IF(D258="SELL",E258-F258,IF(D258="BUY",F258-E258)))</f>
        <v>5</v>
      </c>
      <c r="J258" s="6">
        <v>0</v>
      </c>
      <c r="K258" s="6">
        <v>0</v>
      </c>
      <c r="L258" s="13">
        <f t="shared" ref="L258" si="942">K258+J258+I258</f>
        <v>5</v>
      </c>
      <c r="M258" s="45">
        <f t="shared" ref="M258" si="943">L258*C258</f>
        <v>2754.8209366391184</v>
      </c>
    </row>
    <row r="259" spans="1:13" ht="16.5" customHeight="1">
      <c r="A259" s="33">
        <v>44104</v>
      </c>
      <c r="B259" s="60" t="s">
        <v>925</v>
      </c>
      <c r="C259" s="11">
        <f t="shared" ref="C259:C261" si="944">200000/E259</f>
        <v>1476.0147601476015</v>
      </c>
      <c r="D259" s="38" t="s">
        <v>21</v>
      </c>
      <c r="E259" s="29">
        <v>135.5</v>
      </c>
      <c r="F259" s="29">
        <v>133.9</v>
      </c>
      <c r="G259" s="6">
        <v>0</v>
      </c>
      <c r="H259" s="6">
        <v>0</v>
      </c>
      <c r="I259" s="13">
        <f t="shared" ref="I259:I261" si="945">(IF(D259="SELL",E259-F259,IF(D259="BUY",F259-E259)))</f>
        <v>-1.5999999999999943</v>
      </c>
      <c r="J259" s="6">
        <v>0</v>
      </c>
      <c r="K259" s="6">
        <v>0</v>
      </c>
      <c r="L259" s="13">
        <f t="shared" ref="L259:L261" si="946">K259+J259+I259</f>
        <v>-1.5999999999999943</v>
      </c>
      <c r="M259" s="45">
        <f t="shared" ref="M259:M261" si="947">L259*C259</f>
        <v>-2361.6236162361538</v>
      </c>
    </row>
    <row r="260" spans="1:13" ht="16.5" customHeight="1">
      <c r="A260" s="33">
        <v>44104</v>
      </c>
      <c r="B260" s="60" t="s">
        <v>265</v>
      </c>
      <c r="C260" s="11">
        <f t="shared" si="944"/>
        <v>1520.9125475285171</v>
      </c>
      <c r="D260" s="60" t="s">
        <v>21</v>
      </c>
      <c r="E260" s="29">
        <v>131.5</v>
      </c>
      <c r="F260" s="29">
        <v>133.5</v>
      </c>
      <c r="G260" s="6">
        <v>0</v>
      </c>
      <c r="H260" s="6">
        <v>0</v>
      </c>
      <c r="I260" s="13">
        <f t="shared" si="945"/>
        <v>2</v>
      </c>
      <c r="J260" s="6">
        <v>0</v>
      </c>
      <c r="K260" s="6">
        <v>0</v>
      </c>
      <c r="L260" s="13">
        <f t="shared" si="946"/>
        <v>2</v>
      </c>
      <c r="M260" s="45">
        <f t="shared" si="947"/>
        <v>3041.8250950570341</v>
      </c>
    </row>
    <row r="261" spans="1:13" ht="16.5" customHeight="1">
      <c r="A261" s="33">
        <v>44104</v>
      </c>
      <c r="B261" s="60" t="s">
        <v>28</v>
      </c>
      <c r="C261" s="11">
        <f t="shared" si="944"/>
        <v>952.38095238095241</v>
      </c>
      <c r="D261" s="60" t="s">
        <v>21</v>
      </c>
      <c r="E261" s="29">
        <v>210</v>
      </c>
      <c r="F261" s="29">
        <v>213</v>
      </c>
      <c r="G261" s="6">
        <v>0</v>
      </c>
      <c r="H261" s="6">
        <v>0</v>
      </c>
      <c r="I261" s="13">
        <f t="shared" si="945"/>
        <v>3</v>
      </c>
      <c r="J261" s="6">
        <v>0</v>
      </c>
      <c r="K261" s="6">
        <v>0</v>
      </c>
      <c r="L261" s="13">
        <f t="shared" si="946"/>
        <v>3</v>
      </c>
      <c r="M261" s="45">
        <f t="shared" si="947"/>
        <v>2857.1428571428573</v>
      </c>
    </row>
    <row r="262" spans="1:13" ht="16.5" customHeight="1">
      <c r="A262" s="33">
        <v>44103</v>
      </c>
      <c r="B262" s="59" t="s">
        <v>141</v>
      </c>
      <c r="C262" s="11">
        <f t="shared" ref="C262:C263" si="948">200000/E262</f>
        <v>1550.3875968992247</v>
      </c>
      <c r="D262" s="38" t="s">
        <v>21</v>
      </c>
      <c r="E262" s="29">
        <v>129</v>
      </c>
      <c r="F262" s="29">
        <v>126.7</v>
      </c>
      <c r="G262" s="6">
        <v>0</v>
      </c>
      <c r="H262" s="6">
        <v>0</v>
      </c>
      <c r="I262" s="13">
        <f t="shared" ref="I262:I263" si="949">(IF(D262="SELL",E262-F262,IF(D262="BUY",F262-E262)))</f>
        <v>-2.2999999999999972</v>
      </c>
      <c r="J262" s="6">
        <v>0</v>
      </c>
      <c r="K262" s="6">
        <v>0</v>
      </c>
      <c r="L262" s="13">
        <f t="shared" ref="L262:L263" si="950">K262+J262+I262</f>
        <v>-2.2999999999999972</v>
      </c>
      <c r="M262" s="45">
        <f t="shared" ref="M262:M263" si="951">L262*C262</f>
        <v>-3565.8914728682125</v>
      </c>
    </row>
    <row r="263" spans="1:13" ht="16.5" customHeight="1">
      <c r="A263" s="33">
        <v>44103</v>
      </c>
      <c r="B263" s="59" t="s">
        <v>76</v>
      </c>
      <c r="C263" s="11">
        <f t="shared" si="948"/>
        <v>943.39622641509436</v>
      </c>
      <c r="D263" s="42" t="s">
        <v>18</v>
      </c>
      <c r="E263" s="29">
        <v>212</v>
      </c>
      <c r="F263" s="29">
        <v>208.55</v>
      </c>
      <c r="G263" s="6">
        <v>0</v>
      </c>
      <c r="H263" s="6">
        <v>0</v>
      </c>
      <c r="I263" s="13">
        <f t="shared" si="949"/>
        <v>3.4499999999999886</v>
      </c>
      <c r="J263" s="6">
        <v>0</v>
      </c>
      <c r="K263" s="6">
        <v>0</v>
      </c>
      <c r="L263" s="13">
        <f t="shared" si="950"/>
        <v>3.4499999999999886</v>
      </c>
      <c r="M263" s="45">
        <f t="shared" si="951"/>
        <v>3254.716981132065</v>
      </c>
    </row>
    <row r="264" spans="1:13" ht="16.5" customHeight="1">
      <c r="A264" s="33">
        <v>44102</v>
      </c>
      <c r="B264" s="58" t="s">
        <v>221</v>
      </c>
      <c r="C264" s="11">
        <f t="shared" ref="C264" si="952">200000/E264</f>
        <v>775.19379844961236</v>
      </c>
      <c r="D264" s="38" t="s">
        <v>21</v>
      </c>
      <c r="E264" s="29">
        <v>258</v>
      </c>
      <c r="F264" s="29">
        <v>262</v>
      </c>
      <c r="G264" s="6">
        <v>0</v>
      </c>
      <c r="H264" s="6">
        <v>0</v>
      </c>
      <c r="I264" s="13">
        <f t="shared" ref="I264" si="953">(IF(D264="SELL",E264-F264,IF(D264="BUY",F264-E264)))</f>
        <v>4</v>
      </c>
      <c r="J264" s="6">
        <v>0</v>
      </c>
      <c r="K264" s="6">
        <v>0</v>
      </c>
      <c r="L264" s="13">
        <f t="shared" ref="L264" si="954">K264+J264+I264</f>
        <v>4</v>
      </c>
      <c r="M264" s="45">
        <f t="shared" ref="M264" si="955">L264*C264</f>
        <v>3100.7751937984494</v>
      </c>
    </row>
    <row r="265" spans="1:13" ht="16.5" customHeight="1">
      <c r="A265" s="33">
        <v>44102</v>
      </c>
      <c r="B265" s="58" t="s">
        <v>108</v>
      </c>
      <c r="C265" s="11">
        <f t="shared" ref="C265" si="956">200000/E265</f>
        <v>675.67567567567562</v>
      </c>
      <c r="D265" s="38" t="s">
        <v>21</v>
      </c>
      <c r="E265" s="29">
        <v>296</v>
      </c>
      <c r="F265" s="29">
        <v>300</v>
      </c>
      <c r="G265" s="6">
        <v>0</v>
      </c>
      <c r="H265" s="6">
        <v>0</v>
      </c>
      <c r="I265" s="13">
        <f t="shared" ref="I265" si="957">(IF(D265="SELL",E265-F265,IF(D265="BUY",F265-E265)))</f>
        <v>4</v>
      </c>
      <c r="J265" s="6">
        <v>0</v>
      </c>
      <c r="K265" s="6">
        <v>0</v>
      </c>
      <c r="L265" s="13">
        <f t="shared" ref="L265" si="958">K265+J265+I265</f>
        <v>4</v>
      </c>
      <c r="M265" s="45">
        <f t="shared" ref="M265" si="959">L265*C265</f>
        <v>2702.7027027027025</v>
      </c>
    </row>
    <row r="266" spans="1:13" ht="16.5" customHeight="1">
      <c r="A266" s="33">
        <v>44099</v>
      </c>
      <c r="B266" s="57" t="s">
        <v>294</v>
      </c>
      <c r="C266" s="11">
        <f t="shared" ref="C266:C268" si="960">200000/E266</f>
        <v>954.653937947494</v>
      </c>
      <c r="D266" s="38" t="s">
        <v>21</v>
      </c>
      <c r="E266" s="29">
        <v>209.5</v>
      </c>
      <c r="F266" s="29">
        <v>209.55</v>
      </c>
      <c r="G266" s="6">
        <v>0</v>
      </c>
      <c r="H266" s="6">
        <v>0</v>
      </c>
      <c r="I266" s="13">
        <f t="shared" ref="I266:I268" si="961">(IF(D266="SELL",E266-F266,IF(D266="BUY",F266-E266)))</f>
        <v>5.0000000000011369E-2</v>
      </c>
      <c r="J266" s="6">
        <v>0</v>
      </c>
      <c r="K266" s="6">
        <v>0</v>
      </c>
      <c r="L266" s="13">
        <f t="shared" ref="L266:L268" si="962">K266+J266+I266</f>
        <v>5.0000000000011369E-2</v>
      </c>
      <c r="M266" s="45">
        <f t="shared" ref="M266:M268" si="963">L266*C266</f>
        <v>47.732696897385551</v>
      </c>
    </row>
    <row r="267" spans="1:13" ht="16.5" customHeight="1">
      <c r="A267" s="33">
        <v>44099</v>
      </c>
      <c r="B267" s="57" t="s">
        <v>87</v>
      </c>
      <c r="C267" s="11">
        <f t="shared" si="960"/>
        <v>305.3435114503817</v>
      </c>
      <c r="D267" s="38" t="s">
        <v>21</v>
      </c>
      <c r="E267" s="29">
        <v>655</v>
      </c>
      <c r="F267" s="29">
        <v>663</v>
      </c>
      <c r="G267" s="6">
        <v>0</v>
      </c>
      <c r="H267" s="6">
        <v>0</v>
      </c>
      <c r="I267" s="13">
        <f t="shared" si="961"/>
        <v>8</v>
      </c>
      <c r="J267" s="6">
        <v>0</v>
      </c>
      <c r="K267" s="6">
        <v>0</v>
      </c>
      <c r="L267" s="13">
        <f t="shared" si="962"/>
        <v>8</v>
      </c>
      <c r="M267" s="45">
        <f t="shared" si="963"/>
        <v>2442.7480916030536</v>
      </c>
    </row>
    <row r="268" spans="1:13" ht="16.5" customHeight="1">
      <c r="A268" s="33">
        <v>44099</v>
      </c>
      <c r="B268" s="57" t="s">
        <v>221</v>
      </c>
      <c r="C268" s="11">
        <f t="shared" si="960"/>
        <v>573.88809182209468</v>
      </c>
      <c r="D268" s="38" t="s">
        <v>21</v>
      </c>
      <c r="E268" s="29">
        <v>348.5</v>
      </c>
      <c r="F268" s="29">
        <v>352.5</v>
      </c>
      <c r="G268" s="6">
        <v>358.5</v>
      </c>
      <c r="H268" s="6">
        <v>0</v>
      </c>
      <c r="I268" s="13">
        <f t="shared" si="961"/>
        <v>4</v>
      </c>
      <c r="J268" s="6">
        <v>6</v>
      </c>
      <c r="K268" s="6">
        <v>0</v>
      </c>
      <c r="L268" s="13">
        <f t="shared" si="962"/>
        <v>10</v>
      </c>
      <c r="M268" s="45">
        <f t="shared" si="963"/>
        <v>5738.880918220947</v>
      </c>
    </row>
    <row r="269" spans="1:13" ht="16.5" customHeight="1">
      <c r="A269" s="33">
        <v>44098</v>
      </c>
      <c r="B269" s="56" t="s">
        <v>665</v>
      </c>
      <c r="C269" s="11">
        <f t="shared" ref="C269:C270" si="964">200000/E269</f>
        <v>641.02564102564099</v>
      </c>
      <c r="D269" s="38" t="s">
        <v>21</v>
      </c>
      <c r="E269" s="29">
        <v>312</v>
      </c>
      <c r="F269" s="29">
        <v>316</v>
      </c>
      <c r="G269" s="6">
        <v>0</v>
      </c>
      <c r="H269" s="6">
        <v>0</v>
      </c>
      <c r="I269" s="13">
        <f t="shared" ref="I269:I270" si="965">(IF(D269="SELL",E269-F269,IF(D269="BUY",F269-E269)))</f>
        <v>4</v>
      </c>
      <c r="J269" s="6">
        <v>0</v>
      </c>
      <c r="K269" s="6">
        <v>0</v>
      </c>
      <c r="L269" s="13">
        <f t="shared" ref="L269:L270" si="966">K269+J269+I269</f>
        <v>4</v>
      </c>
      <c r="M269" s="45">
        <f t="shared" ref="M269:M270" si="967">L269*C269</f>
        <v>2564.102564102564</v>
      </c>
    </row>
    <row r="270" spans="1:13" ht="16.5" customHeight="1">
      <c r="A270" s="33">
        <v>44098</v>
      </c>
      <c r="B270" s="56" t="s">
        <v>56</v>
      </c>
      <c r="C270" s="11">
        <f t="shared" si="964"/>
        <v>384.61538461538464</v>
      </c>
      <c r="D270" s="38" t="s">
        <v>21</v>
      </c>
      <c r="E270" s="29">
        <v>520</v>
      </c>
      <c r="F270" s="29">
        <v>521</v>
      </c>
      <c r="G270" s="6">
        <v>0</v>
      </c>
      <c r="H270" s="6">
        <v>0</v>
      </c>
      <c r="I270" s="13">
        <f t="shared" si="965"/>
        <v>1</v>
      </c>
      <c r="J270" s="6">
        <v>0</v>
      </c>
      <c r="K270" s="6">
        <v>0</v>
      </c>
      <c r="L270" s="13">
        <f t="shared" si="966"/>
        <v>1</v>
      </c>
      <c r="M270" s="45">
        <f t="shared" si="967"/>
        <v>384.61538461538464</v>
      </c>
    </row>
    <row r="271" spans="1:13" ht="16.5" customHeight="1">
      <c r="A271" s="33">
        <v>44098</v>
      </c>
      <c r="B271" s="56" t="s">
        <v>88</v>
      </c>
      <c r="C271" s="11">
        <f t="shared" ref="C271" si="968">200000/E271</f>
        <v>476.1904761904762</v>
      </c>
      <c r="D271" s="38" t="s">
        <v>21</v>
      </c>
      <c r="E271" s="29">
        <v>420</v>
      </c>
      <c r="F271" s="29">
        <v>414</v>
      </c>
      <c r="G271" s="6">
        <v>0</v>
      </c>
      <c r="H271" s="6">
        <v>0</v>
      </c>
      <c r="I271" s="13">
        <f t="shared" ref="I271" si="969">(IF(D271="SELL",E271-F271,IF(D271="BUY",F271-E271)))</f>
        <v>-6</v>
      </c>
      <c r="J271" s="6">
        <v>0</v>
      </c>
      <c r="K271" s="6">
        <v>0</v>
      </c>
      <c r="L271" s="13">
        <f t="shared" ref="L271" si="970">K271+J271+I271</f>
        <v>-6</v>
      </c>
      <c r="M271" s="45">
        <f t="shared" ref="M271" si="971">L271*C271</f>
        <v>-2857.1428571428573</v>
      </c>
    </row>
    <row r="272" spans="1:13" ht="16.5" customHeight="1">
      <c r="A272" s="33">
        <v>44097</v>
      </c>
      <c r="B272" s="55" t="s">
        <v>139</v>
      </c>
      <c r="C272" s="11">
        <f t="shared" ref="C272:C273" si="972">200000/E272</f>
        <v>959.23261390887285</v>
      </c>
      <c r="D272" s="38" t="s">
        <v>21</v>
      </c>
      <c r="E272" s="29">
        <v>208.5</v>
      </c>
      <c r="F272" s="29">
        <v>211.25</v>
      </c>
      <c r="G272" s="6">
        <v>0</v>
      </c>
      <c r="H272" s="6">
        <v>0</v>
      </c>
      <c r="I272" s="13">
        <f t="shared" ref="I272:I273" si="973">(IF(D272="SELL",E272-F272,IF(D272="BUY",F272-E272)))</f>
        <v>2.75</v>
      </c>
      <c r="J272" s="6">
        <v>0</v>
      </c>
      <c r="K272" s="6">
        <v>0</v>
      </c>
      <c r="L272" s="13">
        <f t="shared" ref="L272:L273" si="974">K272+J272+I272</f>
        <v>2.75</v>
      </c>
      <c r="M272" s="45">
        <f t="shared" ref="M272:M273" si="975">L272*C272</f>
        <v>2637.8896882494005</v>
      </c>
    </row>
    <row r="273" spans="1:13" ht="16.5" customHeight="1">
      <c r="A273" s="33">
        <v>44097</v>
      </c>
      <c r="B273" s="55" t="s">
        <v>296</v>
      </c>
      <c r="C273" s="11">
        <f t="shared" si="972"/>
        <v>490.19607843137254</v>
      </c>
      <c r="D273" s="38" t="s">
        <v>21</v>
      </c>
      <c r="E273" s="29">
        <v>408</v>
      </c>
      <c r="F273" s="29">
        <v>402.5</v>
      </c>
      <c r="G273" s="6">
        <v>0</v>
      </c>
      <c r="H273" s="6">
        <v>0</v>
      </c>
      <c r="I273" s="13">
        <f t="shared" si="973"/>
        <v>-5.5</v>
      </c>
      <c r="J273" s="6">
        <v>0</v>
      </c>
      <c r="K273" s="6">
        <v>0</v>
      </c>
      <c r="L273" s="13">
        <f t="shared" si="974"/>
        <v>-5.5</v>
      </c>
      <c r="M273" s="45">
        <f t="shared" si="975"/>
        <v>-2696.0784313725489</v>
      </c>
    </row>
    <row r="274" spans="1:13" ht="16.5" customHeight="1">
      <c r="A274" s="33">
        <v>44097</v>
      </c>
      <c r="B274" s="55" t="s">
        <v>212</v>
      </c>
      <c r="C274" s="11">
        <f t="shared" ref="C274" si="976">200000/E274</f>
        <v>1324.5033112582782</v>
      </c>
      <c r="D274" s="38" t="s">
        <v>21</v>
      </c>
      <c r="E274" s="29">
        <v>151</v>
      </c>
      <c r="F274" s="29">
        <v>153</v>
      </c>
      <c r="G274" s="6">
        <v>0</v>
      </c>
      <c r="H274" s="6">
        <v>0</v>
      </c>
      <c r="I274" s="13">
        <f t="shared" ref="I274" si="977">(IF(D274="SELL",E274-F274,IF(D274="BUY",F274-E274)))</f>
        <v>2</v>
      </c>
      <c r="J274" s="6">
        <v>0</v>
      </c>
      <c r="K274" s="6">
        <v>0</v>
      </c>
      <c r="L274" s="13">
        <f t="shared" ref="L274" si="978">K274+J274+I274</f>
        <v>2</v>
      </c>
      <c r="M274" s="45">
        <f t="shared" ref="M274" si="979">L274*C274</f>
        <v>2649.0066225165565</v>
      </c>
    </row>
    <row r="275" spans="1:13" ht="16.5" customHeight="1">
      <c r="A275" s="33">
        <v>44096</v>
      </c>
      <c r="B275" s="54" t="s">
        <v>88</v>
      </c>
      <c r="C275" s="11">
        <f t="shared" ref="C275" si="980">200000/E275</f>
        <v>472.81323877068559</v>
      </c>
      <c r="D275" s="38" t="s">
        <v>21</v>
      </c>
      <c r="E275" s="29">
        <v>423</v>
      </c>
      <c r="F275" s="29">
        <v>424.15</v>
      </c>
      <c r="G275" s="6">
        <v>0</v>
      </c>
      <c r="H275" s="6">
        <v>0</v>
      </c>
      <c r="I275" s="13">
        <f t="shared" ref="I275" si="981">(IF(D275="SELL",E275-F275,IF(D275="BUY",F275-E275)))</f>
        <v>1.1499999999999773</v>
      </c>
      <c r="J275" s="6">
        <v>0</v>
      </c>
      <c r="K275" s="6">
        <v>0</v>
      </c>
      <c r="L275" s="13">
        <f t="shared" ref="L275" si="982">K275+J275+I275</f>
        <v>1.1499999999999773</v>
      </c>
      <c r="M275" s="45">
        <f t="shared" ref="M275" si="983">L275*C275</f>
        <v>543.7352245862777</v>
      </c>
    </row>
    <row r="276" spans="1:13" ht="16.5" customHeight="1">
      <c r="A276" s="33">
        <v>44096</v>
      </c>
      <c r="B276" s="54" t="s">
        <v>72</v>
      </c>
      <c r="C276" s="11">
        <f t="shared" ref="C276" si="984">200000/E276</f>
        <v>334.44816053511704</v>
      </c>
      <c r="D276" s="38" t="s">
        <v>21</v>
      </c>
      <c r="E276" s="29">
        <v>598</v>
      </c>
      <c r="F276" s="29">
        <v>608</v>
      </c>
      <c r="G276" s="6">
        <v>0</v>
      </c>
      <c r="H276" s="6">
        <v>0</v>
      </c>
      <c r="I276" s="13">
        <f t="shared" ref="I276" si="985">(IF(D276="SELL",E276-F276,IF(D276="BUY",F276-E276)))</f>
        <v>10</v>
      </c>
      <c r="J276" s="6">
        <v>0</v>
      </c>
      <c r="K276" s="6">
        <v>0</v>
      </c>
      <c r="L276" s="13">
        <f t="shared" ref="L276" si="986">K276+J276+I276</f>
        <v>10</v>
      </c>
      <c r="M276" s="45">
        <f t="shared" ref="M276" si="987">L276*C276</f>
        <v>3344.4816053511704</v>
      </c>
    </row>
    <row r="277" spans="1:13" ht="16.5" customHeight="1">
      <c r="A277" s="33">
        <v>44095</v>
      </c>
      <c r="B277" s="53" t="s">
        <v>534</v>
      </c>
      <c r="C277" s="11">
        <f t="shared" ref="C277" si="988">200000/E277</f>
        <v>5797.101449275362</v>
      </c>
      <c r="D277" s="38" t="s">
        <v>21</v>
      </c>
      <c r="E277" s="29">
        <v>34.5</v>
      </c>
      <c r="F277" s="29">
        <v>35</v>
      </c>
      <c r="G277" s="6">
        <v>0</v>
      </c>
      <c r="H277" s="6">
        <v>0</v>
      </c>
      <c r="I277" s="13">
        <f t="shared" ref="I277" si="989">(IF(D277="SELL",E277-F277,IF(D277="BUY",F277-E277)))</f>
        <v>0.5</v>
      </c>
      <c r="J277" s="6">
        <v>0</v>
      </c>
      <c r="K277" s="6">
        <v>0</v>
      </c>
      <c r="L277" s="13">
        <f t="shared" ref="L277" si="990">K277+J277+I277</f>
        <v>0.5</v>
      </c>
      <c r="M277" s="45">
        <f t="shared" ref="M277" si="991">L277*C277</f>
        <v>2898.550724637681</v>
      </c>
    </row>
    <row r="278" spans="1:13" ht="16.5" customHeight="1">
      <c r="A278" s="33">
        <v>44095</v>
      </c>
      <c r="B278" s="53" t="s">
        <v>141</v>
      </c>
      <c r="C278" s="11">
        <f t="shared" ref="C278:C279" si="992">200000/E278</f>
        <v>1509.433962264151</v>
      </c>
      <c r="D278" s="38" t="s">
        <v>21</v>
      </c>
      <c r="E278" s="29">
        <v>132.5</v>
      </c>
      <c r="F278" s="29">
        <v>130.25</v>
      </c>
      <c r="G278" s="6">
        <v>0</v>
      </c>
      <c r="H278" s="6">
        <v>0</v>
      </c>
      <c r="I278" s="13">
        <f t="shared" ref="I278:I279" si="993">(IF(D278="SELL",E278-F278,IF(D278="BUY",F278-E278)))</f>
        <v>-2.25</v>
      </c>
      <c r="J278" s="6">
        <v>0</v>
      </c>
      <c r="K278" s="6">
        <v>0</v>
      </c>
      <c r="L278" s="13">
        <f t="shared" ref="L278:L279" si="994">K278+J278+I278</f>
        <v>-2.25</v>
      </c>
      <c r="M278" s="45">
        <f t="shared" ref="M278:M279" si="995">L278*C278</f>
        <v>-3396.2264150943397</v>
      </c>
    </row>
    <row r="279" spans="1:13" ht="16.5" customHeight="1">
      <c r="A279" s="33">
        <v>44095</v>
      </c>
      <c r="B279" s="53" t="s">
        <v>132</v>
      </c>
      <c r="C279" s="11">
        <f t="shared" si="992"/>
        <v>630.91482649842271</v>
      </c>
      <c r="D279" s="38" t="s">
        <v>21</v>
      </c>
      <c r="E279" s="29">
        <v>317</v>
      </c>
      <c r="F279" s="29">
        <v>321</v>
      </c>
      <c r="G279" s="6">
        <v>0</v>
      </c>
      <c r="H279" s="6">
        <v>0</v>
      </c>
      <c r="I279" s="13">
        <f t="shared" si="993"/>
        <v>4</v>
      </c>
      <c r="J279" s="6">
        <v>0</v>
      </c>
      <c r="K279" s="6">
        <v>0</v>
      </c>
      <c r="L279" s="13">
        <f t="shared" si="994"/>
        <v>4</v>
      </c>
      <c r="M279" s="45">
        <f t="shared" si="995"/>
        <v>2523.6593059936909</v>
      </c>
    </row>
    <row r="280" spans="1:13" ht="16.5" customHeight="1">
      <c r="A280" s="33">
        <v>44092</v>
      </c>
      <c r="B280" s="52" t="s">
        <v>201</v>
      </c>
      <c r="C280" s="11">
        <f t="shared" ref="C280" si="996">200000/E280</f>
        <v>1603.2064128256513</v>
      </c>
      <c r="D280" s="38" t="s">
        <v>21</v>
      </c>
      <c r="E280" s="29">
        <v>124.75</v>
      </c>
      <c r="F280" s="29">
        <v>122.5</v>
      </c>
      <c r="G280" s="6">
        <v>0</v>
      </c>
      <c r="H280" s="6">
        <v>0</v>
      </c>
      <c r="I280" s="13">
        <f t="shared" ref="I280" si="997">(IF(D280="SELL",E280-F280,IF(D280="BUY",F280-E280)))</f>
        <v>-2.25</v>
      </c>
      <c r="J280" s="6">
        <v>0</v>
      </c>
      <c r="K280" s="6">
        <v>0</v>
      </c>
      <c r="L280" s="13">
        <f t="shared" ref="L280" si="998">K280+J280+I280</f>
        <v>-2.25</v>
      </c>
      <c r="M280" s="45">
        <f t="shared" ref="M280" si="999">L280*C280</f>
        <v>-3607.2144288577156</v>
      </c>
    </row>
    <row r="281" spans="1:13" ht="16.5" customHeight="1">
      <c r="A281" s="33">
        <v>44092</v>
      </c>
      <c r="B281" s="52" t="s">
        <v>114</v>
      </c>
      <c r="C281" s="11">
        <f t="shared" ref="C281" si="1000">200000/E281</f>
        <v>473.93364928909955</v>
      </c>
      <c r="D281" s="38" t="s">
        <v>21</v>
      </c>
      <c r="E281" s="29">
        <v>422</v>
      </c>
      <c r="F281" s="29">
        <v>416</v>
      </c>
      <c r="G281" s="6">
        <v>0</v>
      </c>
      <c r="H281" s="6">
        <v>0</v>
      </c>
      <c r="I281" s="13">
        <f t="shared" ref="I281" si="1001">(IF(D281="SELL",E281-F281,IF(D281="BUY",F281-E281)))</f>
        <v>-6</v>
      </c>
      <c r="J281" s="6">
        <v>0</v>
      </c>
      <c r="K281" s="6">
        <v>0</v>
      </c>
      <c r="L281" s="13">
        <f t="shared" ref="L281" si="1002">K281+J281+I281</f>
        <v>-6</v>
      </c>
      <c r="M281" s="45">
        <f t="shared" ref="M281" si="1003">L281*C281</f>
        <v>-2843.6018957345973</v>
      </c>
    </row>
    <row r="282" spans="1:13" ht="16.5" customHeight="1">
      <c r="A282" s="33">
        <v>44091</v>
      </c>
      <c r="B282" s="51" t="s">
        <v>209</v>
      </c>
      <c r="C282" s="11">
        <f t="shared" ref="C282:C285" si="1004">200000/E282</f>
        <v>959.23261390887285</v>
      </c>
      <c r="D282" s="38" t="s">
        <v>21</v>
      </c>
      <c r="E282" s="29">
        <v>208.5</v>
      </c>
      <c r="F282" s="29">
        <v>206.9</v>
      </c>
      <c r="G282" s="6">
        <v>0</v>
      </c>
      <c r="H282" s="6">
        <v>0</v>
      </c>
      <c r="I282" s="13">
        <f t="shared" ref="I282:I285" si="1005">(IF(D282="SELL",E282-F282,IF(D282="BUY",F282-E282)))</f>
        <v>-1.5999999999999943</v>
      </c>
      <c r="J282" s="6">
        <v>0</v>
      </c>
      <c r="K282" s="6">
        <v>0</v>
      </c>
      <c r="L282" s="13">
        <f t="shared" ref="L282:L285" si="1006">K282+J282+I282</f>
        <v>-1.5999999999999943</v>
      </c>
      <c r="M282" s="45">
        <f t="shared" ref="M282:M285" si="1007">L282*C282</f>
        <v>-1534.7721822541912</v>
      </c>
    </row>
    <row r="283" spans="1:13" ht="16.5" customHeight="1">
      <c r="A283" s="33">
        <v>44091</v>
      </c>
      <c r="B283" s="51" t="s">
        <v>40</v>
      </c>
      <c r="C283" s="11">
        <f t="shared" si="1004"/>
        <v>288.18443804034581</v>
      </c>
      <c r="D283" s="38" t="s">
        <v>21</v>
      </c>
      <c r="E283" s="29">
        <v>694</v>
      </c>
      <c r="F283" s="29">
        <v>697.75</v>
      </c>
      <c r="G283" s="6">
        <v>0</v>
      </c>
      <c r="H283" s="6">
        <v>0</v>
      </c>
      <c r="I283" s="13">
        <f t="shared" si="1005"/>
        <v>3.75</v>
      </c>
      <c r="J283" s="6">
        <v>0</v>
      </c>
      <c r="K283" s="6">
        <v>0</v>
      </c>
      <c r="L283" s="13">
        <f t="shared" si="1006"/>
        <v>3.75</v>
      </c>
      <c r="M283" s="45">
        <f t="shared" si="1007"/>
        <v>1080.6916426512969</v>
      </c>
    </row>
    <row r="284" spans="1:13" ht="16.5" customHeight="1">
      <c r="A284" s="33">
        <v>44091</v>
      </c>
      <c r="B284" s="51" t="s">
        <v>59</v>
      </c>
      <c r="C284" s="11">
        <f t="shared" si="1004"/>
        <v>380.22813688212926</v>
      </c>
      <c r="D284" s="38" t="s">
        <v>21</v>
      </c>
      <c r="E284" s="29">
        <v>526</v>
      </c>
      <c r="F284" s="29">
        <v>532</v>
      </c>
      <c r="G284" s="6">
        <v>0</v>
      </c>
      <c r="H284" s="6">
        <v>0</v>
      </c>
      <c r="I284" s="13">
        <f t="shared" si="1005"/>
        <v>6</v>
      </c>
      <c r="J284" s="6">
        <v>0</v>
      </c>
      <c r="K284" s="6">
        <v>0</v>
      </c>
      <c r="L284" s="13">
        <f t="shared" si="1006"/>
        <v>6</v>
      </c>
      <c r="M284" s="45">
        <f t="shared" si="1007"/>
        <v>2281.3688212927755</v>
      </c>
    </row>
    <row r="285" spans="1:13" ht="16.5" customHeight="1">
      <c r="A285" s="33">
        <v>44091</v>
      </c>
      <c r="B285" s="51" t="s">
        <v>158</v>
      </c>
      <c r="C285" s="11">
        <f t="shared" si="1004"/>
        <v>1017.8117048346056</v>
      </c>
      <c r="D285" s="38" t="s">
        <v>21</v>
      </c>
      <c r="E285" s="29">
        <v>196.5</v>
      </c>
      <c r="F285" s="29">
        <v>197.15</v>
      </c>
      <c r="G285" s="6">
        <v>0</v>
      </c>
      <c r="H285" s="6">
        <v>0</v>
      </c>
      <c r="I285" s="13">
        <f t="shared" si="1005"/>
        <v>0.65000000000000568</v>
      </c>
      <c r="J285" s="6">
        <v>0</v>
      </c>
      <c r="K285" s="6">
        <v>0</v>
      </c>
      <c r="L285" s="13">
        <f t="shared" si="1006"/>
        <v>0.65000000000000568</v>
      </c>
      <c r="M285" s="45">
        <f t="shared" si="1007"/>
        <v>661.57760814249946</v>
      </c>
    </row>
    <row r="286" spans="1:13" ht="16.5" customHeight="1">
      <c r="A286" s="33">
        <v>44090</v>
      </c>
      <c r="B286" s="50" t="s">
        <v>924</v>
      </c>
      <c r="C286" s="11">
        <f t="shared" ref="C286:C288" si="1008">200000/E286</f>
        <v>706.71378091872793</v>
      </c>
      <c r="D286" s="38" t="s">
        <v>21</v>
      </c>
      <c r="E286" s="29">
        <v>283</v>
      </c>
      <c r="F286" s="29">
        <v>288</v>
      </c>
      <c r="G286" s="6">
        <v>0</v>
      </c>
      <c r="H286" s="6">
        <v>0</v>
      </c>
      <c r="I286" s="13">
        <f t="shared" ref="I286:I288" si="1009">(IF(D286="SELL",E286-F286,IF(D286="BUY",F286-E286)))</f>
        <v>5</v>
      </c>
      <c r="J286" s="6">
        <v>0</v>
      </c>
      <c r="K286" s="6">
        <v>0</v>
      </c>
      <c r="L286" s="13">
        <f t="shared" ref="L286:L288" si="1010">K286+J286+I286</f>
        <v>5</v>
      </c>
      <c r="M286" s="45">
        <f t="shared" ref="M286:M288" si="1011">L286*C286</f>
        <v>3533.5689045936397</v>
      </c>
    </row>
    <row r="287" spans="1:13" ht="16.5" customHeight="1">
      <c r="A287" s="33">
        <v>44090</v>
      </c>
      <c r="B287" s="50" t="s">
        <v>87</v>
      </c>
      <c r="C287" s="11">
        <f t="shared" si="1008"/>
        <v>291.97080291970804</v>
      </c>
      <c r="D287" s="38" t="s">
        <v>21</v>
      </c>
      <c r="E287" s="29">
        <v>685</v>
      </c>
      <c r="F287" s="29">
        <v>695</v>
      </c>
      <c r="G287" s="6">
        <v>710</v>
      </c>
      <c r="H287" s="6">
        <v>0</v>
      </c>
      <c r="I287" s="13">
        <f t="shared" si="1009"/>
        <v>10</v>
      </c>
      <c r="J287" s="6">
        <v>15</v>
      </c>
      <c r="K287" s="6">
        <v>0</v>
      </c>
      <c r="L287" s="13">
        <f t="shared" si="1010"/>
        <v>25</v>
      </c>
      <c r="M287" s="45">
        <f t="shared" si="1011"/>
        <v>7299.270072992701</v>
      </c>
    </row>
    <row r="288" spans="1:13" ht="16.5" customHeight="1">
      <c r="A288" s="33">
        <v>44090</v>
      </c>
      <c r="B288" s="50" t="s">
        <v>129</v>
      </c>
      <c r="C288" s="11">
        <f t="shared" si="1008"/>
        <v>296.2962962962963</v>
      </c>
      <c r="D288" s="38" t="s">
        <v>21</v>
      </c>
      <c r="E288" s="29">
        <v>675</v>
      </c>
      <c r="F288" s="29">
        <v>681</v>
      </c>
      <c r="G288" s="6">
        <v>0</v>
      </c>
      <c r="H288" s="6">
        <v>0</v>
      </c>
      <c r="I288" s="13">
        <f t="shared" si="1009"/>
        <v>6</v>
      </c>
      <c r="J288" s="6">
        <v>0</v>
      </c>
      <c r="K288" s="6">
        <v>0</v>
      </c>
      <c r="L288" s="13">
        <f t="shared" si="1010"/>
        <v>6</v>
      </c>
      <c r="M288" s="45">
        <f t="shared" si="1011"/>
        <v>1777.7777777777778</v>
      </c>
    </row>
    <row r="289" spans="1:13" ht="16.5" customHeight="1">
      <c r="A289" s="33">
        <v>44089</v>
      </c>
      <c r="B289" s="49" t="s">
        <v>111</v>
      </c>
      <c r="C289" s="11">
        <f t="shared" ref="C289:C291" si="1012">200000/E289</f>
        <v>600.60060060060061</v>
      </c>
      <c r="D289" s="38" t="s">
        <v>21</v>
      </c>
      <c r="E289" s="29">
        <v>333</v>
      </c>
      <c r="F289" s="29">
        <v>334.8</v>
      </c>
      <c r="G289" s="6">
        <v>0</v>
      </c>
      <c r="H289" s="6">
        <v>0</v>
      </c>
      <c r="I289" s="13">
        <f t="shared" ref="I289:I291" si="1013">(IF(D289="SELL",E289-F289,IF(D289="BUY",F289-E289)))</f>
        <v>1.8000000000000114</v>
      </c>
      <c r="J289" s="6">
        <v>0</v>
      </c>
      <c r="K289" s="6">
        <v>0</v>
      </c>
      <c r="L289" s="13">
        <f t="shared" ref="L289:L291" si="1014">K289+J289+I289</f>
        <v>1.8000000000000114</v>
      </c>
      <c r="M289" s="45">
        <f t="shared" ref="M289:M291" si="1015">L289*C289</f>
        <v>1081.0810810810879</v>
      </c>
    </row>
    <row r="290" spans="1:13" ht="16.5" customHeight="1">
      <c r="A290" s="33">
        <v>44089</v>
      </c>
      <c r="B290" s="49" t="s">
        <v>189</v>
      </c>
      <c r="C290" s="11">
        <f t="shared" si="1012"/>
        <v>467.28971962616822</v>
      </c>
      <c r="D290" s="38" t="s">
        <v>21</v>
      </c>
      <c r="E290" s="29">
        <v>428</v>
      </c>
      <c r="F290" s="29">
        <v>433</v>
      </c>
      <c r="G290" s="6">
        <v>440</v>
      </c>
      <c r="H290" s="6">
        <v>0</v>
      </c>
      <c r="I290" s="13">
        <f t="shared" si="1013"/>
        <v>5</v>
      </c>
      <c r="J290" s="6">
        <v>7</v>
      </c>
      <c r="K290" s="6">
        <v>0</v>
      </c>
      <c r="L290" s="13">
        <f t="shared" si="1014"/>
        <v>12</v>
      </c>
      <c r="M290" s="45">
        <f t="shared" si="1015"/>
        <v>5607.4766355140182</v>
      </c>
    </row>
    <row r="291" spans="1:13" ht="16.5" customHeight="1">
      <c r="A291" s="33">
        <v>44089</v>
      </c>
      <c r="B291" s="49" t="s">
        <v>114</v>
      </c>
      <c r="C291" s="11">
        <f t="shared" si="1012"/>
        <v>483.09178743961354</v>
      </c>
      <c r="D291" s="38" t="s">
        <v>21</v>
      </c>
      <c r="E291" s="29">
        <v>414</v>
      </c>
      <c r="F291" s="29">
        <v>419</v>
      </c>
      <c r="G291" s="6">
        <v>0</v>
      </c>
      <c r="H291" s="6">
        <v>0</v>
      </c>
      <c r="I291" s="13">
        <f t="shared" si="1013"/>
        <v>5</v>
      </c>
      <c r="J291" s="6">
        <v>0</v>
      </c>
      <c r="K291" s="6">
        <v>0</v>
      </c>
      <c r="L291" s="13">
        <f t="shared" si="1014"/>
        <v>5</v>
      </c>
      <c r="M291" s="45">
        <f t="shared" si="1015"/>
        <v>2415.4589371980678</v>
      </c>
    </row>
    <row r="292" spans="1:13" ht="16.5" customHeight="1">
      <c r="A292" s="33">
        <v>44088</v>
      </c>
      <c r="B292" s="48" t="s">
        <v>197</v>
      </c>
      <c r="C292" s="11">
        <f t="shared" ref="C292:C294" si="1016">200000/E292</f>
        <v>1315.7894736842106</v>
      </c>
      <c r="D292" s="38" t="s">
        <v>21</v>
      </c>
      <c r="E292" s="29">
        <v>152</v>
      </c>
      <c r="F292" s="29">
        <v>153.5</v>
      </c>
      <c r="G292" s="6">
        <v>0</v>
      </c>
      <c r="H292" s="6">
        <v>0</v>
      </c>
      <c r="I292" s="13">
        <f t="shared" ref="I292:I294" si="1017">(IF(D292="SELL",E292-F292,IF(D292="BUY",F292-E292)))</f>
        <v>1.5</v>
      </c>
      <c r="J292" s="6">
        <v>0</v>
      </c>
      <c r="K292" s="6">
        <v>0</v>
      </c>
      <c r="L292" s="13">
        <f t="shared" ref="L292:L294" si="1018">K292+J292+I292</f>
        <v>1.5</v>
      </c>
      <c r="M292" s="45">
        <f t="shared" ref="M292:M294" si="1019">L292*C292</f>
        <v>1973.6842105263158</v>
      </c>
    </row>
    <row r="293" spans="1:13" ht="16.5" customHeight="1">
      <c r="A293" s="33">
        <v>44088</v>
      </c>
      <c r="B293" s="48" t="s">
        <v>76</v>
      </c>
      <c r="C293" s="11">
        <f t="shared" si="1016"/>
        <v>869.56521739130437</v>
      </c>
      <c r="D293" s="38" t="s">
        <v>21</v>
      </c>
      <c r="E293" s="29">
        <v>230</v>
      </c>
      <c r="F293" s="29">
        <v>233.4</v>
      </c>
      <c r="G293" s="6">
        <v>0</v>
      </c>
      <c r="H293" s="6">
        <v>0</v>
      </c>
      <c r="I293" s="13">
        <f t="shared" si="1017"/>
        <v>3.4000000000000057</v>
      </c>
      <c r="J293" s="6">
        <v>0</v>
      </c>
      <c r="K293" s="6">
        <v>0</v>
      </c>
      <c r="L293" s="13">
        <f t="shared" si="1018"/>
        <v>3.4000000000000057</v>
      </c>
      <c r="M293" s="45">
        <f t="shared" si="1019"/>
        <v>2956.52173913044</v>
      </c>
    </row>
    <row r="294" spans="1:13" ht="16.5" customHeight="1">
      <c r="A294" s="33">
        <v>44088</v>
      </c>
      <c r="B294" s="48" t="s">
        <v>63</v>
      </c>
      <c r="C294" s="11">
        <f t="shared" si="1016"/>
        <v>943.39622641509436</v>
      </c>
      <c r="D294" s="38" t="s">
        <v>21</v>
      </c>
      <c r="E294" s="29">
        <v>212</v>
      </c>
      <c r="F294" s="29">
        <v>215</v>
      </c>
      <c r="G294" s="6">
        <v>0</v>
      </c>
      <c r="H294" s="6">
        <v>0</v>
      </c>
      <c r="I294" s="13">
        <f t="shared" si="1017"/>
        <v>3</v>
      </c>
      <c r="J294" s="6">
        <v>0</v>
      </c>
      <c r="K294" s="6">
        <v>0</v>
      </c>
      <c r="L294" s="13">
        <f t="shared" si="1018"/>
        <v>3</v>
      </c>
      <c r="M294" s="45">
        <f t="shared" si="1019"/>
        <v>2830.1886792452833</v>
      </c>
    </row>
    <row r="295" spans="1:13" ht="16.5" customHeight="1">
      <c r="A295" s="33">
        <v>44085</v>
      </c>
      <c r="B295" s="47" t="s">
        <v>64</v>
      </c>
      <c r="C295" s="11">
        <f t="shared" ref="C295:C296" si="1020">200000/E295</f>
        <v>1089.9182561307903</v>
      </c>
      <c r="D295" s="44" t="s">
        <v>18</v>
      </c>
      <c r="E295" s="29">
        <v>183.5</v>
      </c>
      <c r="F295" s="29">
        <v>183.65</v>
      </c>
      <c r="G295" s="6">
        <v>0</v>
      </c>
      <c r="H295" s="6">
        <v>0</v>
      </c>
      <c r="I295" s="13">
        <f t="shared" ref="I295:I296" si="1021">(IF(D295="SELL",E295-F295,IF(D295="BUY",F295-E295)))</f>
        <v>-0.15000000000000568</v>
      </c>
      <c r="J295" s="6">
        <v>0</v>
      </c>
      <c r="K295" s="6">
        <v>0</v>
      </c>
      <c r="L295" s="13">
        <f t="shared" ref="L295:L296" si="1022">K295+J295+I295</f>
        <v>-0.15000000000000568</v>
      </c>
      <c r="M295" s="45">
        <f t="shared" ref="M295:M296" si="1023">L295*C295</f>
        <v>-163.48773841962475</v>
      </c>
    </row>
    <row r="296" spans="1:13" ht="16.5" customHeight="1">
      <c r="A296" s="33">
        <v>44085</v>
      </c>
      <c r="B296" s="47" t="s">
        <v>28</v>
      </c>
      <c r="C296" s="11">
        <f t="shared" si="1020"/>
        <v>896.86098654708519</v>
      </c>
      <c r="D296" s="47" t="s">
        <v>21</v>
      </c>
      <c r="E296" s="29">
        <v>223</v>
      </c>
      <c r="F296" s="29">
        <v>220</v>
      </c>
      <c r="G296" s="6">
        <v>0</v>
      </c>
      <c r="H296" s="6">
        <v>0</v>
      </c>
      <c r="I296" s="13">
        <f t="shared" si="1021"/>
        <v>-3</v>
      </c>
      <c r="J296" s="6">
        <v>0</v>
      </c>
      <c r="K296" s="6">
        <v>0</v>
      </c>
      <c r="L296" s="13">
        <f t="shared" si="1022"/>
        <v>-3</v>
      </c>
      <c r="M296" s="45">
        <f t="shared" si="1023"/>
        <v>-2690.5829596412555</v>
      </c>
    </row>
    <row r="297" spans="1:13" ht="15">
      <c r="A297" s="33">
        <v>44084</v>
      </c>
      <c r="B297" s="44" t="s">
        <v>35</v>
      </c>
      <c r="C297" s="11">
        <f t="shared" ref="C297" si="1024">200000/E297</f>
        <v>467.28971962616822</v>
      </c>
      <c r="D297" s="44" t="s">
        <v>18</v>
      </c>
      <c r="E297" s="29">
        <v>428</v>
      </c>
      <c r="F297" s="29">
        <v>433</v>
      </c>
      <c r="G297" s="6">
        <v>0</v>
      </c>
      <c r="H297" s="6">
        <v>0</v>
      </c>
      <c r="I297" s="13">
        <f t="shared" ref="I297" si="1025">(IF(D297="SELL",E297-F297,IF(D297="BUY",F297-E297)))</f>
        <v>-5</v>
      </c>
      <c r="J297" s="6">
        <v>0</v>
      </c>
      <c r="K297" s="6">
        <v>0</v>
      </c>
      <c r="L297" s="13">
        <f t="shared" ref="L297" si="1026">K297+J297+I297</f>
        <v>-5</v>
      </c>
      <c r="M297" s="45">
        <f t="shared" ref="M297" si="1027">L297*C297</f>
        <v>-2336.4485981308412</v>
      </c>
    </row>
    <row r="298" spans="1:13" ht="15">
      <c r="A298" s="33">
        <v>44084</v>
      </c>
      <c r="B298" s="44" t="s">
        <v>72</v>
      </c>
      <c r="C298" s="11">
        <f t="shared" ref="C298" si="1028">200000/E298</f>
        <v>335.00837520938023</v>
      </c>
      <c r="D298" s="44" t="s">
        <v>21</v>
      </c>
      <c r="E298" s="29">
        <v>597</v>
      </c>
      <c r="F298" s="29">
        <v>590</v>
      </c>
      <c r="G298" s="6">
        <v>0</v>
      </c>
      <c r="H298" s="6">
        <v>0</v>
      </c>
      <c r="I298" s="13">
        <f t="shared" ref="I298" si="1029">(IF(D298="SELL",E298-F298,IF(D298="BUY",F298-E298)))</f>
        <v>-7</v>
      </c>
      <c r="J298" s="6">
        <v>0</v>
      </c>
      <c r="K298" s="6">
        <v>0</v>
      </c>
      <c r="L298" s="13">
        <f t="shared" ref="L298" si="1030">K298+J298+I298</f>
        <v>-7</v>
      </c>
      <c r="M298" s="45">
        <f t="shared" ref="M298" si="1031">L298*C298</f>
        <v>-2345.0586264656617</v>
      </c>
    </row>
    <row r="299" spans="1:13" ht="15">
      <c r="A299" s="33">
        <v>44083</v>
      </c>
      <c r="B299" s="44" t="s">
        <v>38</v>
      </c>
      <c r="C299" s="11">
        <f t="shared" ref="C299" si="1032">200000/E299</f>
        <v>332.22591362126246</v>
      </c>
      <c r="D299" s="44" t="s">
        <v>21</v>
      </c>
      <c r="E299" s="29">
        <v>602</v>
      </c>
      <c r="F299" s="29">
        <v>602.20000000000005</v>
      </c>
      <c r="G299" s="6">
        <v>0</v>
      </c>
      <c r="H299" s="6">
        <v>0</v>
      </c>
      <c r="I299" s="13">
        <f t="shared" ref="I299" si="1033">(IF(D299="SELL",E299-F299,IF(D299="BUY",F299-E299)))</f>
        <v>0.20000000000004547</v>
      </c>
      <c r="J299" s="6">
        <v>0</v>
      </c>
      <c r="K299" s="6">
        <v>0</v>
      </c>
      <c r="L299" s="13">
        <f t="shared" ref="L299" si="1034">K299+J299+I299</f>
        <v>0.20000000000004547</v>
      </c>
      <c r="M299" s="45">
        <f t="shared" ref="M299" si="1035">L299*C299</f>
        <v>66.445182724267596</v>
      </c>
    </row>
    <row r="300" spans="1:13" ht="15">
      <c r="A300" s="33">
        <v>44083</v>
      </c>
      <c r="B300" s="44" t="s">
        <v>43</v>
      </c>
      <c r="C300" s="11">
        <f t="shared" ref="C300" si="1036">200000/E300</f>
        <v>186.9158878504673</v>
      </c>
      <c r="D300" s="44" t="s">
        <v>18</v>
      </c>
      <c r="E300" s="29">
        <v>1070</v>
      </c>
      <c r="F300" s="29">
        <v>1080</v>
      </c>
      <c r="G300" s="6">
        <v>0</v>
      </c>
      <c r="H300" s="6">
        <v>0</v>
      </c>
      <c r="I300" s="13">
        <f t="shared" ref="I300" si="1037">(IF(D300="SELL",E300-F300,IF(D300="BUY",F300-E300)))</f>
        <v>-10</v>
      </c>
      <c r="J300" s="6">
        <v>0</v>
      </c>
      <c r="K300" s="6">
        <v>0</v>
      </c>
      <c r="L300" s="13">
        <f t="shared" ref="L300" si="1038">K300+J300+I300</f>
        <v>-10</v>
      </c>
      <c r="M300" s="45">
        <f t="shared" ref="M300" si="1039">L300*C300</f>
        <v>-1869.1588785046729</v>
      </c>
    </row>
    <row r="301" spans="1:13" ht="15">
      <c r="A301" s="33">
        <v>44083</v>
      </c>
      <c r="B301" s="44" t="s">
        <v>923</v>
      </c>
      <c r="C301" s="11">
        <f t="shared" ref="C301" si="1040">200000/E301</f>
        <v>371.40204271123491</v>
      </c>
      <c r="D301" s="44" t="s">
        <v>21</v>
      </c>
      <c r="E301" s="29">
        <v>538.5</v>
      </c>
      <c r="F301" s="29">
        <v>532</v>
      </c>
      <c r="G301" s="6">
        <v>0</v>
      </c>
      <c r="H301" s="6">
        <v>0</v>
      </c>
      <c r="I301" s="13">
        <f t="shared" ref="I301" si="1041">(IF(D301="SELL",E301-F301,IF(D301="BUY",F301-E301)))</f>
        <v>-6.5</v>
      </c>
      <c r="J301" s="6">
        <v>0</v>
      </c>
      <c r="K301" s="6">
        <v>0</v>
      </c>
      <c r="L301" s="13">
        <f t="shared" ref="L301" si="1042">K301+J301+I301</f>
        <v>-6.5</v>
      </c>
      <c r="M301" s="45">
        <f t="shared" ref="M301" si="1043">L301*C301</f>
        <v>-2414.113277623027</v>
      </c>
    </row>
    <row r="302" spans="1:13" ht="15">
      <c r="A302" s="33">
        <v>44082</v>
      </c>
      <c r="B302" s="43" t="s">
        <v>53</v>
      </c>
      <c r="C302" s="11">
        <f t="shared" ref="C302" si="1044">200000/E302</f>
        <v>679.1171477079796</v>
      </c>
      <c r="D302" s="43" t="s">
        <v>18</v>
      </c>
      <c r="E302" s="29">
        <v>294.5</v>
      </c>
      <c r="F302" s="29">
        <v>292.5</v>
      </c>
      <c r="G302" s="6">
        <v>290</v>
      </c>
      <c r="H302" s="6">
        <v>0</v>
      </c>
      <c r="I302" s="13">
        <f t="shared" ref="I302" si="1045">(IF(D302="SELL",E302-F302,IF(D302="BUY",F302-E302)))</f>
        <v>2</v>
      </c>
      <c r="J302" s="6">
        <v>2.5</v>
      </c>
      <c r="K302" s="6">
        <v>0</v>
      </c>
      <c r="L302" s="13">
        <f t="shared" ref="L302" si="1046">K302+J302+I302</f>
        <v>4.5</v>
      </c>
      <c r="M302" s="45">
        <f t="shared" ref="M302" si="1047">L302*C302</f>
        <v>3056.0271646859082</v>
      </c>
    </row>
    <row r="303" spans="1:13" ht="15">
      <c r="A303" s="33">
        <v>44082</v>
      </c>
      <c r="B303" s="43" t="s">
        <v>43</v>
      </c>
      <c r="C303" s="11">
        <f t="shared" ref="C303" si="1048">200000/E303</f>
        <v>182.64840182648402</v>
      </c>
      <c r="D303" s="43" t="s">
        <v>18</v>
      </c>
      <c r="E303" s="29">
        <v>1095</v>
      </c>
      <c r="F303" s="29">
        <v>1091.8</v>
      </c>
      <c r="G303" s="6">
        <v>0</v>
      </c>
      <c r="H303" s="6">
        <v>0</v>
      </c>
      <c r="I303" s="13">
        <f t="shared" ref="I303" si="1049">(IF(D303="SELL",E303-F303,IF(D303="BUY",F303-E303)))</f>
        <v>3.2000000000000455</v>
      </c>
      <c r="J303" s="6">
        <v>0</v>
      </c>
      <c r="K303" s="6">
        <v>0</v>
      </c>
      <c r="L303" s="13">
        <f t="shared" ref="L303" si="1050">K303+J303+I303</f>
        <v>3.2000000000000455</v>
      </c>
      <c r="M303" s="45">
        <f t="shared" ref="M303" si="1051">L303*C303</f>
        <v>584.47488584475718</v>
      </c>
    </row>
    <row r="304" spans="1:13" ht="15">
      <c r="A304" s="33">
        <v>44082</v>
      </c>
      <c r="B304" s="43" t="s">
        <v>29</v>
      </c>
      <c r="C304" s="11">
        <f t="shared" ref="C304" si="1052">200000/E304</f>
        <v>150.37593984962405</v>
      </c>
      <c r="D304" s="43" t="s">
        <v>18</v>
      </c>
      <c r="E304" s="29">
        <v>1330</v>
      </c>
      <c r="F304" s="29">
        <v>1345</v>
      </c>
      <c r="G304" s="6">
        <v>0</v>
      </c>
      <c r="H304" s="6">
        <v>0</v>
      </c>
      <c r="I304" s="13">
        <f t="shared" ref="I304" si="1053">(IF(D304="SELL",E304-F304,IF(D304="BUY",F304-E304)))</f>
        <v>-15</v>
      </c>
      <c r="J304" s="6">
        <v>0</v>
      </c>
      <c r="K304" s="6">
        <v>0</v>
      </c>
      <c r="L304" s="13">
        <f t="shared" ref="L304" si="1054">K304+J304+I304</f>
        <v>-15</v>
      </c>
      <c r="M304" s="45">
        <f t="shared" ref="M304" si="1055">L304*C304</f>
        <v>-2255.6390977443607</v>
      </c>
    </row>
    <row r="305" spans="1:13" ht="15">
      <c r="A305" s="33">
        <v>44081</v>
      </c>
      <c r="B305" s="42" t="s">
        <v>34</v>
      </c>
      <c r="C305" s="11">
        <f t="shared" ref="C305" si="1056">200000/E305</f>
        <v>555.55555555555554</v>
      </c>
      <c r="D305" s="42" t="s">
        <v>21</v>
      </c>
      <c r="E305" s="29">
        <v>360</v>
      </c>
      <c r="F305" s="29">
        <v>365</v>
      </c>
      <c r="G305" s="6">
        <v>375</v>
      </c>
      <c r="H305" s="6">
        <v>382.95</v>
      </c>
      <c r="I305" s="13">
        <f t="shared" ref="I305" si="1057">(IF(D305="SELL",E305-F305,IF(D305="BUY",F305-E305)))</f>
        <v>5</v>
      </c>
      <c r="J305" s="6">
        <v>10</v>
      </c>
      <c r="K305" s="6">
        <v>7.95</v>
      </c>
      <c r="L305" s="13">
        <f t="shared" ref="L305" si="1058">K305+J305+I305</f>
        <v>22.95</v>
      </c>
      <c r="M305" s="45">
        <f t="shared" ref="M305" si="1059">L305*C305</f>
        <v>12750</v>
      </c>
    </row>
    <row r="306" spans="1:13" ht="15">
      <c r="A306" s="33">
        <v>44081</v>
      </c>
      <c r="B306" s="42" t="s">
        <v>226</v>
      </c>
      <c r="C306" s="11">
        <f t="shared" ref="C306" si="1060">200000/E306</f>
        <v>467.28971962616822</v>
      </c>
      <c r="D306" s="42" t="s">
        <v>21</v>
      </c>
      <c r="E306" s="29">
        <v>428</v>
      </c>
      <c r="F306" s="29">
        <v>431.6</v>
      </c>
      <c r="G306" s="6">
        <v>0</v>
      </c>
      <c r="H306" s="6">
        <v>0</v>
      </c>
      <c r="I306" s="13">
        <f t="shared" ref="I306" si="1061">(IF(D306="SELL",E306-F306,IF(D306="BUY",F306-E306)))</f>
        <v>3.6000000000000227</v>
      </c>
      <c r="J306" s="6">
        <v>0</v>
      </c>
      <c r="K306" s="6">
        <v>0</v>
      </c>
      <c r="L306" s="13">
        <f t="shared" ref="L306" si="1062">K306+J306+I306</f>
        <v>3.6000000000000227</v>
      </c>
      <c r="M306" s="45">
        <f t="shared" ref="M306" si="1063">L306*C306</f>
        <v>1682.2429906542163</v>
      </c>
    </row>
    <row r="307" spans="1:13" ht="15">
      <c r="A307" s="33">
        <v>44081</v>
      </c>
      <c r="B307" s="42" t="s">
        <v>24</v>
      </c>
      <c r="C307" s="11">
        <f t="shared" ref="C307" si="1064">200000/E307</f>
        <v>323.62459546925567</v>
      </c>
      <c r="D307" s="42" t="s">
        <v>18</v>
      </c>
      <c r="E307" s="29">
        <v>618</v>
      </c>
      <c r="F307" s="29">
        <v>611</v>
      </c>
      <c r="G307" s="6">
        <v>0</v>
      </c>
      <c r="H307" s="6">
        <v>0</v>
      </c>
      <c r="I307" s="13">
        <f t="shared" ref="I307" si="1065">(IF(D307="SELL",E307-F307,IF(D307="BUY",F307-E307)))</f>
        <v>7</v>
      </c>
      <c r="J307" s="6">
        <v>0</v>
      </c>
      <c r="K307" s="6">
        <v>0</v>
      </c>
      <c r="L307" s="13">
        <f t="shared" ref="L307" si="1066">K307+J307+I307</f>
        <v>7</v>
      </c>
      <c r="M307" s="45">
        <f t="shared" ref="M307" si="1067">L307*C307</f>
        <v>2265.3721682847895</v>
      </c>
    </row>
    <row r="308" spans="1:13" ht="15">
      <c r="A308" s="33">
        <v>44078</v>
      </c>
      <c r="B308" s="41" t="s">
        <v>37</v>
      </c>
      <c r="C308" s="11">
        <f t="shared" ref="C308" si="1068">200000/E308</f>
        <v>175.90149516270887</v>
      </c>
      <c r="D308" s="38" t="s">
        <v>21</v>
      </c>
      <c r="E308" s="29">
        <v>1137</v>
      </c>
      <c r="F308" s="29">
        <v>1148</v>
      </c>
      <c r="G308" s="6">
        <v>0</v>
      </c>
      <c r="H308" s="6">
        <v>0</v>
      </c>
      <c r="I308" s="13">
        <f t="shared" ref="I308" si="1069">(IF(D308="SELL",E308-F308,IF(D308="BUY",F308-E308)))</f>
        <v>11</v>
      </c>
      <c r="J308" s="6">
        <v>0</v>
      </c>
      <c r="K308" s="6">
        <v>0</v>
      </c>
      <c r="L308" s="13">
        <f t="shared" ref="L308" si="1070">K308+J308+I308</f>
        <v>11</v>
      </c>
      <c r="M308" s="45">
        <f t="shared" ref="M308" si="1071">L308*C308</f>
        <v>1934.9164467897976</v>
      </c>
    </row>
    <row r="309" spans="1:13" ht="15">
      <c r="A309" s="33">
        <v>44078</v>
      </c>
      <c r="B309" s="41" t="s">
        <v>91</v>
      </c>
      <c r="C309" s="11">
        <f t="shared" ref="C309" si="1072">200000/E309</f>
        <v>136.89253935660506</v>
      </c>
      <c r="D309" s="38" t="s">
        <v>21</v>
      </c>
      <c r="E309" s="29">
        <v>1461</v>
      </c>
      <c r="F309" s="29">
        <v>1459</v>
      </c>
      <c r="G309" s="6">
        <v>0</v>
      </c>
      <c r="H309" s="6">
        <v>0</v>
      </c>
      <c r="I309" s="13">
        <f t="shared" ref="I309" si="1073">(IF(D309="SELL",E309-F309,IF(D309="BUY",F309-E309)))</f>
        <v>-2</v>
      </c>
      <c r="J309" s="6">
        <v>0</v>
      </c>
      <c r="K309" s="6">
        <v>0</v>
      </c>
      <c r="L309" s="13">
        <f t="shared" ref="L309" si="1074">K309+J309+I309</f>
        <v>-2</v>
      </c>
      <c r="M309" s="45">
        <f t="shared" ref="M309" si="1075">L309*C309</f>
        <v>-273.78507871321011</v>
      </c>
    </row>
    <row r="310" spans="1:13" ht="15">
      <c r="A310" s="33">
        <v>44078</v>
      </c>
      <c r="B310" s="41" t="s">
        <v>99</v>
      </c>
      <c r="C310" s="11">
        <f t="shared" ref="C310" si="1076">200000/E310</f>
        <v>55.096418732782368</v>
      </c>
      <c r="D310" s="38" t="s">
        <v>21</v>
      </c>
      <c r="E310" s="29">
        <v>3630</v>
      </c>
      <c r="F310" s="29">
        <v>3630</v>
      </c>
      <c r="G310" s="6">
        <v>0</v>
      </c>
      <c r="H310" s="6">
        <v>0</v>
      </c>
      <c r="I310" s="13">
        <f t="shared" ref="I310" si="1077">(IF(D310="SELL",E310-F310,IF(D310="BUY",F310-E310)))</f>
        <v>0</v>
      </c>
      <c r="J310" s="6">
        <v>0</v>
      </c>
      <c r="K310" s="6">
        <v>0</v>
      </c>
      <c r="L310" s="13">
        <f t="shared" ref="L310" si="1078">K310+J310+I310</f>
        <v>0</v>
      </c>
      <c r="M310" s="45">
        <f t="shared" ref="M310" si="1079">L310*C310</f>
        <v>0</v>
      </c>
    </row>
    <row r="311" spans="1:13" ht="15">
      <c r="A311" s="33">
        <v>44078</v>
      </c>
      <c r="B311" s="41" t="s">
        <v>81</v>
      </c>
      <c r="C311" s="11">
        <f t="shared" ref="C311" si="1080">200000/E311</f>
        <v>378.07183364839318</v>
      </c>
      <c r="D311" s="38" t="s">
        <v>21</v>
      </c>
      <c r="E311" s="29">
        <v>529</v>
      </c>
      <c r="F311" s="29">
        <v>522</v>
      </c>
      <c r="G311" s="6">
        <v>0</v>
      </c>
      <c r="H311" s="6">
        <v>0</v>
      </c>
      <c r="I311" s="13">
        <f t="shared" ref="I311" si="1081">(IF(D311="SELL",E311-F311,IF(D311="BUY",F311-E311)))</f>
        <v>-7</v>
      </c>
      <c r="J311" s="6">
        <v>0</v>
      </c>
      <c r="K311" s="6">
        <v>0</v>
      </c>
      <c r="L311" s="13">
        <f t="shared" ref="L311" si="1082">K311+J311+I311</f>
        <v>-7</v>
      </c>
      <c r="M311" s="45">
        <f t="shared" ref="M311" si="1083">L311*C311</f>
        <v>-2646.5028355387522</v>
      </c>
    </row>
    <row r="312" spans="1:13" ht="15">
      <c r="A312" s="33">
        <v>44077</v>
      </c>
      <c r="B312" s="40" t="s">
        <v>60</v>
      </c>
      <c r="C312" s="11">
        <f t="shared" ref="C312" si="1084">200000/E312</f>
        <v>87.336244541484717</v>
      </c>
      <c r="D312" s="38" t="s">
        <v>21</v>
      </c>
      <c r="E312" s="29">
        <v>2290</v>
      </c>
      <c r="F312" s="29">
        <v>2320</v>
      </c>
      <c r="G312" s="6">
        <v>0</v>
      </c>
      <c r="H312" s="6">
        <v>0</v>
      </c>
      <c r="I312" s="13">
        <f t="shared" ref="I312" si="1085">(IF(D312="SELL",E312-F312,IF(D312="BUY",F312-E312)))</f>
        <v>30</v>
      </c>
      <c r="J312" s="6">
        <v>0</v>
      </c>
      <c r="K312" s="6">
        <v>0</v>
      </c>
      <c r="L312" s="13">
        <f t="shared" ref="L312" si="1086">K312+J312+I312</f>
        <v>30</v>
      </c>
      <c r="M312" s="45">
        <f t="shared" ref="M312" si="1087">L312*C312</f>
        <v>2620.0873362445413</v>
      </c>
    </row>
    <row r="313" spans="1:13" ht="15">
      <c r="A313" s="33">
        <v>44077</v>
      </c>
      <c r="B313" s="40" t="s">
        <v>72</v>
      </c>
      <c r="C313" s="11">
        <f t="shared" ref="C313" si="1088">200000/E313</f>
        <v>325.20325203252031</v>
      </c>
      <c r="D313" s="38" t="s">
        <v>21</v>
      </c>
      <c r="E313" s="29">
        <v>615</v>
      </c>
      <c r="F313" s="29">
        <v>621</v>
      </c>
      <c r="G313" s="6">
        <v>0</v>
      </c>
      <c r="H313" s="6">
        <v>0</v>
      </c>
      <c r="I313" s="13">
        <f t="shared" ref="I313" si="1089">(IF(D313="SELL",E313-F313,IF(D313="BUY",F313-E313)))</f>
        <v>6</v>
      </c>
      <c r="J313" s="6">
        <v>0</v>
      </c>
      <c r="K313" s="6">
        <v>0</v>
      </c>
      <c r="L313" s="13">
        <f t="shared" ref="L313" si="1090">K313+J313+I313</f>
        <v>6</v>
      </c>
      <c r="M313" s="45">
        <f t="shared" ref="M313" si="1091">L313*C313</f>
        <v>1951.2195121951218</v>
      </c>
    </row>
    <row r="314" spans="1:13" ht="15">
      <c r="A314" s="33">
        <v>44077</v>
      </c>
      <c r="B314" s="40" t="s">
        <v>33</v>
      </c>
      <c r="C314" s="11">
        <f t="shared" ref="C314" si="1092">200000/E314</f>
        <v>86.956521739130437</v>
      </c>
      <c r="D314" s="38" t="s">
        <v>21</v>
      </c>
      <c r="E314" s="29">
        <v>2300</v>
      </c>
      <c r="F314" s="29">
        <v>2278</v>
      </c>
      <c r="G314" s="6">
        <v>0</v>
      </c>
      <c r="H314" s="6">
        <v>0</v>
      </c>
      <c r="I314" s="13">
        <f t="shared" ref="I314" si="1093">(IF(D314="SELL",E314-F314,IF(D314="BUY",F314-E314)))</f>
        <v>-22</v>
      </c>
      <c r="J314" s="6">
        <v>0</v>
      </c>
      <c r="K314" s="6">
        <v>0</v>
      </c>
      <c r="L314" s="13">
        <f t="shared" ref="L314" si="1094">K314+J314+I314</f>
        <v>-22</v>
      </c>
      <c r="M314" s="45">
        <f t="shared" ref="M314" si="1095">L314*C314</f>
        <v>-1913.0434782608695</v>
      </c>
    </row>
    <row r="315" spans="1:13" ht="15">
      <c r="A315" s="33">
        <v>44077</v>
      </c>
      <c r="B315" s="40" t="s">
        <v>922</v>
      </c>
      <c r="C315" s="11">
        <f t="shared" ref="C315" si="1096">200000/E315</f>
        <v>127.8772378516624</v>
      </c>
      <c r="D315" s="38" t="s">
        <v>21</v>
      </c>
      <c r="E315" s="29">
        <v>1564</v>
      </c>
      <c r="F315" s="29">
        <v>1548</v>
      </c>
      <c r="G315" s="6">
        <v>0</v>
      </c>
      <c r="H315" s="6">
        <v>0</v>
      </c>
      <c r="I315" s="13">
        <f t="shared" ref="I315" si="1097">(IF(D315="SELL",E315-F315,IF(D315="BUY",F315-E315)))</f>
        <v>-16</v>
      </c>
      <c r="J315" s="6">
        <v>0</v>
      </c>
      <c r="K315" s="6">
        <v>0</v>
      </c>
      <c r="L315" s="13">
        <f t="shared" ref="L315" si="1098">K315+J315+I315</f>
        <v>-16</v>
      </c>
      <c r="M315" s="45">
        <f t="shared" ref="M315" si="1099">L315*C315</f>
        <v>-2046.0358056265984</v>
      </c>
    </row>
    <row r="316" spans="1:13" ht="15">
      <c r="A316" s="33">
        <v>44077</v>
      </c>
      <c r="B316" s="40" t="s">
        <v>118</v>
      </c>
      <c r="C316" s="11">
        <f t="shared" ref="C316" si="1100">200000/E316</f>
        <v>239.52095808383234</v>
      </c>
      <c r="D316" s="38" t="s">
        <v>21</v>
      </c>
      <c r="E316" s="29">
        <v>835</v>
      </c>
      <c r="F316" s="29">
        <v>825</v>
      </c>
      <c r="G316" s="6">
        <v>0</v>
      </c>
      <c r="H316" s="6">
        <v>0</v>
      </c>
      <c r="I316" s="13">
        <f t="shared" ref="I316" si="1101">(IF(D316="SELL",E316-F316,IF(D316="BUY",F316-E316)))</f>
        <v>-10</v>
      </c>
      <c r="J316" s="6">
        <v>0</v>
      </c>
      <c r="K316" s="6">
        <v>0</v>
      </c>
      <c r="L316" s="13">
        <f t="shared" ref="L316" si="1102">K316+J316+I316</f>
        <v>-10</v>
      </c>
      <c r="M316" s="45">
        <f t="shared" ref="M316" si="1103">L316*C316</f>
        <v>-2395.2095808383233</v>
      </c>
    </row>
    <row r="317" spans="1:13" ht="15">
      <c r="A317" s="33">
        <v>44076</v>
      </c>
      <c r="B317" s="39" t="s">
        <v>88</v>
      </c>
      <c r="C317" s="11">
        <f t="shared" ref="C317" si="1104">200000/E317</f>
        <v>488.40048840048843</v>
      </c>
      <c r="D317" s="38" t="s">
        <v>21</v>
      </c>
      <c r="E317" s="29">
        <v>409.5</v>
      </c>
      <c r="F317" s="29">
        <v>413</v>
      </c>
      <c r="G317" s="6">
        <v>0</v>
      </c>
      <c r="H317" s="6">
        <v>0</v>
      </c>
      <c r="I317" s="13">
        <f t="shared" ref="I317" si="1105">(IF(D317="SELL",E317-F317,IF(D317="BUY",F317-E317)))</f>
        <v>3.5</v>
      </c>
      <c r="J317" s="6">
        <v>0</v>
      </c>
      <c r="K317" s="6">
        <v>0</v>
      </c>
      <c r="L317" s="13">
        <f t="shared" ref="L317" si="1106">K317+J317+I317</f>
        <v>3.5</v>
      </c>
      <c r="M317" s="45">
        <f t="shared" ref="M317" si="1107">L317*C317</f>
        <v>1709.4017094017095</v>
      </c>
    </row>
    <row r="318" spans="1:13" ht="15">
      <c r="A318" s="33">
        <v>44076</v>
      </c>
      <c r="B318" s="39" t="s">
        <v>24</v>
      </c>
      <c r="C318" s="11">
        <f t="shared" ref="C318" si="1108">200000/E318</f>
        <v>320</v>
      </c>
      <c r="D318" s="38" t="s">
        <v>21</v>
      </c>
      <c r="E318" s="29">
        <v>625</v>
      </c>
      <c r="F318" s="29">
        <v>630</v>
      </c>
      <c r="G318" s="6">
        <v>640</v>
      </c>
      <c r="H318" s="6">
        <v>0</v>
      </c>
      <c r="I318" s="13">
        <f t="shared" ref="I318" si="1109">(IF(D318="SELL",E318-F318,IF(D318="BUY",F318-E318)))</f>
        <v>5</v>
      </c>
      <c r="J318" s="6">
        <v>10</v>
      </c>
      <c r="K318" s="6">
        <v>0</v>
      </c>
      <c r="L318" s="13">
        <f t="shared" ref="L318" si="1110">K318+J318+I318</f>
        <v>15</v>
      </c>
      <c r="M318" s="45">
        <f t="shared" ref="M318" si="1111">L318*C318</f>
        <v>4800</v>
      </c>
    </row>
    <row r="319" spans="1:13" ht="15">
      <c r="A319" s="33">
        <v>44076</v>
      </c>
      <c r="B319" s="39" t="s">
        <v>25</v>
      </c>
      <c r="C319" s="11">
        <f t="shared" ref="C319" si="1112">200000/E319</f>
        <v>692.0415224913495</v>
      </c>
      <c r="D319" s="38" t="s">
        <v>21</v>
      </c>
      <c r="E319" s="29">
        <v>289</v>
      </c>
      <c r="F319" s="29">
        <v>286</v>
      </c>
      <c r="G319" s="6">
        <v>0</v>
      </c>
      <c r="H319" s="6">
        <v>0</v>
      </c>
      <c r="I319" s="13">
        <f t="shared" ref="I319" si="1113">(IF(D319="SELL",E319-F319,IF(D319="BUY",F319-E319)))</f>
        <v>-3</v>
      </c>
      <c r="J319" s="6">
        <v>0</v>
      </c>
      <c r="K319" s="6">
        <v>0</v>
      </c>
      <c r="L319" s="13">
        <f t="shared" ref="L319" si="1114">K319+J319+I319</f>
        <v>-3</v>
      </c>
      <c r="M319" s="45">
        <f t="shared" ref="M319" si="1115">L319*C319</f>
        <v>-2076.1245674740485</v>
      </c>
    </row>
    <row r="320" spans="1:13" ht="15">
      <c r="A320" s="33">
        <v>44075</v>
      </c>
      <c r="B320" s="38" t="s">
        <v>34</v>
      </c>
      <c r="C320" s="11">
        <f t="shared" ref="C320" si="1116">200000/E320</f>
        <v>626.95924764890287</v>
      </c>
      <c r="D320" s="38" t="s">
        <v>21</v>
      </c>
      <c r="E320" s="29">
        <v>319</v>
      </c>
      <c r="F320" s="29">
        <v>323</v>
      </c>
      <c r="G320" s="6">
        <v>326</v>
      </c>
      <c r="H320" s="6">
        <v>0</v>
      </c>
      <c r="I320" s="13">
        <f t="shared" ref="I320" si="1117">(IF(D320="SELL",E320-F320,IF(D320="BUY",F320-E320)))</f>
        <v>4</v>
      </c>
      <c r="J320" s="6">
        <v>3</v>
      </c>
      <c r="K320" s="6">
        <v>0</v>
      </c>
      <c r="L320" s="13">
        <f t="shared" ref="L320" si="1118">K320+J320+I320</f>
        <v>7</v>
      </c>
      <c r="M320" s="45">
        <f t="shared" ref="M320" si="1119">L320*C320</f>
        <v>4388.7147335423197</v>
      </c>
    </row>
    <row r="321" spans="1:13" ht="15">
      <c r="A321" s="33">
        <v>44075</v>
      </c>
      <c r="B321" s="38" t="s">
        <v>31</v>
      </c>
      <c r="C321" s="11">
        <f t="shared" ref="C321" si="1120">200000/E321</f>
        <v>371.74721189591077</v>
      </c>
      <c r="D321" s="38" t="s">
        <v>21</v>
      </c>
      <c r="E321" s="29">
        <v>538</v>
      </c>
      <c r="F321" s="29">
        <v>546.5</v>
      </c>
      <c r="G321" s="6">
        <v>555</v>
      </c>
      <c r="H321" s="6">
        <v>0</v>
      </c>
      <c r="I321" s="13">
        <f t="shared" ref="I321" si="1121">(IF(D321="SELL",E321-F321,IF(D321="BUY",F321-E321)))</f>
        <v>8.5</v>
      </c>
      <c r="J321" s="6">
        <v>8.5</v>
      </c>
      <c r="K321" s="6">
        <v>0</v>
      </c>
      <c r="L321" s="13">
        <f t="shared" ref="L321" si="1122">K321+J321+I321</f>
        <v>17</v>
      </c>
      <c r="M321" s="45">
        <f t="shared" ref="M321" si="1123">L321*C321</f>
        <v>6319.7026022304826</v>
      </c>
    </row>
    <row r="322" spans="1:13" ht="15">
      <c r="A322" s="33">
        <v>44075</v>
      </c>
      <c r="B322" s="38" t="s">
        <v>45</v>
      </c>
      <c r="C322" s="11">
        <f t="shared" ref="C322" si="1124">200000/E322</f>
        <v>268.81720430107526</v>
      </c>
      <c r="D322" s="38" t="s">
        <v>21</v>
      </c>
      <c r="E322" s="29">
        <v>744</v>
      </c>
      <c r="F322" s="29">
        <v>750.5</v>
      </c>
      <c r="G322" s="6">
        <v>0</v>
      </c>
      <c r="H322" s="6">
        <v>0</v>
      </c>
      <c r="I322" s="13">
        <f t="shared" ref="I322" si="1125">(IF(D322="SELL",E322-F322,IF(D322="BUY",F322-E322)))</f>
        <v>6.5</v>
      </c>
      <c r="J322" s="6">
        <v>0</v>
      </c>
      <c r="K322" s="6">
        <v>0</v>
      </c>
      <c r="L322" s="13">
        <f t="shared" ref="L322" si="1126">K322+J322+I322</f>
        <v>6.5</v>
      </c>
      <c r="M322" s="45">
        <f t="shared" ref="M322" si="1127">L322*C322</f>
        <v>1747.3118279569892</v>
      </c>
    </row>
    <row r="323" spans="1:13" ht="15">
      <c r="A323" s="33">
        <v>44074</v>
      </c>
      <c r="B323" s="37" t="s">
        <v>110</v>
      </c>
      <c r="C323" s="11">
        <f t="shared" ref="C323" si="1128">200000/E323</f>
        <v>392.15686274509807</v>
      </c>
      <c r="D323" s="37" t="s">
        <v>18</v>
      </c>
      <c r="E323" s="29">
        <v>510</v>
      </c>
      <c r="F323" s="29">
        <v>505</v>
      </c>
      <c r="G323" s="6">
        <v>490</v>
      </c>
      <c r="H323" s="6">
        <v>486.3</v>
      </c>
      <c r="I323" s="13">
        <f t="shared" ref="I323" si="1129">(IF(D323="SELL",E323-F323,IF(D323="BUY",F323-E323)))</f>
        <v>5</v>
      </c>
      <c r="J323" s="6">
        <v>15</v>
      </c>
      <c r="K323" s="6">
        <v>4.3</v>
      </c>
      <c r="L323" s="13">
        <f t="shared" ref="L323" si="1130">K323+J323+I323</f>
        <v>24.3</v>
      </c>
      <c r="M323" s="45">
        <f t="shared" ref="M323" si="1131">L323*C323</f>
        <v>9529.4117647058829</v>
      </c>
    </row>
    <row r="324" spans="1:13" ht="15">
      <c r="A324" s="33">
        <v>44074</v>
      </c>
      <c r="B324" s="37" t="s">
        <v>159</v>
      </c>
      <c r="C324" s="11">
        <f t="shared" ref="C324" si="1132">200000/E324</f>
        <v>896.86098654708519</v>
      </c>
      <c r="D324" s="37" t="s">
        <v>18</v>
      </c>
      <c r="E324" s="29">
        <v>223</v>
      </c>
      <c r="F324" s="29">
        <v>220.5</v>
      </c>
      <c r="G324" s="6">
        <v>215</v>
      </c>
      <c r="H324" s="6">
        <v>210.35</v>
      </c>
      <c r="I324" s="13">
        <f t="shared" ref="I324" si="1133">(IF(D324="SELL",E324-F324,IF(D324="BUY",F324-E324)))</f>
        <v>2.5</v>
      </c>
      <c r="J324" s="6">
        <v>5.5</v>
      </c>
      <c r="K324" s="6">
        <v>4.6500000000000004</v>
      </c>
      <c r="L324" s="13">
        <f t="shared" ref="L324" si="1134">K324+J324+I324</f>
        <v>12.65</v>
      </c>
      <c r="M324" s="45">
        <f t="shared" ref="M324" si="1135">L324*C324</f>
        <v>11345.291479820628</v>
      </c>
    </row>
    <row r="325" spans="1:13" ht="15">
      <c r="A325" s="33">
        <v>44071</v>
      </c>
      <c r="B325" s="37" t="s">
        <v>55</v>
      </c>
      <c r="C325" s="11">
        <f t="shared" ref="C325:C326" si="1136">200000/E325</f>
        <v>285.71428571428572</v>
      </c>
      <c r="D325" s="34" t="s">
        <v>21</v>
      </c>
      <c r="E325" s="29">
        <v>700</v>
      </c>
      <c r="F325" s="29">
        <v>708</v>
      </c>
      <c r="G325" s="6">
        <v>0</v>
      </c>
      <c r="H325" s="6">
        <v>0</v>
      </c>
      <c r="I325" s="13">
        <f t="shared" ref="I325:I326" si="1137">(IF(D325="SELL",E325-F325,IF(D325="BUY",F325-E325)))</f>
        <v>8</v>
      </c>
      <c r="J325" s="6">
        <v>0</v>
      </c>
      <c r="K325" s="6">
        <v>0</v>
      </c>
      <c r="L325" s="13">
        <f t="shared" ref="L325:L326" si="1138">K325+J325+I325</f>
        <v>8</v>
      </c>
      <c r="M325" s="45">
        <f t="shared" ref="M325:M326" si="1139">L325*C325</f>
        <v>2285.7142857142858</v>
      </c>
    </row>
    <row r="326" spans="1:13" ht="15">
      <c r="A326" s="33">
        <v>44071</v>
      </c>
      <c r="B326" s="37" t="s">
        <v>45</v>
      </c>
      <c r="C326" s="11">
        <f t="shared" si="1136"/>
        <v>265.60424966799468</v>
      </c>
      <c r="D326" s="34" t="s">
        <v>21</v>
      </c>
      <c r="E326" s="29">
        <v>753</v>
      </c>
      <c r="F326" s="29">
        <v>756</v>
      </c>
      <c r="G326" s="6">
        <v>0</v>
      </c>
      <c r="H326" s="6">
        <v>0</v>
      </c>
      <c r="I326" s="13">
        <f t="shared" si="1137"/>
        <v>3</v>
      </c>
      <c r="J326" s="6">
        <v>0</v>
      </c>
      <c r="K326" s="6">
        <v>0</v>
      </c>
      <c r="L326" s="13">
        <f t="shared" si="1138"/>
        <v>3</v>
      </c>
      <c r="M326" s="45">
        <f t="shared" si="1139"/>
        <v>796.81274900398398</v>
      </c>
    </row>
    <row r="327" spans="1:13" ht="15">
      <c r="A327" s="33">
        <v>44071</v>
      </c>
      <c r="B327" s="37" t="s">
        <v>35</v>
      </c>
      <c r="C327" s="11">
        <f t="shared" ref="C327" si="1140">200000/E327</f>
        <v>476.1904761904762</v>
      </c>
      <c r="D327" s="34" t="s">
        <v>21</v>
      </c>
      <c r="E327" s="29">
        <v>420</v>
      </c>
      <c r="F327" s="29">
        <v>414</v>
      </c>
      <c r="G327" s="6">
        <v>0</v>
      </c>
      <c r="H327" s="6">
        <v>0</v>
      </c>
      <c r="I327" s="13">
        <f t="shared" ref="I327" si="1141">(IF(D327="SELL",E327-F327,IF(D327="BUY",F327-E327)))</f>
        <v>-6</v>
      </c>
      <c r="J327" s="6">
        <v>0</v>
      </c>
      <c r="K327" s="6">
        <v>0</v>
      </c>
      <c r="L327" s="13">
        <f t="shared" ref="L327" si="1142">K327+J327+I327</f>
        <v>-6</v>
      </c>
      <c r="M327" s="45">
        <f t="shared" ref="M327" si="1143">L327*C327</f>
        <v>-2857.1428571428573</v>
      </c>
    </row>
    <row r="328" spans="1:13" ht="15">
      <c r="A328" s="33">
        <v>44070</v>
      </c>
      <c r="B328" s="37" t="s">
        <v>89</v>
      </c>
      <c r="C328" s="11">
        <f t="shared" ref="C328" si="1144">200000/E328</f>
        <v>396.43211100099109</v>
      </c>
      <c r="D328" s="34" t="s">
        <v>21</v>
      </c>
      <c r="E328" s="29">
        <v>504.5</v>
      </c>
      <c r="F328" s="29">
        <v>510</v>
      </c>
      <c r="G328" s="6">
        <v>519</v>
      </c>
      <c r="H328" s="6">
        <v>0</v>
      </c>
      <c r="I328" s="13">
        <f t="shared" ref="I328" si="1145">(IF(D328="SELL",E328-F328,IF(D328="BUY",F328-E328)))</f>
        <v>5.5</v>
      </c>
      <c r="J328" s="6">
        <v>9</v>
      </c>
      <c r="K328" s="6">
        <v>0</v>
      </c>
      <c r="L328" s="13">
        <f t="shared" ref="L328" si="1146">K328+J328+I328</f>
        <v>14.5</v>
      </c>
      <c r="M328" s="45">
        <f t="shared" ref="M328" si="1147">L328*C328</f>
        <v>5748.2656095143711</v>
      </c>
    </row>
    <row r="329" spans="1:13" ht="15">
      <c r="A329" s="33">
        <v>44070</v>
      </c>
      <c r="B329" s="37" t="s">
        <v>40</v>
      </c>
      <c r="C329" s="11">
        <f t="shared" ref="C329" si="1148">200000/E329</f>
        <v>301.88679245283021</v>
      </c>
      <c r="D329" s="34" t="s">
        <v>21</v>
      </c>
      <c r="E329" s="29">
        <v>662.5</v>
      </c>
      <c r="F329" s="29">
        <v>668</v>
      </c>
      <c r="G329" s="6">
        <v>0</v>
      </c>
      <c r="H329" s="6">
        <v>0</v>
      </c>
      <c r="I329" s="13">
        <f t="shared" ref="I329" si="1149">(IF(D329="SELL",E329-F329,IF(D329="BUY",F329-E329)))</f>
        <v>5.5</v>
      </c>
      <c r="J329" s="6">
        <v>0</v>
      </c>
      <c r="K329" s="6">
        <v>0</v>
      </c>
      <c r="L329" s="13">
        <f t="shared" ref="L329" si="1150">K329+J329+I329</f>
        <v>5.5</v>
      </c>
      <c r="M329" s="45">
        <f t="shared" ref="M329" si="1151">L329*C329</f>
        <v>1660.3773584905662</v>
      </c>
    </row>
    <row r="330" spans="1:13" ht="15">
      <c r="A330" s="33">
        <v>44070</v>
      </c>
      <c r="B330" s="37" t="s">
        <v>45</v>
      </c>
      <c r="C330" s="11">
        <f t="shared" ref="C330" si="1152">200000/E330</f>
        <v>269.72353337828724</v>
      </c>
      <c r="D330" s="34" t="s">
        <v>21</v>
      </c>
      <c r="E330" s="29">
        <v>741.5</v>
      </c>
      <c r="F330" s="29">
        <v>741.5</v>
      </c>
      <c r="G330" s="6">
        <v>0</v>
      </c>
      <c r="H330" s="6">
        <v>0</v>
      </c>
      <c r="I330" s="13">
        <f t="shared" ref="I330" si="1153">(IF(D330="SELL",E330-F330,IF(D330="BUY",F330-E330)))</f>
        <v>0</v>
      </c>
      <c r="J330" s="6">
        <v>0</v>
      </c>
      <c r="K330" s="6">
        <v>0</v>
      </c>
      <c r="L330" s="13">
        <f t="shared" ref="L330" si="1154">K330+J330+I330</f>
        <v>0</v>
      </c>
      <c r="M330" s="45">
        <f t="shared" ref="M330" si="1155">L330*C330</f>
        <v>0</v>
      </c>
    </row>
    <row r="331" spans="1:13" ht="15">
      <c r="A331" s="33">
        <v>44069</v>
      </c>
      <c r="B331" s="36" t="s">
        <v>68</v>
      </c>
      <c r="C331" s="11">
        <f t="shared" ref="C331" si="1156">200000/E331</f>
        <v>995.0248756218906</v>
      </c>
      <c r="D331" s="34" t="s">
        <v>21</v>
      </c>
      <c r="E331" s="29">
        <v>201</v>
      </c>
      <c r="F331" s="29">
        <v>203</v>
      </c>
      <c r="G331" s="6">
        <v>0</v>
      </c>
      <c r="H331" s="6">
        <v>0</v>
      </c>
      <c r="I331" s="13">
        <f t="shared" ref="I331" si="1157">(IF(D331="SELL",E331-F331,IF(D331="BUY",F331-E331)))</f>
        <v>2</v>
      </c>
      <c r="J331" s="6">
        <v>0</v>
      </c>
      <c r="K331" s="6">
        <v>0</v>
      </c>
      <c r="L331" s="13">
        <f t="shared" ref="L331" si="1158">K331+J331+I331</f>
        <v>2</v>
      </c>
      <c r="M331" s="45">
        <f t="shared" ref="M331" si="1159">L331*C331</f>
        <v>1990.0497512437812</v>
      </c>
    </row>
    <row r="332" spans="1:13" ht="15">
      <c r="A332" s="33">
        <v>44069</v>
      </c>
      <c r="B332" s="36" t="s">
        <v>93</v>
      </c>
      <c r="C332" s="11">
        <f t="shared" ref="C332" si="1160">200000/E332</f>
        <v>180.18018018018017</v>
      </c>
      <c r="D332" s="34" t="s">
        <v>21</v>
      </c>
      <c r="E332" s="29">
        <v>1110</v>
      </c>
      <c r="F332" s="29">
        <v>1102</v>
      </c>
      <c r="G332" s="6">
        <v>0</v>
      </c>
      <c r="H332" s="6">
        <v>0</v>
      </c>
      <c r="I332" s="13">
        <f t="shared" ref="I332" si="1161">(IF(D332="SELL",E332-F332,IF(D332="BUY",F332-E332)))</f>
        <v>-8</v>
      </c>
      <c r="J332" s="6">
        <v>0</v>
      </c>
      <c r="K332" s="6">
        <v>0</v>
      </c>
      <c r="L332" s="13">
        <f t="shared" ref="L332" si="1162">K332+J332+I332</f>
        <v>-8</v>
      </c>
      <c r="M332" s="45">
        <f t="shared" ref="M332" si="1163">L332*C332</f>
        <v>-1441.4414414414414</v>
      </c>
    </row>
    <row r="333" spans="1:13" ht="15">
      <c r="A333" s="33">
        <v>44068</v>
      </c>
      <c r="B333" s="35" t="s">
        <v>129</v>
      </c>
      <c r="C333" s="11">
        <f t="shared" ref="C333" si="1164">200000/E333</f>
        <v>308.88030888030886</v>
      </c>
      <c r="D333" s="34" t="s">
        <v>21</v>
      </c>
      <c r="E333" s="29">
        <v>647.5</v>
      </c>
      <c r="F333" s="29">
        <v>650.70000000000005</v>
      </c>
      <c r="G333" s="6">
        <v>665</v>
      </c>
      <c r="H333" s="6">
        <v>0</v>
      </c>
      <c r="I333" s="13">
        <f t="shared" ref="I333" si="1165">(IF(D333="SELL",E333-F333,IF(D333="BUY",F333-E333)))</f>
        <v>3.2000000000000455</v>
      </c>
      <c r="J333" s="6">
        <v>14.3</v>
      </c>
      <c r="K333" s="6">
        <v>0</v>
      </c>
      <c r="L333" s="13">
        <f t="shared" ref="L333" si="1166">K333+J333+I333</f>
        <v>17.500000000000046</v>
      </c>
      <c r="M333" s="45">
        <f t="shared" ref="M333" si="1167">L333*C333</f>
        <v>5405.4054054054195</v>
      </c>
    </row>
    <row r="334" spans="1:13" ht="15">
      <c r="A334" s="33">
        <v>44068</v>
      </c>
      <c r="B334" s="35" t="s">
        <v>298</v>
      </c>
      <c r="C334" s="11">
        <f t="shared" ref="C334" si="1168">200000/E334</f>
        <v>311.52647975077883</v>
      </c>
      <c r="D334" s="34" t="s">
        <v>21</v>
      </c>
      <c r="E334" s="29">
        <v>642</v>
      </c>
      <c r="F334" s="29">
        <v>648</v>
      </c>
      <c r="G334" s="6">
        <v>656</v>
      </c>
      <c r="H334" s="6">
        <v>0</v>
      </c>
      <c r="I334" s="13">
        <f t="shared" ref="I334" si="1169">(IF(D334="SELL",E334-F334,IF(D334="BUY",F334-E334)))</f>
        <v>6</v>
      </c>
      <c r="J334" s="6">
        <v>8</v>
      </c>
      <c r="K334" s="6">
        <v>0</v>
      </c>
      <c r="L334" s="13">
        <f t="shared" ref="L334" si="1170">K334+J334+I334</f>
        <v>14</v>
      </c>
      <c r="M334" s="45">
        <f t="shared" ref="M334" si="1171">L334*C334</f>
        <v>4361.3707165109035</v>
      </c>
    </row>
    <row r="335" spans="1:13" ht="15">
      <c r="A335" s="33">
        <v>44068</v>
      </c>
      <c r="B335" s="35" t="s">
        <v>74</v>
      </c>
      <c r="C335" s="11">
        <f t="shared" ref="C335" si="1172">200000/E335</f>
        <v>412.37113402061857</v>
      </c>
      <c r="D335" s="34" t="s">
        <v>21</v>
      </c>
      <c r="E335" s="29">
        <v>485</v>
      </c>
      <c r="F335" s="29">
        <v>483.75</v>
      </c>
      <c r="G335" s="6">
        <v>0</v>
      </c>
      <c r="H335" s="6">
        <v>0</v>
      </c>
      <c r="I335" s="13">
        <f t="shared" ref="I335" si="1173">(IF(D335="SELL",E335-F335,IF(D335="BUY",F335-E335)))</f>
        <v>-1.25</v>
      </c>
      <c r="J335" s="6">
        <v>0</v>
      </c>
      <c r="K335" s="6">
        <v>0</v>
      </c>
      <c r="L335" s="13">
        <f t="shared" ref="L335" si="1174">K335+J335+I335</f>
        <v>-1.25</v>
      </c>
      <c r="M335" s="45">
        <f t="shared" ref="M335" si="1175">L335*C335</f>
        <v>-515.46391752577324</v>
      </c>
    </row>
    <row r="336" spans="1:13" ht="15">
      <c r="A336" s="33">
        <v>44067</v>
      </c>
      <c r="B336" s="34" t="s">
        <v>89</v>
      </c>
      <c r="C336" s="11">
        <f t="shared" ref="C336" si="1176">200000/E336</f>
        <v>398.40637450199205</v>
      </c>
      <c r="D336" s="34" t="s">
        <v>21</v>
      </c>
      <c r="E336" s="29">
        <v>502</v>
      </c>
      <c r="F336" s="29">
        <v>508</v>
      </c>
      <c r="G336" s="6">
        <v>0</v>
      </c>
      <c r="H336" s="6">
        <v>0</v>
      </c>
      <c r="I336" s="13">
        <f t="shared" ref="I336" si="1177">(IF(D336="SELL",E336-F336,IF(D336="BUY",F336-E336)))</f>
        <v>6</v>
      </c>
      <c r="J336" s="6">
        <v>0</v>
      </c>
      <c r="K336" s="6">
        <v>0</v>
      </c>
      <c r="L336" s="13">
        <f t="shared" ref="L336" si="1178">K336+J336+I336</f>
        <v>6</v>
      </c>
      <c r="M336" s="45">
        <f t="shared" ref="M336" si="1179">L336*C336</f>
        <v>2390.4382470119522</v>
      </c>
    </row>
    <row r="337" spans="1:13" ht="15">
      <c r="A337" s="33">
        <v>44067</v>
      </c>
      <c r="B337" s="34" t="s">
        <v>127</v>
      </c>
      <c r="C337" s="11">
        <f t="shared" ref="C337" si="1180">200000/E337</f>
        <v>172.56255392579811</v>
      </c>
      <c r="D337" s="34" t="s">
        <v>18</v>
      </c>
      <c r="E337" s="29">
        <v>1159</v>
      </c>
      <c r="F337" s="29">
        <v>1149</v>
      </c>
      <c r="G337" s="6">
        <v>0</v>
      </c>
      <c r="H337" s="6">
        <v>0</v>
      </c>
      <c r="I337" s="13">
        <f t="shared" ref="I337" si="1181">(IF(D337="SELL",E337-F337,IF(D337="BUY",F337-E337)))</f>
        <v>10</v>
      </c>
      <c r="J337" s="6">
        <v>0</v>
      </c>
      <c r="K337" s="6">
        <v>0</v>
      </c>
      <c r="L337" s="13">
        <f t="shared" ref="L337" si="1182">K337+J337+I337</f>
        <v>10</v>
      </c>
      <c r="M337" s="45">
        <f t="shared" ref="M337" si="1183">L337*C337</f>
        <v>1725.625539257981</v>
      </c>
    </row>
    <row r="338" spans="1:13" ht="15">
      <c r="A338" s="33">
        <v>44067</v>
      </c>
      <c r="B338" s="34" t="s">
        <v>33</v>
      </c>
      <c r="C338" s="11">
        <f t="shared" ref="C338" si="1184">200000/E338</f>
        <v>95.238095238095241</v>
      </c>
      <c r="D338" s="12" t="s">
        <v>21</v>
      </c>
      <c r="E338" s="29">
        <v>2100</v>
      </c>
      <c r="F338" s="29">
        <v>2106</v>
      </c>
      <c r="G338" s="6">
        <v>2112</v>
      </c>
      <c r="H338" s="6">
        <v>0</v>
      </c>
      <c r="I338" s="13">
        <f t="shared" ref="I338" si="1185">(IF(D338="SELL",E338-F338,IF(D338="BUY",F338-E338)))</f>
        <v>6</v>
      </c>
      <c r="J338" s="6">
        <v>6</v>
      </c>
      <c r="K338" s="6">
        <v>0</v>
      </c>
      <c r="L338" s="13">
        <f t="shared" ref="L338" si="1186">K338+J338+I338</f>
        <v>12</v>
      </c>
      <c r="M338" s="45">
        <f t="shared" ref="M338" si="1187">L338*C338</f>
        <v>1142.8571428571429</v>
      </c>
    </row>
    <row r="339" spans="1:13" ht="15">
      <c r="A339" s="33">
        <v>44067</v>
      </c>
      <c r="B339" s="34" t="s">
        <v>99</v>
      </c>
      <c r="C339" s="11">
        <f t="shared" ref="C339" si="1188">200000/E339</f>
        <v>57.553956834532372</v>
      </c>
      <c r="D339" s="12" t="s">
        <v>21</v>
      </c>
      <c r="E339" s="29">
        <v>3475</v>
      </c>
      <c r="F339" s="29">
        <v>3483</v>
      </c>
      <c r="G339" s="6">
        <v>3491</v>
      </c>
      <c r="H339" s="6">
        <v>0</v>
      </c>
      <c r="I339" s="13">
        <f t="shared" ref="I339" si="1189">(IF(D339="SELL",E339-F339,IF(D339="BUY",F339-E339)))</f>
        <v>8</v>
      </c>
      <c r="J339" s="6">
        <v>8</v>
      </c>
      <c r="K339" s="6">
        <v>0</v>
      </c>
      <c r="L339" s="13">
        <f t="shared" ref="L339" si="1190">K339+J339+I339</f>
        <v>16</v>
      </c>
      <c r="M339" s="45">
        <f t="shared" ref="M339" si="1191">L339*C339</f>
        <v>920.86330935251794</v>
      </c>
    </row>
    <row r="340" spans="1:13" ht="15">
      <c r="A340" s="33">
        <v>44064</v>
      </c>
      <c r="B340" s="34" t="s">
        <v>30</v>
      </c>
      <c r="C340" s="11">
        <f t="shared" ref="C340" si="1192">200000/E340</f>
        <v>182.64840182648402</v>
      </c>
      <c r="D340" s="12" t="s">
        <v>21</v>
      </c>
      <c r="E340" s="29">
        <v>1095</v>
      </c>
      <c r="F340" s="29">
        <v>1108</v>
      </c>
      <c r="G340" s="6">
        <v>1130</v>
      </c>
      <c r="H340" s="6">
        <v>1155</v>
      </c>
      <c r="I340" s="13">
        <f t="shared" ref="I340" si="1193">(IF(D340="SELL",E340-F340,IF(D340="BUY",F340-E340)))</f>
        <v>13</v>
      </c>
      <c r="J340" s="6">
        <v>22</v>
      </c>
      <c r="K340" s="6">
        <v>25</v>
      </c>
      <c r="L340" s="13">
        <f t="shared" ref="L340" si="1194">K340+J340+I340</f>
        <v>60</v>
      </c>
      <c r="M340" s="45">
        <f t="shared" ref="M340" si="1195">L340*C340</f>
        <v>10958.904109589041</v>
      </c>
    </row>
    <row r="341" spans="1:13" ht="15">
      <c r="A341" s="33">
        <v>44064</v>
      </c>
      <c r="B341" s="34" t="s">
        <v>189</v>
      </c>
      <c r="C341" s="11">
        <f t="shared" ref="C341" si="1196">200000/E341</f>
        <v>477.326968973747</v>
      </c>
      <c r="D341" s="12" t="s">
        <v>21</v>
      </c>
      <c r="E341" s="29">
        <v>419</v>
      </c>
      <c r="F341" s="29">
        <v>424</v>
      </c>
      <c r="G341" s="6">
        <v>435</v>
      </c>
      <c r="H341" s="6">
        <v>0</v>
      </c>
      <c r="I341" s="13">
        <f t="shared" ref="I341" si="1197">(IF(D341="SELL",E341-F341,IF(D341="BUY",F341-E341)))</f>
        <v>5</v>
      </c>
      <c r="J341" s="6">
        <v>11</v>
      </c>
      <c r="K341" s="6">
        <v>0</v>
      </c>
      <c r="L341" s="13">
        <f t="shared" ref="L341" si="1198">K341+J341+I341</f>
        <v>16</v>
      </c>
      <c r="M341" s="45">
        <f t="shared" ref="M341" si="1199">L341*C341</f>
        <v>7637.231503579952</v>
      </c>
    </row>
    <row r="342" spans="1:13" ht="15">
      <c r="A342" s="28">
        <v>44063</v>
      </c>
      <c r="B342" s="12" t="s">
        <v>40</v>
      </c>
      <c r="C342" s="11">
        <f t="shared" ref="C342" si="1200">200000/E342</f>
        <v>305.3435114503817</v>
      </c>
      <c r="D342" s="12" t="s">
        <v>21</v>
      </c>
      <c r="E342" s="29">
        <v>655</v>
      </c>
      <c r="F342" s="29">
        <v>660</v>
      </c>
      <c r="G342" s="6">
        <v>670</v>
      </c>
      <c r="H342" s="6">
        <v>0</v>
      </c>
      <c r="I342" s="13">
        <f t="shared" ref="I342" si="1201">(IF(D342="SELL",E342-F342,IF(D342="BUY",F342-E342)))</f>
        <v>5</v>
      </c>
      <c r="J342" s="6">
        <v>10</v>
      </c>
      <c r="K342" s="6">
        <v>0</v>
      </c>
      <c r="L342" s="13">
        <f t="shared" ref="L342" si="1202">K342+J342+I342</f>
        <v>15</v>
      </c>
      <c r="M342" s="45">
        <f t="shared" ref="M342" si="1203">L342*C342</f>
        <v>4580.1526717557254</v>
      </c>
    </row>
    <row r="343" spans="1:13" ht="15">
      <c r="A343" s="28">
        <v>44063</v>
      </c>
      <c r="B343" s="12" t="s">
        <v>35</v>
      </c>
      <c r="C343" s="11">
        <f t="shared" ref="C343" si="1204">200000/E343</f>
        <v>486.61800486618006</v>
      </c>
      <c r="D343" s="12" t="s">
        <v>21</v>
      </c>
      <c r="E343" s="29">
        <v>411</v>
      </c>
      <c r="F343" s="29">
        <v>414.9</v>
      </c>
      <c r="G343" s="6">
        <v>0</v>
      </c>
      <c r="H343" s="6">
        <v>0</v>
      </c>
      <c r="I343" s="13">
        <f t="shared" ref="I343" si="1205">(IF(D343="SELL",E343-F343,IF(D343="BUY",F343-E343)))</f>
        <v>3.8999999999999773</v>
      </c>
      <c r="J343" s="6">
        <v>0</v>
      </c>
      <c r="K343" s="6">
        <v>0</v>
      </c>
      <c r="L343" s="13">
        <f t="shared" ref="L343" si="1206">K343+J343+I343</f>
        <v>3.8999999999999773</v>
      </c>
      <c r="M343" s="45">
        <f t="shared" ref="M343" si="1207">L343*C343</f>
        <v>1897.8102189780911</v>
      </c>
    </row>
    <row r="344" spans="1:13" ht="15">
      <c r="A344" s="28">
        <v>44063</v>
      </c>
      <c r="B344" s="12" t="s">
        <v>95</v>
      </c>
      <c r="C344" s="11">
        <f t="shared" ref="C344" si="1208">200000/E344</f>
        <v>383.14176245210729</v>
      </c>
      <c r="D344" s="12" t="s">
        <v>21</v>
      </c>
      <c r="E344" s="29">
        <v>522</v>
      </c>
      <c r="F344" s="29">
        <v>514</v>
      </c>
      <c r="G344" s="6">
        <v>0</v>
      </c>
      <c r="H344" s="6">
        <v>0</v>
      </c>
      <c r="I344" s="13">
        <f t="shared" ref="I344" si="1209">(IF(D344="SELL",E344-F344,IF(D344="BUY",F344-E344)))</f>
        <v>-8</v>
      </c>
      <c r="J344" s="6">
        <v>0</v>
      </c>
      <c r="K344" s="6">
        <v>0</v>
      </c>
      <c r="L344" s="13">
        <f t="shared" ref="L344" si="1210">K344+J344+I344</f>
        <v>-8</v>
      </c>
      <c r="M344" s="45">
        <f t="shared" ref="M344" si="1211">L344*C344</f>
        <v>-3065.1340996168583</v>
      </c>
    </row>
    <row r="345" spans="1:13" ht="15">
      <c r="A345" s="28">
        <v>44062</v>
      </c>
      <c r="B345" s="12" t="s">
        <v>41</v>
      </c>
      <c r="C345" s="11">
        <f t="shared" ref="C345" si="1212">200000/E345</f>
        <v>239.52095808383234</v>
      </c>
      <c r="D345" s="12" t="s">
        <v>21</v>
      </c>
      <c r="E345" s="29">
        <v>835</v>
      </c>
      <c r="F345" s="29">
        <v>824</v>
      </c>
      <c r="G345" s="6">
        <v>0</v>
      </c>
      <c r="H345" s="6">
        <v>0</v>
      </c>
      <c r="I345" s="13">
        <f t="shared" ref="I345" si="1213">(IF(D345="SELL",E345-F345,IF(D345="BUY",F345-E345)))</f>
        <v>-11</v>
      </c>
      <c r="J345" s="6">
        <v>0</v>
      </c>
      <c r="K345" s="6">
        <v>0</v>
      </c>
      <c r="L345" s="13">
        <f t="shared" ref="L345" si="1214">K345+J345+I345</f>
        <v>-11</v>
      </c>
      <c r="M345" s="45">
        <f t="shared" ref="M345" si="1215">L345*C345</f>
        <v>-2634.7305389221556</v>
      </c>
    </row>
    <row r="346" spans="1:13" ht="15">
      <c r="A346" s="28">
        <v>44062</v>
      </c>
      <c r="B346" s="12" t="s">
        <v>104</v>
      </c>
      <c r="C346" s="11">
        <f t="shared" ref="C346" si="1216">200000/E346</f>
        <v>169.4915254237288</v>
      </c>
      <c r="D346" s="12" t="s">
        <v>21</v>
      </c>
      <c r="E346" s="29">
        <v>1180</v>
      </c>
      <c r="F346" s="29">
        <v>1168</v>
      </c>
      <c r="G346" s="6">
        <v>0</v>
      </c>
      <c r="H346" s="6">
        <v>0</v>
      </c>
      <c r="I346" s="13">
        <f t="shared" ref="I346" si="1217">(IF(D346="SELL",E346-F346,IF(D346="BUY",F346-E346)))</f>
        <v>-12</v>
      </c>
      <c r="J346" s="6">
        <v>0</v>
      </c>
      <c r="K346" s="6">
        <v>0</v>
      </c>
      <c r="L346" s="13">
        <f t="shared" ref="L346" si="1218">K346+J346+I346</f>
        <v>-12</v>
      </c>
      <c r="M346" s="45">
        <f t="shared" ref="M346" si="1219">L346*C346</f>
        <v>-2033.8983050847455</v>
      </c>
    </row>
    <row r="347" spans="1:13" ht="15">
      <c r="A347" s="28">
        <v>44062</v>
      </c>
      <c r="B347" s="12" t="s">
        <v>118</v>
      </c>
      <c r="C347" s="11">
        <f t="shared" ref="C347" si="1220">200000/E347</f>
        <v>225.73363431151242</v>
      </c>
      <c r="D347" s="12" t="s">
        <v>21</v>
      </c>
      <c r="E347" s="29">
        <v>886</v>
      </c>
      <c r="F347" s="29">
        <v>875</v>
      </c>
      <c r="G347" s="6">
        <v>0</v>
      </c>
      <c r="H347" s="6">
        <v>0</v>
      </c>
      <c r="I347" s="13">
        <f t="shared" ref="I347" si="1221">(IF(D347="SELL",E347-F347,IF(D347="BUY",F347-E347)))</f>
        <v>-11</v>
      </c>
      <c r="J347" s="6">
        <v>0</v>
      </c>
      <c r="K347" s="6">
        <v>0</v>
      </c>
      <c r="L347" s="13">
        <f t="shared" ref="L347" si="1222">K347+J347+I347</f>
        <v>-11</v>
      </c>
      <c r="M347" s="45">
        <f t="shared" ref="M347" si="1223">L347*C347</f>
        <v>-2483.0699774266368</v>
      </c>
    </row>
    <row r="348" spans="1:13" ht="15">
      <c r="A348" s="28">
        <v>44061</v>
      </c>
      <c r="B348" s="12" t="s">
        <v>40</v>
      </c>
      <c r="C348" s="11">
        <f t="shared" ref="C348" si="1224">200000/E348</f>
        <v>312.5</v>
      </c>
      <c r="D348" s="12" t="s">
        <v>21</v>
      </c>
      <c r="E348" s="29">
        <v>640</v>
      </c>
      <c r="F348" s="29">
        <v>647</v>
      </c>
      <c r="G348" s="6">
        <v>0</v>
      </c>
      <c r="H348" s="6">
        <v>0</v>
      </c>
      <c r="I348" s="13">
        <f t="shared" ref="I348" si="1225">(IF(D348="SELL",E348-F348,IF(D348="BUY",F348-E348)))</f>
        <v>7</v>
      </c>
      <c r="J348" s="6">
        <v>0</v>
      </c>
      <c r="K348" s="6">
        <v>0</v>
      </c>
      <c r="L348" s="13">
        <f t="shared" ref="L348" si="1226">K348+J348+I348</f>
        <v>7</v>
      </c>
      <c r="M348" s="45">
        <f t="shared" ref="M348" si="1227">L348*C348</f>
        <v>2187.5</v>
      </c>
    </row>
    <row r="349" spans="1:13" ht="15">
      <c r="A349" s="28">
        <v>44061</v>
      </c>
      <c r="B349" s="12" t="s">
        <v>59</v>
      </c>
      <c r="C349" s="11">
        <f t="shared" ref="C349" si="1228">200000/E349</f>
        <v>402.4144869215292</v>
      </c>
      <c r="D349" s="12" t="s">
        <v>21</v>
      </c>
      <c r="E349" s="29">
        <v>497</v>
      </c>
      <c r="F349" s="29">
        <v>504</v>
      </c>
      <c r="G349" s="6">
        <v>0</v>
      </c>
      <c r="H349" s="6">
        <v>0</v>
      </c>
      <c r="I349" s="13">
        <f t="shared" ref="I349" si="1229">(IF(D349="SELL",E349-F349,IF(D349="BUY",F349-E349)))</f>
        <v>7</v>
      </c>
      <c r="J349" s="6">
        <v>0</v>
      </c>
      <c r="K349" s="6">
        <v>0</v>
      </c>
      <c r="L349" s="13">
        <f t="shared" ref="L349" si="1230">K349+J349+I349</f>
        <v>7</v>
      </c>
      <c r="M349" s="45">
        <f t="shared" ref="M349" si="1231">L349*C349</f>
        <v>2816.9014084507044</v>
      </c>
    </row>
    <row r="350" spans="1:13" ht="15">
      <c r="A350" s="28">
        <v>44060</v>
      </c>
      <c r="B350" s="12" t="s">
        <v>113</v>
      </c>
      <c r="C350" s="11">
        <f t="shared" ref="C350" si="1232">200000/E350</f>
        <v>207.68431983385256</v>
      </c>
      <c r="D350" s="12" t="s">
        <v>21</v>
      </c>
      <c r="E350" s="29">
        <v>963</v>
      </c>
      <c r="F350" s="29">
        <v>970</v>
      </c>
      <c r="G350" s="6">
        <v>0</v>
      </c>
      <c r="H350" s="6">
        <v>0</v>
      </c>
      <c r="I350" s="13">
        <f t="shared" ref="I350" si="1233">(IF(D350="SELL",E350-F350,IF(D350="BUY",F350-E350)))</f>
        <v>7</v>
      </c>
      <c r="J350" s="6">
        <v>0</v>
      </c>
      <c r="K350" s="6">
        <v>0</v>
      </c>
      <c r="L350" s="13">
        <f t="shared" ref="L350" si="1234">K350+J350+I350</f>
        <v>7</v>
      </c>
      <c r="M350" s="45">
        <f t="shared" ref="M350" si="1235">L350*C350</f>
        <v>1453.790238836968</v>
      </c>
    </row>
    <row r="351" spans="1:13" ht="15">
      <c r="A351" s="28">
        <v>44060</v>
      </c>
      <c r="B351" s="12" t="s">
        <v>123</v>
      </c>
      <c r="C351" s="11">
        <f t="shared" ref="C351" si="1236">200000/E351</f>
        <v>222.22222222222223</v>
      </c>
      <c r="D351" s="12" t="s">
        <v>21</v>
      </c>
      <c r="E351" s="29">
        <v>900</v>
      </c>
      <c r="F351" s="29">
        <v>910</v>
      </c>
      <c r="G351" s="6">
        <v>0</v>
      </c>
      <c r="H351" s="6">
        <v>0</v>
      </c>
      <c r="I351" s="13">
        <f t="shared" ref="I351" si="1237">(IF(D351="SELL",E351-F351,IF(D351="BUY",F351-E351)))</f>
        <v>10</v>
      </c>
      <c r="J351" s="6">
        <v>0</v>
      </c>
      <c r="K351" s="6">
        <v>0</v>
      </c>
      <c r="L351" s="13">
        <f t="shared" ref="L351" si="1238">K351+J351+I351</f>
        <v>10</v>
      </c>
      <c r="M351" s="45">
        <f t="shared" ref="M351" si="1239">L351*C351</f>
        <v>2222.2222222222222</v>
      </c>
    </row>
    <row r="352" spans="1:13" ht="15">
      <c r="A352" s="28">
        <v>44060</v>
      </c>
      <c r="B352" s="12" t="s">
        <v>104</v>
      </c>
      <c r="C352" s="11">
        <f t="shared" ref="C352" si="1240">200000/E352</f>
        <v>171.08639863130881</v>
      </c>
      <c r="D352" s="12" t="s">
        <v>21</v>
      </c>
      <c r="E352" s="29">
        <v>1169</v>
      </c>
      <c r="F352" s="29">
        <v>1163.5</v>
      </c>
      <c r="G352" s="6">
        <v>0</v>
      </c>
      <c r="H352" s="6">
        <v>0</v>
      </c>
      <c r="I352" s="13">
        <f t="shared" ref="I352" si="1241">(IF(D352="SELL",E352-F352,IF(D352="BUY",F352-E352)))</f>
        <v>-5.5</v>
      </c>
      <c r="J352" s="6">
        <v>0</v>
      </c>
      <c r="K352" s="6">
        <v>0</v>
      </c>
      <c r="L352" s="13">
        <f t="shared" ref="L352" si="1242">K352+J352+I352</f>
        <v>-5.5</v>
      </c>
      <c r="M352" s="45">
        <f t="shared" ref="M352" si="1243">L352*C352</f>
        <v>-940.9751924721985</v>
      </c>
    </row>
    <row r="353" spans="1:13" ht="15">
      <c r="A353" s="28">
        <v>44057</v>
      </c>
      <c r="B353" s="12" t="s">
        <v>116</v>
      </c>
      <c r="C353" s="11">
        <f t="shared" ref="C353" si="1244">200000/E353</f>
        <v>338.40947546531305</v>
      </c>
      <c r="D353" s="12" t="s">
        <v>18</v>
      </c>
      <c r="E353" s="29">
        <v>591</v>
      </c>
      <c r="F353" s="29">
        <v>586</v>
      </c>
      <c r="G353" s="6">
        <v>0</v>
      </c>
      <c r="H353" s="6">
        <v>0</v>
      </c>
      <c r="I353" s="13">
        <f t="shared" ref="I353" si="1245">(IF(D353="SELL",E353-F353,IF(D353="BUY",F353-E353)))</f>
        <v>5</v>
      </c>
      <c r="J353" s="6">
        <v>0</v>
      </c>
      <c r="K353" s="6">
        <v>0</v>
      </c>
      <c r="L353" s="13">
        <f t="shared" ref="L353" si="1246">K353+J353+I353</f>
        <v>5</v>
      </c>
      <c r="M353" s="45">
        <f t="shared" ref="M353" si="1247">L353*C353</f>
        <v>1692.0473773265653</v>
      </c>
    </row>
    <row r="354" spans="1:13" ht="15">
      <c r="A354" s="28">
        <v>44057</v>
      </c>
      <c r="B354" s="12" t="s">
        <v>226</v>
      </c>
      <c r="C354" s="11">
        <f t="shared" ref="C354" si="1248">200000/E354</f>
        <v>430.10752688172045</v>
      </c>
      <c r="D354" s="12" t="s">
        <v>18</v>
      </c>
      <c r="E354" s="29">
        <v>465</v>
      </c>
      <c r="F354" s="29">
        <v>461.2</v>
      </c>
      <c r="G354" s="6">
        <v>0</v>
      </c>
      <c r="H354" s="6">
        <v>0</v>
      </c>
      <c r="I354" s="13">
        <f t="shared" ref="I354" si="1249">(IF(D354="SELL",E354-F354,IF(D354="BUY",F354-E354)))</f>
        <v>3.8000000000000114</v>
      </c>
      <c r="J354" s="6">
        <v>0</v>
      </c>
      <c r="K354" s="6">
        <v>0</v>
      </c>
      <c r="L354" s="13">
        <f t="shared" ref="L354" si="1250">K354+J354+I354</f>
        <v>3.8000000000000114</v>
      </c>
      <c r="M354" s="45">
        <f t="shared" ref="M354" si="1251">L354*C354</f>
        <v>1634.4086021505425</v>
      </c>
    </row>
    <row r="355" spans="1:13" ht="15">
      <c r="A355" s="28">
        <v>44057</v>
      </c>
      <c r="B355" s="12" t="s">
        <v>45</v>
      </c>
      <c r="C355" s="11">
        <f t="shared" ref="C355" si="1252">200000/E355</f>
        <v>283.68794326241135</v>
      </c>
      <c r="D355" s="12" t="s">
        <v>21</v>
      </c>
      <c r="E355" s="29">
        <v>705</v>
      </c>
      <c r="F355" s="29">
        <v>711</v>
      </c>
      <c r="G355" s="6">
        <v>0</v>
      </c>
      <c r="H355" s="6">
        <v>0</v>
      </c>
      <c r="I355" s="13">
        <f t="shared" ref="I355" si="1253">(IF(D355="SELL",E355-F355,IF(D355="BUY",F355-E355)))</f>
        <v>6</v>
      </c>
      <c r="J355" s="6">
        <v>0</v>
      </c>
      <c r="K355" s="6">
        <v>0</v>
      </c>
      <c r="L355" s="13">
        <f t="shared" ref="L355" si="1254">K355+J355+I355</f>
        <v>6</v>
      </c>
      <c r="M355" s="45">
        <f t="shared" ref="M355" si="1255">L355*C355</f>
        <v>1702.127659574468</v>
      </c>
    </row>
    <row r="356" spans="1:13" ht="15">
      <c r="A356" s="28">
        <v>44057</v>
      </c>
      <c r="B356" s="12" t="s">
        <v>37</v>
      </c>
      <c r="C356" s="11">
        <f t="shared" ref="C356" si="1256">200000/E356</f>
        <v>164.06890894175552</v>
      </c>
      <c r="D356" s="12" t="s">
        <v>21</v>
      </c>
      <c r="E356" s="29">
        <v>1219</v>
      </c>
      <c r="F356" s="29">
        <v>1217</v>
      </c>
      <c r="G356" s="6">
        <v>0</v>
      </c>
      <c r="H356" s="6">
        <v>0</v>
      </c>
      <c r="I356" s="13">
        <f t="shared" ref="I356" si="1257">(IF(D356="SELL",E356-F356,IF(D356="BUY",F356-E356)))</f>
        <v>-2</v>
      </c>
      <c r="J356" s="6">
        <v>0</v>
      </c>
      <c r="K356" s="6">
        <v>0</v>
      </c>
      <c r="L356" s="13">
        <f t="shared" ref="L356" si="1258">K356+J356+I356</f>
        <v>-2</v>
      </c>
      <c r="M356" s="45">
        <f t="shared" ref="M356" si="1259">L356*C356</f>
        <v>-328.13781788351105</v>
      </c>
    </row>
    <row r="357" spans="1:13" ht="15">
      <c r="A357" s="28">
        <v>44056</v>
      </c>
      <c r="B357" s="12" t="s">
        <v>37</v>
      </c>
      <c r="C357" s="11">
        <f t="shared" ref="C357" si="1260">200000/E357</f>
        <v>171.23287671232876</v>
      </c>
      <c r="D357" s="12" t="s">
        <v>21</v>
      </c>
      <c r="E357" s="29">
        <v>1168</v>
      </c>
      <c r="F357" s="29">
        <v>1180</v>
      </c>
      <c r="G357" s="6">
        <v>0</v>
      </c>
      <c r="H357" s="6">
        <v>0</v>
      </c>
      <c r="I357" s="13">
        <f t="shared" ref="I357" si="1261">(IF(D357="SELL",E357-F357,IF(D357="BUY",F357-E357)))</f>
        <v>12</v>
      </c>
      <c r="J357" s="6">
        <v>0</v>
      </c>
      <c r="K357" s="6">
        <v>0</v>
      </c>
      <c r="L357" s="13">
        <f t="shared" ref="L357" si="1262">K357+J357+I357</f>
        <v>12</v>
      </c>
      <c r="M357" s="45">
        <f t="shared" ref="M357" si="1263">L357*C357</f>
        <v>2054.794520547945</v>
      </c>
    </row>
    <row r="358" spans="1:13" ht="15">
      <c r="A358" s="28">
        <v>44056</v>
      </c>
      <c r="B358" s="12" t="s">
        <v>22</v>
      </c>
      <c r="C358" s="11">
        <f t="shared" ref="C358" si="1264">200000/E358</f>
        <v>253.48542458808618</v>
      </c>
      <c r="D358" s="12" t="s">
        <v>21</v>
      </c>
      <c r="E358" s="29">
        <v>789</v>
      </c>
      <c r="F358" s="29">
        <v>798</v>
      </c>
      <c r="G358" s="6">
        <v>0</v>
      </c>
      <c r="H358" s="6">
        <v>0</v>
      </c>
      <c r="I358" s="13">
        <f t="shared" ref="I358" si="1265">(IF(D358="SELL",E358-F358,IF(D358="BUY",F358-E358)))</f>
        <v>9</v>
      </c>
      <c r="J358" s="6">
        <v>0</v>
      </c>
      <c r="K358" s="6">
        <v>0</v>
      </c>
      <c r="L358" s="13">
        <f t="shared" ref="L358" si="1266">K358+J358+I358</f>
        <v>9</v>
      </c>
      <c r="M358" s="45">
        <f t="shared" ref="M358" si="1267">L358*C358</f>
        <v>2281.3688212927755</v>
      </c>
    </row>
    <row r="359" spans="1:13" ht="15">
      <c r="A359" s="28">
        <v>44056</v>
      </c>
      <c r="B359" s="12" t="s">
        <v>19</v>
      </c>
      <c r="C359" s="11">
        <f t="shared" ref="C359" si="1268">200000/E359</f>
        <v>185.01387604070305</v>
      </c>
      <c r="D359" s="12" t="s">
        <v>21</v>
      </c>
      <c r="E359" s="29">
        <v>1081</v>
      </c>
      <c r="F359" s="29">
        <v>1092</v>
      </c>
      <c r="G359" s="6">
        <v>1097.6500000000001</v>
      </c>
      <c r="H359" s="6">
        <v>0</v>
      </c>
      <c r="I359" s="13">
        <f t="shared" ref="I359" si="1269">(IF(D359="SELL",E359-F359,IF(D359="BUY",F359-E359)))</f>
        <v>11</v>
      </c>
      <c r="J359" s="6">
        <v>5.65</v>
      </c>
      <c r="K359" s="6">
        <v>0</v>
      </c>
      <c r="L359" s="13">
        <f t="shared" ref="L359" si="1270">K359+J359+I359</f>
        <v>16.649999999999999</v>
      </c>
      <c r="M359" s="45">
        <f t="shared" ref="M359" si="1271">L359*C359</f>
        <v>3080.4810360777055</v>
      </c>
    </row>
    <row r="360" spans="1:13" ht="15">
      <c r="A360" s="28">
        <v>44055</v>
      </c>
      <c r="B360" s="12" t="s">
        <v>41</v>
      </c>
      <c r="C360" s="11">
        <f t="shared" ref="C360" si="1272">200000/E360</f>
        <v>253.80710659898477</v>
      </c>
      <c r="D360" s="12" t="s">
        <v>21</v>
      </c>
      <c r="E360" s="29">
        <v>788</v>
      </c>
      <c r="F360" s="29">
        <v>796</v>
      </c>
      <c r="G360" s="6">
        <v>0</v>
      </c>
      <c r="H360" s="6">
        <v>0</v>
      </c>
      <c r="I360" s="13">
        <f t="shared" ref="I360" si="1273">(IF(D360="SELL",E360-F360,IF(D360="BUY",F360-E360)))</f>
        <v>8</v>
      </c>
      <c r="J360" s="6">
        <v>0</v>
      </c>
      <c r="K360" s="6">
        <v>0</v>
      </c>
      <c r="L360" s="13">
        <f t="shared" ref="L360" si="1274">K360+J360+I360</f>
        <v>8</v>
      </c>
      <c r="M360" s="45">
        <f t="shared" ref="M360" si="1275">L360*C360</f>
        <v>2030.4568527918782</v>
      </c>
    </row>
    <row r="361" spans="1:13" ht="15">
      <c r="A361" s="28">
        <v>44055</v>
      </c>
      <c r="B361" s="12" t="s">
        <v>24</v>
      </c>
      <c r="C361" s="11">
        <f t="shared" ref="C361" si="1276">200000/E361</f>
        <v>311.52647975077883</v>
      </c>
      <c r="D361" s="12" t="s">
        <v>21</v>
      </c>
      <c r="E361" s="29">
        <v>642</v>
      </c>
      <c r="F361" s="29">
        <v>648.45000000000005</v>
      </c>
      <c r="G361" s="6">
        <v>0</v>
      </c>
      <c r="H361" s="6">
        <v>0</v>
      </c>
      <c r="I361" s="13">
        <f t="shared" ref="I361" si="1277">(IF(D361="SELL",E361-F361,IF(D361="BUY",F361-E361)))</f>
        <v>6.4500000000000455</v>
      </c>
      <c r="J361" s="6">
        <v>0</v>
      </c>
      <c r="K361" s="6">
        <v>0</v>
      </c>
      <c r="L361" s="13">
        <f t="shared" ref="L361" si="1278">K361+J361+I361</f>
        <v>6.4500000000000455</v>
      </c>
      <c r="M361" s="45">
        <f t="shared" ref="M361" si="1279">L361*C361</f>
        <v>2009.3457943925375</v>
      </c>
    </row>
    <row r="362" spans="1:13" ht="15">
      <c r="A362" s="28">
        <v>44055</v>
      </c>
      <c r="B362" s="12" t="s">
        <v>57</v>
      </c>
      <c r="C362" s="11">
        <f t="shared" ref="C362" si="1280">200000/E362</f>
        <v>93.501636278634876</v>
      </c>
      <c r="D362" s="12" t="s">
        <v>21</v>
      </c>
      <c r="E362" s="29">
        <v>2139</v>
      </c>
      <c r="F362" s="29">
        <v>2130</v>
      </c>
      <c r="G362" s="6">
        <v>0</v>
      </c>
      <c r="H362" s="6">
        <v>0</v>
      </c>
      <c r="I362" s="13">
        <f t="shared" ref="I362" si="1281">(IF(D362="SELL",E362-F362,IF(D362="BUY",F362-E362)))</f>
        <v>-9</v>
      </c>
      <c r="J362" s="6">
        <v>0</v>
      </c>
      <c r="K362" s="6">
        <v>0</v>
      </c>
      <c r="L362" s="13">
        <f t="shared" ref="L362" si="1282">K362+J362+I362</f>
        <v>-9</v>
      </c>
      <c r="M362" s="45">
        <f t="shared" ref="M362" si="1283">L362*C362</f>
        <v>-841.51472650771393</v>
      </c>
    </row>
    <row r="363" spans="1:13" ht="15">
      <c r="A363" s="28">
        <v>44054</v>
      </c>
      <c r="B363" s="12" t="s">
        <v>101</v>
      </c>
      <c r="C363" s="11">
        <f t="shared" ref="C363" si="1284">200000/E363</f>
        <v>109.46907498631637</v>
      </c>
      <c r="D363" s="12" t="s">
        <v>21</v>
      </c>
      <c r="E363" s="29">
        <v>1827</v>
      </c>
      <c r="F363" s="29">
        <v>1812</v>
      </c>
      <c r="G363" s="6">
        <v>0</v>
      </c>
      <c r="H363" s="6">
        <v>0</v>
      </c>
      <c r="I363" s="13">
        <f t="shared" ref="I363" si="1285">(IF(D363="SELL",E363-F363,IF(D363="BUY",F363-E363)))</f>
        <v>-15</v>
      </c>
      <c r="J363" s="6">
        <v>0</v>
      </c>
      <c r="K363" s="6">
        <v>0</v>
      </c>
      <c r="L363" s="13">
        <f t="shared" ref="L363" si="1286">K363+J363+I363</f>
        <v>-15</v>
      </c>
      <c r="M363" s="45">
        <f t="shared" ref="M363" si="1287">L363*C363</f>
        <v>-1642.0361247947455</v>
      </c>
    </row>
    <row r="364" spans="1:13" ht="15">
      <c r="A364" s="28">
        <v>44054</v>
      </c>
      <c r="B364" s="12" t="s">
        <v>75</v>
      </c>
      <c r="C364" s="11">
        <f t="shared" ref="C364" si="1288">200000/E364</f>
        <v>92.165898617511516</v>
      </c>
      <c r="D364" s="12" t="s">
        <v>18</v>
      </c>
      <c r="E364" s="29">
        <v>2170</v>
      </c>
      <c r="F364" s="29">
        <v>2190</v>
      </c>
      <c r="G364" s="6">
        <v>0</v>
      </c>
      <c r="H364" s="6">
        <v>0</v>
      </c>
      <c r="I364" s="13">
        <f t="shared" ref="I364" si="1289">(IF(D364="SELL",E364-F364,IF(D364="BUY",F364-E364)))</f>
        <v>-20</v>
      </c>
      <c r="J364" s="6">
        <v>0</v>
      </c>
      <c r="K364" s="6">
        <v>0</v>
      </c>
      <c r="L364" s="13">
        <f t="shared" ref="L364" si="1290">K364+J364+I364</f>
        <v>-20</v>
      </c>
      <c r="M364" s="45">
        <f t="shared" ref="M364" si="1291">L364*C364</f>
        <v>-1843.3179723502303</v>
      </c>
    </row>
    <row r="365" spans="1:13" ht="15">
      <c r="A365" s="28">
        <v>44054</v>
      </c>
      <c r="B365" s="12" t="s">
        <v>92</v>
      </c>
      <c r="C365" s="11">
        <f t="shared" ref="C365" si="1292">200000/E365</f>
        <v>299.40119760479041</v>
      </c>
      <c r="D365" s="12" t="s">
        <v>18</v>
      </c>
      <c r="E365" s="29">
        <v>668</v>
      </c>
      <c r="F365" s="29">
        <v>675</v>
      </c>
      <c r="G365" s="6">
        <v>0</v>
      </c>
      <c r="H365" s="6">
        <v>0</v>
      </c>
      <c r="I365" s="13">
        <f t="shared" ref="I365" si="1293">(IF(D365="SELL",E365-F365,IF(D365="BUY",F365-E365)))</f>
        <v>-7</v>
      </c>
      <c r="J365" s="6">
        <v>0</v>
      </c>
      <c r="K365" s="6">
        <v>0</v>
      </c>
      <c r="L365" s="13">
        <f t="shared" ref="L365" si="1294">K365+J365+I365</f>
        <v>-7</v>
      </c>
      <c r="M365" s="45">
        <f t="shared" ref="M365" si="1295">L365*C365</f>
        <v>-2095.8083832335328</v>
      </c>
    </row>
    <row r="366" spans="1:13" ht="15">
      <c r="A366" s="28">
        <v>44054</v>
      </c>
      <c r="B366" s="12" t="s">
        <v>51</v>
      </c>
      <c r="C366" s="11">
        <f t="shared" ref="C366" si="1296">200000/E366</f>
        <v>63.331222292590247</v>
      </c>
      <c r="D366" s="12" t="s">
        <v>21</v>
      </c>
      <c r="E366" s="29">
        <v>3158</v>
      </c>
      <c r="F366" s="29">
        <v>3125</v>
      </c>
      <c r="G366" s="6">
        <v>0</v>
      </c>
      <c r="H366" s="6">
        <v>0</v>
      </c>
      <c r="I366" s="13">
        <f t="shared" ref="I366" si="1297">(IF(D366="SELL",E366-F366,IF(D366="BUY",F366-E366)))</f>
        <v>-33</v>
      </c>
      <c r="J366" s="6">
        <v>0</v>
      </c>
      <c r="K366" s="6">
        <v>0</v>
      </c>
      <c r="L366" s="13">
        <f t="shared" ref="L366" si="1298">K366+J366+I366</f>
        <v>-33</v>
      </c>
      <c r="M366" s="45">
        <f t="shared" ref="M366" si="1299">L366*C366</f>
        <v>-2089.9303356554783</v>
      </c>
    </row>
    <row r="367" spans="1:13" ht="15">
      <c r="A367" s="28">
        <v>44053</v>
      </c>
      <c r="B367" s="12" t="s">
        <v>118</v>
      </c>
      <c r="C367" s="11">
        <f t="shared" ref="C367" si="1300">200000/E367</f>
        <v>210.52631578947367</v>
      </c>
      <c r="D367" s="12" t="s">
        <v>21</v>
      </c>
      <c r="E367" s="29">
        <v>950</v>
      </c>
      <c r="F367" s="29">
        <v>958</v>
      </c>
      <c r="G367" s="6">
        <v>0</v>
      </c>
      <c r="H367" s="6">
        <v>0</v>
      </c>
      <c r="I367" s="13">
        <f t="shared" ref="I367" si="1301">(IF(D367="SELL",E367-F367,IF(D367="BUY",F367-E367)))</f>
        <v>8</v>
      </c>
      <c r="J367" s="6">
        <v>0</v>
      </c>
      <c r="K367" s="6">
        <v>0</v>
      </c>
      <c r="L367" s="13">
        <f t="shared" ref="L367" si="1302">K367+J367+I367</f>
        <v>8</v>
      </c>
      <c r="M367" s="45">
        <f t="shared" ref="M367" si="1303">L367*C367</f>
        <v>1684.2105263157894</v>
      </c>
    </row>
    <row r="368" spans="1:13" ht="15">
      <c r="A368" s="28">
        <v>44053</v>
      </c>
      <c r="B368" s="12" t="s">
        <v>34</v>
      </c>
      <c r="C368" s="11">
        <f t="shared" ref="C368" si="1304">200000/E368</f>
        <v>602.40963855421683</v>
      </c>
      <c r="D368" s="12" t="s">
        <v>21</v>
      </c>
      <c r="E368" s="29">
        <v>332</v>
      </c>
      <c r="F368" s="29">
        <v>335</v>
      </c>
      <c r="G368" s="6">
        <v>0</v>
      </c>
      <c r="H368" s="6">
        <v>0</v>
      </c>
      <c r="I368" s="13">
        <f t="shared" ref="I368" si="1305">(IF(D368="SELL",E368-F368,IF(D368="BUY",F368-E368)))</f>
        <v>3</v>
      </c>
      <c r="J368" s="6">
        <v>0</v>
      </c>
      <c r="K368" s="6">
        <v>0</v>
      </c>
      <c r="L368" s="13">
        <f t="shared" ref="L368" si="1306">K368+J368+I368</f>
        <v>3</v>
      </c>
      <c r="M368" s="45">
        <f t="shared" ref="M368" si="1307">L368*C368</f>
        <v>1807.2289156626505</v>
      </c>
    </row>
    <row r="369" spans="1:13" ht="15">
      <c r="A369" s="28">
        <v>44053</v>
      </c>
      <c r="B369" s="12" t="s">
        <v>265</v>
      </c>
      <c r="C369" s="11">
        <f t="shared" ref="C369" si="1308">200000/E369</f>
        <v>1612.9032258064517</v>
      </c>
      <c r="D369" s="12" t="s">
        <v>21</v>
      </c>
      <c r="E369" s="29">
        <v>124</v>
      </c>
      <c r="F369" s="29">
        <v>122.9</v>
      </c>
      <c r="G369" s="6">
        <v>0</v>
      </c>
      <c r="H369" s="6">
        <v>0</v>
      </c>
      <c r="I369" s="13">
        <f t="shared" ref="I369" si="1309">(IF(D369="SELL",E369-F369,IF(D369="BUY",F369-E369)))</f>
        <v>-1.0999999999999943</v>
      </c>
      <c r="J369" s="6">
        <v>0</v>
      </c>
      <c r="K369" s="6">
        <v>0</v>
      </c>
      <c r="L369" s="13">
        <f t="shared" ref="L369" si="1310">K369+J369+I369</f>
        <v>-1.0999999999999943</v>
      </c>
      <c r="M369" s="45">
        <f t="shared" ref="M369" si="1311">L369*C369</f>
        <v>-1774.1935483870877</v>
      </c>
    </row>
    <row r="370" spans="1:13" ht="15">
      <c r="A370" s="28">
        <v>44050</v>
      </c>
      <c r="B370" s="12" t="s">
        <v>23</v>
      </c>
      <c r="C370" s="11">
        <f t="shared" ref="C370" si="1312">200000/E370</f>
        <v>114.28571428571429</v>
      </c>
      <c r="D370" s="12" t="s">
        <v>21</v>
      </c>
      <c r="E370" s="29">
        <v>1750</v>
      </c>
      <c r="F370" s="29">
        <v>1746</v>
      </c>
      <c r="G370" s="6">
        <v>0</v>
      </c>
      <c r="H370" s="6">
        <v>0</v>
      </c>
      <c r="I370" s="13">
        <f t="shared" ref="I370" si="1313">(IF(D370="SELL",E370-F370,IF(D370="BUY",F370-E370)))</f>
        <v>-4</v>
      </c>
      <c r="J370" s="6">
        <v>0</v>
      </c>
      <c r="K370" s="6">
        <v>0</v>
      </c>
      <c r="L370" s="13">
        <f t="shared" ref="L370" si="1314">K370+J370+I370</f>
        <v>-4</v>
      </c>
      <c r="M370" s="45">
        <f t="shared" ref="M370" si="1315">L370*C370</f>
        <v>-457.14285714285717</v>
      </c>
    </row>
    <row r="371" spans="1:13" ht="15">
      <c r="A371" s="28">
        <v>44050</v>
      </c>
      <c r="B371" s="12" t="s">
        <v>100</v>
      </c>
      <c r="C371" s="11">
        <f t="shared" ref="C371" si="1316">200000/E371</f>
        <v>497.5124378109453</v>
      </c>
      <c r="D371" s="12" t="s">
        <v>21</v>
      </c>
      <c r="E371" s="29">
        <v>402</v>
      </c>
      <c r="F371" s="29">
        <v>406</v>
      </c>
      <c r="G371" s="6">
        <v>0</v>
      </c>
      <c r="H371" s="6">
        <v>0</v>
      </c>
      <c r="I371" s="13">
        <f t="shared" ref="I371" si="1317">(IF(D371="SELL",E371-F371,IF(D371="BUY",F371-E371)))</f>
        <v>4</v>
      </c>
      <c r="J371" s="6">
        <v>0</v>
      </c>
      <c r="K371" s="6">
        <v>0</v>
      </c>
      <c r="L371" s="13">
        <f t="shared" ref="L371" si="1318">K371+J371+I371</f>
        <v>4</v>
      </c>
      <c r="M371" s="45">
        <f t="shared" ref="M371" si="1319">L371*C371</f>
        <v>1990.0497512437812</v>
      </c>
    </row>
    <row r="372" spans="1:13" ht="15">
      <c r="A372" s="28">
        <v>44050</v>
      </c>
      <c r="B372" s="12" t="s">
        <v>61</v>
      </c>
      <c r="C372" s="11">
        <f t="shared" ref="C372" si="1320">200000/E372</f>
        <v>145.66642388929353</v>
      </c>
      <c r="D372" s="12" t="s">
        <v>21</v>
      </c>
      <c r="E372" s="29">
        <v>1373</v>
      </c>
      <c r="F372" s="29">
        <v>1360</v>
      </c>
      <c r="G372" s="6">
        <v>0</v>
      </c>
      <c r="H372" s="6">
        <v>0</v>
      </c>
      <c r="I372" s="13">
        <f t="shared" ref="I372" si="1321">(IF(D372="SELL",E372-F372,IF(D372="BUY",F372-E372)))</f>
        <v>-13</v>
      </c>
      <c r="J372" s="6">
        <v>0</v>
      </c>
      <c r="K372" s="6">
        <v>0</v>
      </c>
      <c r="L372" s="13">
        <f t="shared" ref="L372" si="1322">K372+J372+I372</f>
        <v>-13</v>
      </c>
      <c r="M372" s="45">
        <f t="shared" ref="M372" si="1323">L372*C372</f>
        <v>-1893.6635105608159</v>
      </c>
    </row>
    <row r="373" spans="1:13" ht="15">
      <c r="A373" s="28">
        <v>44050</v>
      </c>
      <c r="B373" s="12" t="s">
        <v>921</v>
      </c>
      <c r="C373" s="11">
        <f t="shared" ref="C373" si="1324">200000/E373</f>
        <v>656.81444991789817</v>
      </c>
      <c r="D373" s="12" t="s">
        <v>21</v>
      </c>
      <c r="E373" s="29">
        <v>304.5</v>
      </c>
      <c r="F373" s="29">
        <v>304.5</v>
      </c>
      <c r="G373" s="6">
        <v>0</v>
      </c>
      <c r="H373" s="6">
        <v>0</v>
      </c>
      <c r="I373" s="13">
        <f t="shared" ref="I373" si="1325">(IF(D373="SELL",E373-F373,IF(D373="BUY",F373-E373)))</f>
        <v>0</v>
      </c>
      <c r="J373" s="6">
        <v>0</v>
      </c>
      <c r="K373" s="6">
        <v>0</v>
      </c>
      <c r="L373" s="13">
        <f t="shared" ref="L373" si="1326">K373+J373+I373</f>
        <v>0</v>
      </c>
      <c r="M373" s="45">
        <f t="shared" ref="M373" si="1327">L373*C373</f>
        <v>0</v>
      </c>
    </row>
    <row r="374" spans="1:13" ht="15">
      <c r="A374" s="28">
        <v>44049</v>
      </c>
      <c r="B374" s="12" t="s">
        <v>226</v>
      </c>
      <c r="C374" s="11">
        <f t="shared" ref="C374" si="1328">200000/E374</f>
        <v>425.531914893617</v>
      </c>
      <c r="D374" s="12" t="s">
        <v>21</v>
      </c>
      <c r="E374" s="29">
        <v>470</v>
      </c>
      <c r="F374" s="29">
        <v>474</v>
      </c>
      <c r="G374" s="6">
        <v>0</v>
      </c>
      <c r="H374" s="6">
        <v>0</v>
      </c>
      <c r="I374" s="13">
        <f t="shared" ref="I374" si="1329">(IF(D374="SELL",E374-F374,IF(D374="BUY",F374-E374)))</f>
        <v>4</v>
      </c>
      <c r="J374" s="6">
        <v>0</v>
      </c>
      <c r="K374" s="6">
        <v>0</v>
      </c>
      <c r="L374" s="13">
        <f t="shared" ref="L374" si="1330">K374+J374+I374</f>
        <v>4</v>
      </c>
      <c r="M374" s="45">
        <f t="shared" ref="M374" si="1331">L374*C374</f>
        <v>1702.127659574468</v>
      </c>
    </row>
    <row r="375" spans="1:13" ht="15">
      <c r="A375" s="28">
        <v>44049</v>
      </c>
      <c r="B375" s="12" t="s">
        <v>94</v>
      </c>
      <c r="C375" s="11">
        <f t="shared" ref="C375" si="1332">200000/E375</f>
        <v>272.10884353741494</v>
      </c>
      <c r="D375" s="12" t="s">
        <v>21</v>
      </c>
      <c r="E375" s="29">
        <v>735</v>
      </c>
      <c r="F375" s="29">
        <v>739.75</v>
      </c>
      <c r="G375" s="6">
        <v>0</v>
      </c>
      <c r="H375" s="6">
        <v>0</v>
      </c>
      <c r="I375" s="13">
        <f t="shared" ref="I375" si="1333">(IF(D375="SELL",E375-F375,IF(D375="BUY",F375-E375)))</f>
        <v>4.75</v>
      </c>
      <c r="J375" s="6">
        <v>0</v>
      </c>
      <c r="K375" s="6">
        <v>0</v>
      </c>
      <c r="L375" s="13">
        <f t="shared" ref="L375" si="1334">K375+J375+I375</f>
        <v>4.75</v>
      </c>
      <c r="M375" s="45">
        <f t="shared" ref="M375" si="1335">L375*C375</f>
        <v>1292.517006802721</v>
      </c>
    </row>
    <row r="376" spans="1:13" ht="15">
      <c r="A376" s="28">
        <v>44049</v>
      </c>
      <c r="B376" s="12" t="s">
        <v>118</v>
      </c>
      <c r="C376" s="11">
        <f t="shared" ref="C376" si="1336">200000/E376</f>
        <v>226.24434389140271</v>
      </c>
      <c r="D376" s="12" t="s">
        <v>21</v>
      </c>
      <c r="E376" s="29">
        <v>884</v>
      </c>
      <c r="F376" s="29">
        <v>892</v>
      </c>
      <c r="G376" s="6">
        <v>906</v>
      </c>
      <c r="H376" s="6">
        <v>0</v>
      </c>
      <c r="I376" s="13">
        <f t="shared" ref="I376" si="1337">(IF(D376="SELL",E376-F376,IF(D376="BUY",F376-E376)))</f>
        <v>8</v>
      </c>
      <c r="J376" s="6">
        <v>14</v>
      </c>
      <c r="K376" s="6">
        <v>0</v>
      </c>
      <c r="L376" s="13">
        <f t="shared" ref="L376" si="1338">K376+J376+I376</f>
        <v>22</v>
      </c>
      <c r="M376" s="45">
        <f t="shared" ref="M376" si="1339">L376*C376</f>
        <v>4977.3755656108597</v>
      </c>
    </row>
    <row r="377" spans="1:13" ht="15">
      <c r="A377" s="28">
        <v>44048</v>
      </c>
      <c r="B377" s="12" t="s">
        <v>30</v>
      </c>
      <c r="C377" s="11">
        <f t="shared" ref="C377" si="1340">200000/E377</f>
        <v>193.61084220716361</v>
      </c>
      <c r="D377" s="12" t="s">
        <v>21</v>
      </c>
      <c r="E377" s="29">
        <v>1033</v>
      </c>
      <c r="F377" s="29">
        <v>1050</v>
      </c>
      <c r="G377" s="6">
        <v>0</v>
      </c>
      <c r="H377" s="6">
        <v>0</v>
      </c>
      <c r="I377" s="13">
        <f t="shared" ref="I377" si="1341">(IF(D377="SELL",E377-F377,IF(D377="BUY",F377-E377)))</f>
        <v>17</v>
      </c>
      <c r="J377" s="6">
        <v>0</v>
      </c>
      <c r="K377" s="6">
        <v>0</v>
      </c>
      <c r="L377" s="13">
        <f t="shared" ref="L377" si="1342">K377+J377+I377</f>
        <v>17</v>
      </c>
      <c r="M377" s="45">
        <f t="shared" ref="M377" si="1343">L377*C377</f>
        <v>3291.3843175217817</v>
      </c>
    </row>
    <row r="378" spans="1:13" ht="15">
      <c r="A378" s="28">
        <v>44048</v>
      </c>
      <c r="B378" s="12" t="s">
        <v>72</v>
      </c>
      <c r="C378" s="11">
        <f t="shared" ref="C378" si="1344">200000/E378</f>
        <v>362.31884057971013</v>
      </c>
      <c r="D378" s="12" t="s">
        <v>21</v>
      </c>
      <c r="E378" s="29">
        <v>552</v>
      </c>
      <c r="F378" s="29">
        <v>545</v>
      </c>
      <c r="G378" s="6">
        <v>0</v>
      </c>
      <c r="H378" s="6">
        <v>0</v>
      </c>
      <c r="I378" s="13">
        <f t="shared" ref="I378" si="1345">(IF(D378="SELL",E378-F378,IF(D378="BUY",F378-E378)))</f>
        <v>-7</v>
      </c>
      <c r="J378" s="6">
        <v>0</v>
      </c>
      <c r="K378" s="6">
        <v>0</v>
      </c>
      <c r="L378" s="13">
        <f t="shared" ref="L378" si="1346">K378+J378+I378</f>
        <v>-7</v>
      </c>
      <c r="M378" s="45">
        <f t="shared" ref="M378" si="1347">L378*C378</f>
        <v>-2536.231884057971</v>
      </c>
    </row>
    <row r="379" spans="1:13" ht="15">
      <c r="A379" s="28">
        <v>44048</v>
      </c>
      <c r="B379" s="12" t="s">
        <v>23</v>
      </c>
      <c r="C379" s="11">
        <f t="shared" ref="C379" si="1348">200000/E379</f>
        <v>117.096018735363</v>
      </c>
      <c r="D379" s="12" t="s">
        <v>21</v>
      </c>
      <c r="E379" s="29">
        <v>1708</v>
      </c>
      <c r="F379" s="29">
        <v>1689</v>
      </c>
      <c r="G379" s="6">
        <v>0</v>
      </c>
      <c r="H379" s="6">
        <v>0</v>
      </c>
      <c r="I379" s="13">
        <f t="shared" ref="I379" si="1349">(IF(D379="SELL",E379-F379,IF(D379="BUY",F379-E379)))</f>
        <v>-19</v>
      </c>
      <c r="J379" s="6">
        <v>0</v>
      </c>
      <c r="K379" s="6">
        <v>0</v>
      </c>
      <c r="L379" s="13">
        <f t="shared" ref="L379" si="1350">K379+J379+I379</f>
        <v>-19</v>
      </c>
      <c r="M379" s="45">
        <f t="shared" ref="M379" si="1351">L379*C379</f>
        <v>-2224.8243559718971</v>
      </c>
    </row>
    <row r="380" spans="1:13" ht="15">
      <c r="A380" s="28">
        <v>44047</v>
      </c>
      <c r="B380" s="12" t="s">
        <v>41</v>
      </c>
      <c r="C380" s="11">
        <f t="shared" ref="C380" si="1352">200000/E380</f>
        <v>267.37967914438502</v>
      </c>
      <c r="D380" s="12" t="s">
        <v>21</v>
      </c>
      <c r="E380" s="29">
        <v>748</v>
      </c>
      <c r="F380" s="29">
        <v>758</v>
      </c>
      <c r="G380" s="6">
        <v>0</v>
      </c>
      <c r="H380" s="6">
        <v>0</v>
      </c>
      <c r="I380" s="13">
        <f t="shared" ref="I380" si="1353">(IF(D380="SELL",E380-F380,IF(D380="BUY",F380-E380)))</f>
        <v>10</v>
      </c>
      <c r="J380" s="6">
        <v>0</v>
      </c>
      <c r="K380" s="6">
        <v>0</v>
      </c>
      <c r="L380" s="13">
        <f t="shared" ref="L380" si="1354">K380+J380+I380</f>
        <v>10</v>
      </c>
      <c r="M380" s="45">
        <f t="shared" ref="M380" si="1355">L380*C380</f>
        <v>2673.7967914438505</v>
      </c>
    </row>
    <row r="381" spans="1:13" ht="15">
      <c r="A381" s="28">
        <v>44047</v>
      </c>
      <c r="B381" s="12" t="s">
        <v>33</v>
      </c>
      <c r="C381" s="11">
        <f t="shared" ref="C381" si="1356">200000/E381</f>
        <v>111.23470522803115</v>
      </c>
      <c r="D381" s="12" t="s">
        <v>21</v>
      </c>
      <c r="E381" s="29">
        <v>1798</v>
      </c>
      <c r="F381" s="29">
        <v>1818</v>
      </c>
      <c r="G381" s="6">
        <v>0</v>
      </c>
      <c r="H381" s="6">
        <v>0</v>
      </c>
      <c r="I381" s="13">
        <f t="shared" ref="I381" si="1357">(IF(D381="SELL",E381-F381,IF(D381="BUY",F381-E381)))</f>
        <v>20</v>
      </c>
      <c r="J381" s="6">
        <v>0</v>
      </c>
      <c r="K381" s="6">
        <v>0</v>
      </c>
      <c r="L381" s="13">
        <f t="shared" ref="L381" si="1358">K381+J381+I381</f>
        <v>20</v>
      </c>
      <c r="M381" s="45">
        <f t="shared" ref="M381" si="1359">L381*C381</f>
        <v>2224.6941045606227</v>
      </c>
    </row>
    <row r="382" spans="1:13" ht="15">
      <c r="A382" s="28">
        <v>44047</v>
      </c>
      <c r="B382" s="12" t="s">
        <v>101</v>
      </c>
      <c r="C382" s="11">
        <f t="shared" ref="C382:C384" si="1360">200000/E382</f>
        <v>115.47344110854503</v>
      </c>
      <c r="D382" s="12" t="s">
        <v>21</v>
      </c>
      <c r="E382" s="29">
        <v>1732</v>
      </c>
      <c r="F382" s="29">
        <v>1715</v>
      </c>
      <c r="G382" s="6">
        <v>0</v>
      </c>
      <c r="H382" s="6">
        <v>0</v>
      </c>
      <c r="I382" s="13">
        <f t="shared" ref="I382:I384" si="1361">(IF(D382="SELL",E382-F382,IF(D382="BUY",F382-E382)))</f>
        <v>-17</v>
      </c>
      <c r="J382" s="6">
        <v>0</v>
      </c>
      <c r="K382" s="6">
        <v>0</v>
      </c>
      <c r="L382" s="13">
        <f t="shared" ref="L382:L384" si="1362">K382+J382+I382</f>
        <v>-17</v>
      </c>
      <c r="M382" s="45">
        <f t="shared" ref="M382:M384" si="1363">L382*C382</f>
        <v>-1963.0484988452656</v>
      </c>
    </row>
    <row r="383" spans="1:13" ht="15">
      <c r="A383" s="28">
        <v>44046</v>
      </c>
      <c r="B383" s="12" t="s">
        <v>30</v>
      </c>
      <c r="C383" s="11">
        <f t="shared" si="1360"/>
        <v>198.01980198019803</v>
      </c>
      <c r="D383" s="12" t="s">
        <v>21</v>
      </c>
      <c r="E383" s="29">
        <v>1010</v>
      </c>
      <c r="F383" s="29">
        <v>1020</v>
      </c>
      <c r="G383" s="6">
        <v>1040</v>
      </c>
      <c r="H383" s="6">
        <v>1065</v>
      </c>
      <c r="I383" s="13">
        <f t="shared" si="1361"/>
        <v>10</v>
      </c>
      <c r="J383" s="6">
        <v>20</v>
      </c>
      <c r="K383" s="6">
        <v>25</v>
      </c>
      <c r="L383" s="13">
        <f t="shared" si="1362"/>
        <v>55</v>
      </c>
      <c r="M383" s="45">
        <f t="shared" si="1363"/>
        <v>10891.089108910892</v>
      </c>
    </row>
    <row r="384" spans="1:13" ht="15">
      <c r="A384" s="28">
        <v>44046</v>
      </c>
      <c r="B384" s="12" t="s">
        <v>116</v>
      </c>
      <c r="C384" s="11">
        <f t="shared" si="1360"/>
        <v>326.26427406199019</v>
      </c>
      <c r="D384" s="12" t="s">
        <v>18</v>
      </c>
      <c r="E384" s="29">
        <v>613</v>
      </c>
      <c r="F384" s="29">
        <v>601</v>
      </c>
      <c r="G384" s="6">
        <v>0</v>
      </c>
      <c r="H384" s="6">
        <v>0</v>
      </c>
      <c r="I384" s="13">
        <f t="shared" si="1361"/>
        <v>12</v>
      </c>
      <c r="J384" s="6">
        <v>0</v>
      </c>
      <c r="K384" s="6">
        <v>0</v>
      </c>
      <c r="L384" s="13">
        <f t="shared" si="1362"/>
        <v>12</v>
      </c>
      <c r="M384" s="45">
        <f t="shared" si="1363"/>
        <v>3915.1712887438825</v>
      </c>
    </row>
    <row r="385" spans="1:13" ht="15">
      <c r="A385" s="28">
        <v>44046</v>
      </c>
      <c r="B385" s="12" t="s">
        <v>17</v>
      </c>
      <c r="C385" s="11">
        <f t="shared" ref="C385" si="1364">200000/E385</f>
        <v>75.757575757575751</v>
      </c>
      <c r="D385" s="12" t="s">
        <v>18</v>
      </c>
      <c r="E385" s="29">
        <v>2640</v>
      </c>
      <c r="F385" s="29">
        <v>2675</v>
      </c>
      <c r="G385" s="6">
        <v>0</v>
      </c>
      <c r="H385" s="6">
        <v>0</v>
      </c>
      <c r="I385" s="13">
        <f t="shared" ref="I385" si="1365">(IF(D385="SELL",E385-F385,IF(D385="BUY",F385-E385)))</f>
        <v>-35</v>
      </c>
      <c r="J385" s="6">
        <v>0</v>
      </c>
      <c r="K385" s="6">
        <v>0</v>
      </c>
      <c r="L385" s="13">
        <f t="shared" ref="L385" si="1366">K385+J385+I385</f>
        <v>-35</v>
      </c>
      <c r="M385" s="45">
        <f t="shared" ref="M385" si="1367">L385*C385</f>
        <v>-2651.515151515151</v>
      </c>
    </row>
    <row r="386" spans="1:13" ht="15">
      <c r="A386" s="28">
        <v>44041</v>
      </c>
      <c r="B386" s="12" t="s">
        <v>17</v>
      </c>
      <c r="C386" s="11">
        <f t="shared" ref="C386:C449" si="1368">200000/E386</f>
        <v>71.17437722419929</v>
      </c>
      <c r="D386" s="12" t="s">
        <v>18</v>
      </c>
      <c r="E386" s="29">
        <v>2810</v>
      </c>
      <c r="F386" s="29">
        <v>2798.3</v>
      </c>
      <c r="G386" s="6">
        <v>2780</v>
      </c>
      <c r="H386" s="6">
        <v>0</v>
      </c>
      <c r="I386" s="13">
        <f t="shared" ref="I386:I449" si="1369">(IF(D386="SELL",E386-F386,IF(D386="BUY",F386-E386)))</f>
        <v>11.699999999999818</v>
      </c>
      <c r="J386" s="6">
        <v>18.3</v>
      </c>
      <c r="K386" s="6">
        <v>0</v>
      </c>
      <c r="L386" s="13">
        <f t="shared" ref="L386:L449" si="1370">K386+J386+I386</f>
        <v>29.999999999999819</v>
      </c>
      <c r="M386" s="45">
        <f t="shared" ref="M386:M449" si="1371">L386*C386</f>
        <v>2135.2313167259658</v>
      </c>
    </row>
    <row r="387" spans="1:13" ht="15">
      <c r="A387" s="28">
        <v>44041</v>
      </c>
      <c r="B387" s="12" t="s">
        <v>19</v>
      </c>
      <c r="C387" s="11">
        <f t="shared" si="1368"/>
        <v>191.38755980861245</v>
      </c>
      <c r="D387" s="12" t="s">
        <v>18</v>
      </c>
      <c r="E387" s="29">
        <v>1045</v>
      </c>
      <c r="F387" s="29">
        <v>1038.5</v>
      </c>
      <c r="G387" s="6">
        <v>0</v>
      </c>
      <c r="H387" s="6">
        <v>0</v>
      </c>
      <c r="I387" s="13">
        <f t="shared" si="1369"/>
        <v>6.5</v>
      </c>
      <c r="J387" s="6">
        <v>0</v>
      </c>
      <c r="K387" s="6">
        <v>0</v>
      </c>
      <c r="L387" s="13">
        <f t="shared" si="1370"/>
        <v>6.5</v>
      </c>
      <c r="M387" s="45">
        <f t="shared" si="1371"/>
        <v>1244.019138755981</v>
      </c>
    </row>
    <row r="388" spans="1:13" ht="15">
      <c r="A388" s="28">
        <v>44041</v>
      </c>
      <c r="B388" s="12" t="s">
        <v>20</v>
      </c>
      <c r="C388" s="11">
        <f t="shared" si="1368"/>
        <v>197.82393669634027</v>
      </c>
      <c r="D388" s="12" t="s">
        <v>21</v>
      </c>
      <c r="E388" s="29">
        <v>1011</v>
      </c>
      <c r="F388" s="29">
        <v>1011</v>
      </c>
      <c r="G388" s="6">
        <v>0</v>
      </c>
      <c r="H388" s="6">
        <v>0</v>
      </c>
      <c r="I388" s="13">
        <f t="shared" si="1369"/>
        <v>0</v>
      </c>
      <c r="J388" s="6">
        <v>0</v>
      </c>
      <c r="K388" s="6">
        <v>0</v>
      </c>
      <c r="L388" s="13">
        <f t="shared" si="1370"/>
        <v>0</v>
      </c>
      <c r="M388" s="45">
        <f t="shared" si="1371"/>
        <v>0</v>
      </c>
    </row>
    <row r="389" spans="1:13" ht="15">
      <c r="A389" s="28">
        <v>44041</v>
      </c>
      <c r="B389" s="12" t="s">
        <v>22</v>
      </c>
      <c r="C389" s="11">
        <f t="shared" si="1368"/>
        <v>250</v>
      </c>
      <c r="D389" s="12" t="s">
        <v>21</v>
      </c>
      <c r="E389" s="29">
        <v>800</v>
      </c>
      <c r="F389" s="29">
        <v>790</v>
      </c>
      <c r="G389" s="6">
        <v>0</v>
      </c>
      <c r="H389" s="6">
        <v>0</v>
      </c>
      <c r="I389" s="13">
        <f t="shared" si="1369"/>
        <v>-10</v>
      </c>
      <c r="J389" s="6">
        <v>0</v>
      </c>
      <c r="K389" s="6">
        <v>0</v>
      </c>
      <c r="L389" s="13">
        <f t="shared" si="1370"/>
        <v>-10</v>
      </c>
      <c r="M389" s="45">
        <f t="shared" si="1371"/>
        <v>-2500</v>
      </c>
    </row>
    <row r="390" spans="1:13" ht="15">
      <c r="A390" s="28">
        <v>44040</v>
      </c>
      <c r="B390" s="12" t="s">
        <v>23</v>
      </c>
      <c r="C390" s="11">
        <f t="shared" si="1368"/>
        <v>128.61736334405145</v>
      </c>
      <c r="D390" s="12" t="s">
        <v>21</v>
      </c>
      <c r="E390" s="29">
        <v>1555</v>
      </c>
      <c r="F390" s="29">
        <v>1565</v>
      </c>
      <c r="G390" s="6">
        <v>1590</v>
      </c>
      <c r="H390" s="6">
        <v>1601.9</v>
      </c>
      <c r="I390" s="13">
        <f t="shared" si="1369"/>
        <v>10</v>
      </c>
      <c r="J390" s="6">
        <v>25</v>
      </c>
      <c r="K390" s="6">
        <v>11.9</v>
      </c>
      <c r="L390" s="13">
        <f t="shared" si="1370"/>
        <v>46.9</v>
      </c>
      <c r="M390" s="45">
        <f t="shared" si="1371"/>
        <v>6032.154340836013</v>
      </c>
    </row>
    <row r="391" spans="1:13" ht="15">
      <c r="A391" s="28">
        <v>44040</v>
      </c>
      <c r="B391" s="12" t="s">
        <v>24</v>
      </c>
      <c r="C391" s="11">
        <f t="shared" si="1368"/>
        <v>326.79738562091501</v>
      </c>
      <c r="D391" s="12" t="s">
        <v>21</v>
      </c>
      <c r="E391" s="29">
        <v>612</v>
      </c>
      <c r="F391" s="29">
        <v>617.5</v>
      </c>
      <c r="G391" s="6">
        <v>625</v>
      </c>
      <c r="H391" s="6">
        <v>0</v>
      </c>
      <c r="I391" s="13">
        <f t="shared" si="1369"/>
        <v>5.5</v>
      </c>
      <c r="J391" s="6">
        <v>7.5</v>
      </c>
      <c r="K391" s="6">
        <v>0</v>
      </c>
      <c r="L391" s="13">
        <f t="shared" si="1370"/>
        <v>13</v>
      </c>
      <c r="M391" s="45">
        <f t="shared" si="1371"/>
        <v>4248.3660130718954</v>
      </c>
    </row>
    <row r="392" spans="1:13" ht="15">
      <c r="A392" s="28">
        <v>44039</v>
      </c>
      <c r="B392" s="12" t="s">
        <v>25</v>
      </c>
      <c r="C392" s="11">
        <f t="shared" si="1368"/>
        <v>968.52300242130752</v>
      </c>
      <c r="D392" s="12" t="s">
        <v>21</v>
      </c>
      <c r="E392" s="29">
        <v>206.5</v>
      </c>
      <c r="F392" s="29">
        <v>208.1</v>
      </c>
      <c r="G392" s="6">
        <v>0</v>
      </c>
      <c r="H392" s="6">
        <v>0</v>
      </c>
      <c r="I392" s="13">
        <f t="shared" si="1369"/>
        <v>1.5999999999999943</v>
      </c>
      <c r="J392" s="6">
        <v>0</v>
      </c>
      <c r="K392" s="6">
        <v>0</v>
      </c>
      <c r="L392" s="13">
        <f t="shared" si="1370"/>
        <v>1.5999999999999943</v>
      </c>
      <c r="M392" s="45">
        <f t="shared" si="1371"/>
        <v>1549.6368038740866</v>
      </c>
    </row>
    <row r="393" spans="1:13" ht="15">
      <c r="A393" s="28">
        <v>44039</v>
      </c>
      <c r="B393" s="12" t="s">
        <v>26</v>
      </c>
      <c r="C393" s="11">
        <f t="shared" si="1368"/>
        <v>569.80056980056975</v>
      </c>
      <c r="D393" s="12" t="s">
        <v>21</v>
      </c>
      <c r="E393" s="29">
        <v>351</v>
      </c>
      <c r="F393" s="29">
        <v>353.9</v>
      </c>
      <c r="G393" s="6">
        <v>0</v>
      </c>
      <c r="H393" s="6">
        <v>0</v>
      </c>
      <c r="I393" s="13">
        <f t="shared" si="1369"/>
        <v>2.8999999999999773</v>
      </c>
      <c r="J393" s="6">
        <v>0</v>
      </c>
      <c r="K393" s="6">
        <v>0</v>
      </c>
      <c r="L393" s="13">
        <f t="shared" si="1370"/>
        <v>2.8999999999999773</v>
      </c>
      <c r="M393" s="45">
        <f t="shared" si="1371"/>
        <v>1652.4216524216392</v>
      </c>
    </row>
    <row r="394" spans="1:13" ht="15">
      <c r="A394" s="28">
        <v>44039</v>
      </c>
      <c r="B394" s="12" t="s">
        <v>27</v>
      </c>
      <c r="C394" s="11">
        <f t="shared" si="1368"/>
        <v>377.35849056603774</v>
      </c>
      <c r="D394" s="12" t="s">
        <v>21</v>
      </c>
      <c r="E394" s="29">
        <v>530</v>
      </c>
      <c r="F394" s="29">
        <v>525</v>
      </c>
      <c r="G394" s="6">
        <v>0</v>
      </c>
      <c r="H394" s="6">
        <v>0</v>
      </c>
      <c r="I394" s="13">
        <f t="shared" si="1369"/>
        <v>-5</v>
      </c>
      <c r="J394" s="6">
        <v>0</v>
      </c>
      <c r="K394" s="6">
        <v>0</v>
      </c>
      <c r="L394" s="13">
        <f t="shared" si="1370"/>
        <v>-5</v>
      </c>
      <c r="M394" s="45">
        <f t="shared" si="1371"/>
        <v>-1886.7924528301887</v>
      </c>
    </row>
    <row r="395" spans="1:13" ht="15">
      <c r="A395" s="28">
        <v>44036</v>
      </c>
      <c r="B395" s="12" t="s">
        <v>28</v>
      </c>
      <c r="C395" s="11">
        <f t="shared" si="1368"/>
        <v>1286.1736334405145</v>
      </c>
      <c r="D395" s="12" t="s">
        <v>18</v>
      </c>
      <c r="E395" s="29">
        <v>155.5</v>
      </c>
      <c r="F395" s="29">
        <v>152</v>
      </c>
      <c r="G395" s="6">
        <v>0</v>
      </c>
      <c r="H395" s="6">
        <v>0</v>
      </c>
      <c r="I395" s="13">
        <f t="shared" si="1369"/>
        <v>3.5</v>
      </c>
      <c r="J395" s="6">
        <v>0</v>
      </c>
      <c r="K395" s="6">
        <v>0</v>
      </c>
      <c r="L395" s="13">
        <f t="shared" si="1370"/>
        <v>3.5</v>
      </c>
      <c r="M395" s="45">
        <f t="shared" si="1371"/>
        <v>4501.6077170418012</v>
      </c>
    </row>
    <row r="396" spans="1:13" ht="15">
      <c r="A396" s="28">
        <v>44036</v>
      </c>
      <c r="B396" s="12" t="s">
        <v>29</v>
      </c>
      <c r="C396" s="11">
        <f t="shared" si="1368"/>
        <v>184.50184501845018</v>
      </c>
      <c r="D396" s="12" t="s">
        <v>18</v>
      </c>
      <c r="E396" s="29">
        <v>1084</v>
      </c>
      <c r="F396" s="29">
        <v>1072</v>
      </c>
      <c r="G396" s="6">
        <v>0</v>
      </c>
      <c r="H396" s="6">
        <v>0</v>
      </c>
      <c r="I396" s="13">
        <f t="shared" si="1369"/>
        <v>12</v>
      </c>
      <c r="J396" s="6">
        <v>0</v>
      </c>
      <c r="K396" s="6">
        <v>0</v>
      </c>
      <c r="L396" s="13">
        <f t="shared" si="1370"/>
        <v>12</v>
      </c>
      <c r="M396" s="45">
        <f t="shared" si="1371"/>
        <v>2214.022140221402</v>
      </c>
    </row>
    <row r="397" spans="1:13" ht="15">
      <c r="A397" s="28">
        <v>44036</v>
      </c>
      <c r="B397" s="12" t="s">
        <v>30</v>
      </c>
      <c r="C397" s="11">
        <f t="shared" si="1368"/>
        <v>271.73913043478262</v>
      </c>
      <c r="D397" s="12" t="s">
        <v>21</v>
      </c>
      <c r="E397" s="29">
        <v>736</v>
      </c>
      <c r="F397" s="29">
        <v>730</v>
      </c>
      <c r="G397" s="6">
        <v>0</v>
      </c>
      <c r="H397" s="6">
        <v>0</v>
      </c>
      <c r="I397" s="13">
        <f t="shared" si="1369"/>
        <v>-6</v>
      </c>
      <c r="J397" s="6">
        <v>0</v>
      </c>
      <c r="K397" s="6">
        <v>0</v>
      </c>
      <c r="L397" s="13">
        <f t="shared" si="1370"/>
        <v>-6</v>
      </c>
      <c r="M397" s="45">
        <f t="shared" si="1371"/>
        <v>-1630.4347826086957</v>
      </c>
    </row>
    <row r="398" spans="1:13" ht="15">
      <c r="A398" s="28">
        <v>44035</v>
      </c>
      <c r="B398" s="12" t="s">
        <v>19</v>
      </c>
      <c r="C398" s="11">
        <f t="shared" si="1368"/>
        <v>189.21475875118259</v>
      </c>
      <c r="D398" s="12" t="s">
        <v>18</v>
      </c>
      <c r="E398" s="29">
        <v>1057</v>
      </c>
      <c r="F398" s="29">
        <v>1065</v>
      </c>
      <c r="G398" s="6">
        <v>0</v>
      </c>
      <c r="H398" s="6">
        <v>0</v>
      </c>
      <c r="I398" s="13">
        <f t="shared" si="1369"/>
        <v>-8</v>
      </c>
      <c r="J398" s="6">
        <v>0</v>
      </c>
      <c r="K398" s="6">
        <v>0</v>
      </c>
      <c r="L398" s="13">
        <f t="shared" si="1370"/>
        <v>-8</v>
      </c>
      <c r="M398" s="45">
        <f t="shared" si="1371"/>
        <v>-1513.7180700094607</v>
      </c>
    </row>
    <row r="399" spans="1:13" ht="15">
      <c r="A399" s="28">
        <v>44035</v>
      </c>
      <c r="B399" s="12" t="s">
        <v>31</v>
      </c>
      <c r="C399" s="11">
        <f t="shared" si="1368"/>
        <v>348.43205574912889</v>
      </c>
      <c r="D399" s="12" t="s">
        <v>21</v>
      </c>
      <c r="E399" s="29">
        <v>574</v>
      </c>
      <c r="F399" s="29">
        <v>569</v>
      </c>
      <c r="G399" s="6">
        <v>0</v>
      </c>
      <c r="H399" s="6">
        <v>0</v>
      </c>
      <c r="I399" s="13">
        <f t="shared" si="1369"/>
        <v>-5</v>
      </c>
      <c r="J399" s="6">
        <v>0</v>
      </c>
      <c r="K399" s="6">
        <v>0</v>
      </c>
      <c r="L399" s="13">
        <f t="shared" si="1370"/>
        <v>-5</v>
      </c>
      <c r="M399" s="45">
        <f t="shared" si="1371"/>
        <v>-1742.1602787456445</v>
      </c>
    </row>
    <row r="400" spans="1:13" ht="15">
      <c r="A400" s="28">
        <v>44035</v>
      </c>
      <c r="B400" s="12" t="s">
        <v>32</v>
      </c>
      <c r="C400" s="11">
        <f t="shared" si="1368"/>
        <v>87.527352297592998</v>
      </c>
      <c r="D400" s="12" t="s">
        <v>21</v>
      </c>
      <c r="E400" s="29">
        <v>2285</v>
      </c>
      <c r="F400" s="29">
        <v>2260</v>
      </c>
      <c r="G400" s="6">
        <v>0</v>
      </c>
      <c r="H400" s="6">
        <v>0</v>
      </c>
      <c r="I400" s="13">
        <f t="shared" si="1369"/>
        <v>-25</v>
      </c>
      <c r="J400" s="6">
        <v>0</v>
      </c>
      <c r="K400" s="6">
        <v>0</v>
      </c>
      <c r="L400" s="13">
        <f t="shared" si="1370"/>
        <v>-25</v>
      </c>
      <c r="M400" s="45">
        <f t="shared" si="1371"/>
        <v>-2188.1838074398252</v>
      </c>
    </row>
    <row r="401" spans="1:13" ht="15">
      <c r="A401" s="28">
        <v>44034</v>
      </c>
      <c r="B401" s="12" t="s">
        <v>17</v>
      </c>
      <c r="C401" s="11">
        <f t="shared" si="1368"/>
        <v>71.09847138286527</v>
      </c>
      <c r="D401" s="12" t="s">
        <v>18</v>
      </c>
      <c r="E401" s="29">
        <v>2813</v>
      </c>
      <c r="F401" s="29">
        <v>2785</v>
      </c>
      <c r="G401" s="6">
        <v>2760</v>
      </c>
      <c r="H401" s="6">
        <v>0</v>
      </c>
      <c r="I401" s="13">
        <f t="shared" si="1369"/>
        <v>28</v>
      </c>
      <c r="J401" s="6">
        <v>25</v>
      </c>
      <c r="K401" s="6">
        <v>0</v>
      </c>
      <c r="L401" s="13">
        <f t="shared" si="1370"/>
        <v>53</v>
      </c>
      <c r="M401" s="45">
        <f t="shared" si="1371"/>
        <v>3768.2189832918593</v>
      </c>
    </row>
    <row r="402" spans="1:13" ht="15">
      <c r="A402" s="28">
        <v>44034</v>
      </c>
      <c r="B402" s="12" t="s">
        <v>33</v>
      </c>
      <c r="C402" s="11">
        <f t="shared" si="1368"/>
        <v>117.9245283018868</v>
      </c>
      <c r="D402" s="12" t="s">
        <v>18</v>
      </c>
      <c r="E402" s="29">
        <v>1696</v>
      </c>
      <c r="F402" s="29">
        <v>1680</v>
      </c>
      <c r="G402" s="6">
        <v>0</v>
      </c>
      <c r="H402" s="6">
        <v>0</v>
      </c>
      <c r="I402" s="13">
        <f t="shared" si="1369"/>
        <v>16</v>
      </c>
      <c r="J402" s="6">
        <v>0</v>
      </c>
      <c r="K402" s="6">
        <v>0</v>
      </c>
      <c r="L402" s="13">
        <f t="shared" si="1370"/>
        <v>16</v>
      </c>
      <c r="M402" s="45">
        <f t="shared" si="1371"/>
        <v>1886.7924528301887</v>
      </c>
    </row>
    <row r="403" spans="1:13" ht="15">
      <c r="A403" s="28">
        <v>44034</v>
      </c>
      <c r="B403" s="12" t="s">
        <v>34</v>
      </c>
      <c r="C403" s="11">
        <f t="shared" si="1368"/>
        <v>732.60073260073261</v>
      </c>
      <c r="D403" s="12" t="s">
        <v>21</v>
      </c>
      <c r="E403" s="29">
        <v>273</v>
      </c>
      <c r="F403" s="29">
        <v>270</v>
      </c>
      <c r="G403" s="6">
        <v>0</v>
      </c>
      <c r="H403" s="6">
        <v>0</v>
      </c>
      <c r="I403" s="13">
        <f t="shared" si="1369"/>
        <v>-3</v>
      </c>
      <c r="J403" s="6">
        <v>0</v>
      </c>
      <c r="K403" s="6">
        <v>0</v>
      </c>
      <c r="L403" s="13">
        <f t="shared" si="1370"/>
        <v>-3</v>
      </c>
      <c r="M403" s="45">
        <f t="shared" si="1371"/>
        <v>-2197.802197802198</v>
      </c>
    </row>
    <row r="404" spans="1:13" ht="15">
      <c r="A404" s="28">
        <v>44033</v>
      </c>
      <c r="B404" s="12" t="s">
        <v>35</v>
      </c>
      <c r="C404" s="11">
        <f t="shared" si="1368"/>
        <v>449.43820224719099</v>
      </c>
      <c r="D404" s="12" t="s">
        <v>21</v>
      </c>
      <c r="E404" s="29">
        <v>445</v>
      </c>
      <c r="F404" s="29">
        <v>453</v>
      </c>
      <c r="G404" s="6">
        <v>465</v>
      </c>
      <c r="H404" s="6">
        <v>480</v>
      </c>
      <c r="I404" s="13">
        <f t="shared" si="1369"/>
        <v>8</v>
      </c>
      <c r="J404" s="6">
        <v>12</v>
      </c>
      <c r="K404" s="6">
        <v>15</v>
      </c>
      <c r="L404" s="13">
        <f t="shared" si="1370"/>
        <v>35</v>
      </c>
      <c r="M404" s="45">
        <f t="shared" si="1371"/>
        <v>15730.337078651684</v>
      </c>
    </row>
    <row r="405" spans="1:13" ht="15">
      <c r="A405" s="28">
        <v>44033</v>
      </c>
      <c r="B405" s="12" t="s">
        <v>36</v>
      </c>
      <c r="C405" s="11">
        <f t="shared" si="1368"/>
        <v>108.40108401084011</v>
      </c>
      <c r="D405" s="12" t="s">
        <v>21</v>
      </c>
      <c r="E405" s="29">
        <v>1845</v>
      </c>
      <c r="F405" s="29">
        <v>1860</v>
      </c>
      <c r="G405" s="6">
        <v>1885</v>
      </c>
      <c r="H405" s="6">
        <v>1900</v>
      </c>
      <c r="I405" s="13">
        <f t="shared" si="1369"/>
        <v>15</v>
      </c>
      <c r="J405" s="6">
        <v>25</v>
      </c>
      <c r="K405" s="6">
        <v>15</v>
      </c>
      <c r="L405" s="13">
        <f t="shared" si="1370"/>
        <v>55</v>
      </c>
      <c r="M405" s="45">
        <f t="shared" si="1371"/>
        <v>5962.0596205962056</v>
      </c>
    </row>
    <row r="406" spans="1:13" ht="15">
      <c r="A406" s="28">
        <v>44033</v>
      </c>
      <c r="B406" s="12" t="s">
        <v>37</v>
      </c>
      <c r="C406" s="11">
        <f t="shared" si="1368"/>
        <v>160.90104585679808</v>
      </c>
      <c r="D406" s="12" t="s">
        <v>21</v>
      </c>
      <c r="E406" s="29">
        <v>1243</v>
      </c>
      <c r="F406" s="29">
        <v>1253</v>
      </c>
      <c r="G406" s="6">
        <v>0</v>
      </c>
      <c r="H406" s="6">
        <v>0</v>
      </c>
      <c r="I406" s="13">
        <f t="shared" si="1369"/>
        <v>10</v>
      </c>
      <c r="J406" s="6">
        <v>0</v>
      </c>
      <c r="K406" s="6">
        <v>0</v>
      </c>
      <c r="L406" s="13">
        <f t="shared" si="1370"/>
        <v>10</v>
      </c>
      <c r="M406" s="45">
        <f t="shared" si="1371"/>
        <v>1609.0104585679808</v>
      </c>
    </row>
    <row r="407" spans="1:13" ht="15">
      <c r="A407" s="28">
        <v>44032</v>
      </c>
      <c r="B407" s="12" t="s">
        <v>38</v>
      </c>
      <c r="C407" s="11">
        <f t="shared" si="1368"/>
        <v>377.35849056603774</v>
      </c>
      <c r="D407" s="12" t="s">
        <v>21</v>
      </c>
      <c r="E407" s="29">
        <v>530</v>
      </c>
      <c r="F407" s="29">
        <v>539</v>
      </c>
      <c r="G407" s="6">
        <v>0</v>
      </c>
      <c r="H407" s="6">
        <v>0</v>
      </c>
      <c r="I407" s="13">
        <f t="shared" si="1369"/>
        <v>9</v>
      </c>
      <c r="J407" s="6">
        <v>0</v>
      </c>
      <c r="K407" s="6">
        <v>0</v>
      </c>
      <c r="L407" s="13">
        <f t="shared" si="1370"/>
        <v>9</v>
      </c>
      <c r="M407" s="45">
        <f t="shared" si="1371"/>
        <v>3396.2264150943397</v>
      </c>
    </row>
    <row r="408" spans="1:13" ht="15">
      <c r="A408" s="28">
        <v>44032</v>
      </c>
      <c r="B408" s="12" t="s">
        <v>39</v>
      </c>
      <c r="C408" s="11">
        <f t="shared" si="1368"/>
        <v>62.402496099843994</v>
      </c>
      <c r="D408" s="12" t="s">
        <v>21</v>
      </c>
      <c r="E408" s="29">
        <v>3205</v>
      </c>
      <c r="F408" s="29">
        <v>3240</v>
      </c>
      <c r="G408" s="6">
        <v>3290</v>
      </c>
      <c r="H408" s="6">
        <v>0</v>
      </c>
      <c r="I408" s="13">
        <f t="shared" si="1369"/>
        <v>35</v>
      </c>
      <c r="J408" s="6">
        <v>50</v>
      </c>
      <c r="K408" s="6">
        <v>0</v>
      </c>
      <c r="L408" s="13">
        <f t="shared" si="1370"/>
        <v>85</v>
      </c>
      <c r="M408" s="45">
        <f t="shared" si="1371"/>
        <v>5304.2121684867398</v>
      </c>
    </row>
    <row r="409" spans="1:13" ht="15">
      <c r="A409" s="28">
        <v>44032</v>
      </c>
      <c r="B409" s="12" t="s">
        <v>40</v>
      </c>
      <c r="C409" s="11">
        <f t="shared" si="1368"/>
        <v>333.889816360601</v>
      </c>
      <c r="D409" s="12" t="s">
        <v>21</v>
      </c>
      <c r="E409" s="29">
        <v>599</v>
      </c>
      <c r="F409" s="29">
        <v>598</v>
      </c>
      <c r="G409" s="6">
        <v>0</v>
      </c>
      <c r="H409" s="6">
        <v>0</v>
      </c>
      <c r="I409" s="13">
        <f t="shared" si="1369"/>
        <v>-1</v>
      </c>
      <c r="J409" s="6">
        <v>0</v>
      </c>
      <c r="K409" s="6">
        <v>0</v>
      </c>
      <c r="L409" s="13">
        <f t="shared" si="1370"/>
        <v>-1</v>
      </c>
      <c r="M409" s="45">
        <f t="shared" si="1371"/>
        <v>-333.889816360601</v>
      </c>
    </row>
    <row r="410" spans="1:13" ht="15">
      <c r="A410" s="28">
        <v>44029</v>
      </c>
      <c r="B410" s="12" t="s">
        <v>41</v>
      </c>
      <c r="C410" s="11">
        <f t="shared" si="1368"/>
        <v>273.97260273972603</v>
      </c>
      <c r="D410" s="12" t="s">
        <v>21</v>
      </c>
      <c r="E410" s="29">
        <v>730</v>
      </c>
      <c r="F410" s="29">
        <v>740</v>
      </c>
      <c r="G410" s="6">
        <v>754</v>
      </c>
      <c r="H410" s="6">
        <v>0</v>
      </c>
      <c r="I410" s="13">
        <f t="shared" si="1369"/>
        <v>10</v>
      </c>
      <c r="J410" s="6">
        <v>14</v>
      </c>
      <c r="K410" s="6">
        <v>0</v>
      </c>
      <c r="L410" s="13">
        <f t="shared" si="1370"/>
        <v>24</v>
      </c>
      <c r="M410" s="45">
        <f t="shared" si="1371"/>
        <v>6575.3424657534251</v>
      </c>
    </row>
    <row r="411" spans="1:13" ht="15">
      <c r="A411" s="28">
        <v>44029</v>
      </c>
      <c r="B411" s="12" t="s">
        <v>22</v>
      </c>
      <c r="C411" s="11">
        <f t="shared" si="1368"/>
        <v>315.95576619273299</v>
      </c>
      <c r="D411" s="12" t="s">
        <v>21</v>
      </c>
      <c r="E411" s="29">
        <v>633</v>
      </c>
      <c r="F411" s="29">
        <v>645</v>
      </c>
      <c r="G411" s="6">
        <v>0</v>
      </c>
      <c r="H411" s="6">
        <v>0</v>
      </c>
      <c r="I411" s="13">
        <f t="shared" si="1369"/>
        <v>12</v>
      </c>
      <c r="J411" s="6">
        <v>0</v>
      </c>
      <c r="K411" s="6">
        <v>0</v>
      </c>
      <c r="L411" s="13">
        <f t="shared" si="1370"/>
        <v>12</v>
      </c>
      <c r="M411" s="45">
        <f t="shared" si="1371"/>
        <v>3791.4691943127959</v>
      </c>
    </row>
    <row r="412" spans="1:13" ht="15">
      <c r="A412" s="28">
        <v>44029</v>
      </c>
      <c r="B412" s="12" t="s">
        <v>42</v>
      </c>
      <c r="C412" s="11">
        <f t="shared" si="1368"/>
        <v>86.393088552915771</v>
      </c>
      <c r="D412" s="12" t="s">
        <v>21</v>
      </c>
      <c r="E412" s="29">
        <v>2315</v>
      </c>
      <c r="F412" s="29">
        <v>2338</v>
      </c>
      <c r="G412" s="6">
        <v>0</v>
      </c>
      <c r="H412" s="6">
        <v>0</v>
      </c>
      <c r="I412" s="13">
        <f t="shared" si="1369"/>
        <v>23</v>
      </c>
      <c r="J412" s="6">
        <v>0</v>
      </c>
      <c r="K412" s="6">
        <v>0</v>
      </c>
      <c r="L412" s="13">
        <f t="shared" si="1370"/>
        <v>23</v>
      </c>
      <c r="M412" s="45">
        <f t="shared" si="1371"/>
        <v>1987.0410367170628</v>
      </c>
    </row>
    <row r="413" spans="1:13" ht="15">
      <c r="A413" s="28">
        <v>44028</v>
      </c>
      <c r="B413" s="12" t="s">
        <v>43</v>
      </c>
      <c r="C413" s="11">
        <f t="shared" si="1368"/>
        <v>204.08163265306123</v>
      </c>
      <c r="D413" s="12" t="s">
        <v>18</v>
      </c>
      <c r="E413" s="29">
        <v>980</v>
      </c>
      <c r="F413" s="29">
        <v>970</v>
      </c>
      <c r="G413" s="6">
        <v>0</v>
      </c>
      <c r="H413" s="6">
        <v>0</v>
      </c>
      <c r="I413" s="13">
        <f t="shared" si="1369"/>
        <v>10</v>
      </c>
      <c r="J413" s="6">
        <v>0</v>
      </c>
      <c r="K413" s="6">
        <v>0</v>
      </c>
      <c r="L413" s="13">
        <f t="shared" si="1370"/>
        <v>10</v>
      </c>
      <c r="M413" s="45">
        <f t="shared" si="1371"/>
        <v>2040.8163265306123</v>
      </c>
    </row>
    <row r="414" spans="1:13" ht="15">
      <c r="A414" s="28">
        <v>44028</v>
      </c>
      <c r="B414" s="12" t="s">
        <v>44</v>
      </c>
      <c r="C414" s="11">
        <f t="shared" si="1368"/>
        <v>760.45627376425853</v>
      </c>
      <c r="D414" s="12" t="s">
        <v>21</v>
      </c>
      <c r="E414" s="29">
        <v>263</v>
      </c>
      <c r="F414" s="29">
        <v>262.5</v>
      </c>
      <c r="G414" s="6">
        <v>0</v>
      </c>
      <c r="H414" s="6">
        <v>0</v>
      </c>
      <c r="I414" s="13">
        <f t="shared" si="1369"/>
        <v>-0.5</v>
      </c>
      <c r="J414" s="6">
        <v>0</v>
      </c>
      <c r="K414" s="6">
        <v>0</v>
      </c>
      <c r="L414" s="13">
        <f t="shared" si="1370"/>
        <v>-0.5</v>
      </c>
      <c r="M414" s="45">
        <f t="shared" si="1371"/>
        <v>-380.22813688212926</v>
      </c>
    </row>
    <row r="415" spans="1:13" ht="15">
      <c r="A415" s="28">
        <v>44027</v>
      </c>
      <c r="B415" s="12" t="s">
        <v>39</v>
      </c>
      <c r="C415" s="11">
        <f t="shared" si="1368"/>
        <v>66.889632107023417</v>
      </c>
      <c r="D415" s="12" t="s">
        <v>21</v>
      </c>
      <c r="E415" s="29">
        <v>2990</v>
      </c>
      <c r="F415" s="29">
        <v>3020</v>
      </c>
      <c r="G415" s="6">
        <v>3060</v>
      </c>
      <c r="H415" s="6">
        <v>0</v>
      </c>
      <c r="I415" s="13">
        <f t="shared" si="1369"/>
        <v>30</v>
      </c>
      <c r="J415" s="6">
        <v>40</v>
      </c>
      <c r="K415" s="6">
        <v>0</v>
      </c>
      <c r="L415" s="13">
        <f t="shared" si="1370"/>
        <v>70</v>
      </c>
      <c r="M415" s="45">
        <f t="shared" si="1371"/>
        <v>4682.2742474916395</v>
      </c>
    </row>
    <row r="416" spans="1:13" ht="15">
      <c r="A416" s="28">
        <v>44027</v>
      </c>
      <c r="B416" s="12" t="s">
        <v>45</v>
      </c>
      <c r="C416" s="11">
        <f t="shared" si="1368"/>
        <v>320.5128205128205</v>
      </c>
      <c r="D416" s="12" t="s">
        <v>21</v>
      </c>
      <c r="E416" s="29">
        <v>624</v>
      </c>
      <c r="F416" s="29">
        <v>630</v>
      </c>
      <c r="G416" s="6">
        <v>0</v>
      </c>
      <c r="H416" s="6">
        <v>0</v>
      </c>
      <c r="I416" s="13">
        <f t="shared" si="1369"/>
        <v>6</v>
      </c>
      <c r="J416" s="6">
        <v>0</v>
      </c>
      <c r="K416" s="6">
        <v>0</v>
      </c>
      <c r="L416" s="13">
        <f t="shared" si="1370"/>
        <v>6</v>
      </c>
      <c r="M416" s="45">
        <f t="shared" si="1371"/>
        <v>1923.0769230769229</v>
      </c>
    </row>
    <row r="417" spans="1:13" ht="15">
      <c r="A417" s="28">
        <v>44026</v>
      </c>
      <c r="B417" s="12" t="s">
        <v>46</v>
      </c>
      <c r="C417" s="11">
        <f t="shared" si="1368"/>
        <v>559.44055944055947</v>
      </c>
      <c r="D417" s="12" t="s">
        <v>18</v>
      </c>
      <c r="E417" s="29">
        <v>357.5</v>
      </c>
      <c r="F417" s="29">
        <v>353</v>
      </c>
      <c r="G417" s="6">
        <v>345</v>
      </c>
      <c r="H417" s="6">
        <v>0</v>
      </c>
      <c r="I417" s="13">
        <f t="shared" si="1369"/>
        <v>4.5</v>
      </c>
      <c r="J417" s="6">
        <v>8</v>
      </c>
      <c r="K417" s="6">
        <v>0</v>
      </c>
      <c r="L417" s="13">
        <f t="shared" si="1370"/>
        <v>12.5</v>
      </c>
      <c r="M417" s="45">
        <f t="shared" si="1371"/>
        <v>6993.0069930069931</v>
      </c>
    </row>
    <row r="418" spans="1:13" ht="15">
      <c r="A418" s="28">
        <v>44026</v>
      </c>
      <c r="B418" s="12" t="s">
        <v>47</v>
      </c>
      <c r="C418" s="11">
        <f t="shared" si="1368"/>
        <v>1009.0817356205853</v>
      </c>
      <c r="D418" s="12" t="s">
        <v>18</v>
      </c>
      <c r="E418" s="29">
        <v>198.2</v>
      </c>
      <c r="F418" s="29">
        <v>195</v>
      </c>
      <c r="G418" s="6">
        <v>0</v>
      </c>
      <c r="H418" s="6">
        <v>0</v>
      </c>
      <c r="I418" s="13">
        <f t="shared" si="1369"/>
        <v>3.1999999999999886</v>
      </c>
      <c r="J418" s="6">
        <v>0</v>
      </c>
      <c r="K418" s="6">
        <v>0</v>
      </c>
      <c r="L418" s="13">
        <f t="shared" si="1370"/>
        <v>3.1999999999999886</v>
      </c>
      <c r="M418" s="45">
        <f t="shared" si="1371"/>
        <v>3229.0615539858613</v>
      </c>
    </row>
    <row r="419" spans="1:13" ht="15">
      <c r="A419" s="28">
        <v>44026</v>
      </c>
      <c r="B419" s="12" t="s">
        <v>48</v>
      </c>
      <c r="C419" s="11">
        <f t="shared" si="1368"/>
        <v>529.10052910052912</v>
      </c>
      <c r="D419" s="12" t="s">
        <v>21</v>
      </c>
      <c r="E419" s="29">
        <v>378</v>
      </c>
      <c r="F419" s="29">
        <v>373</v>
      </c>
      <c r="G419" s="6">
        <v>0</v>
      </c>
      <c r="H419" s="6">
        <v>0</v>
      </c>
      <c r="I419" s="13">
        <f t="shared" si="1369"/>
        <v>-5</v>
      </c>
      <c r="J419" s="6">
        <v>0</v>
      </c>
      <c r="K419" s="6">
        <v>0</v>
      </c>
      <c r="L419" s="13">
        <f t="shared" si="1370"/>
        <v>-5</v>
      </c>
      <c r="M419" s="45">
        <f t="shared" si="1371"/>
        <v>-2645.5026455026455</v>
      </c>
    </row>
    <row r="420" spans="1:13" ht="15">
      <c r="A420" s="28">
        <v>44026</v>
      </c>
      <c r="B420" s="12" t="s">
        <v>49</v>
      </c>
      <c r="C420" s="11">
        <f t="shared" si="1368"/>
        <v>107.81671159029649</v>
      </c>
      <c r="D420" s="12" t="s">
        <v>21</v>
      </c>
      <c r="E420" s="29">
        <v>1855</v>
      </c>
      <c r="F420" s="29">
        <v>1875</v>
      </c>
      <c r="G420" s="6">
        <v>1910</v>
      </c>
      <c r="H420" s="6">
        <v>0</v>
      </c>
      <c r="I420" s="13">
        <f t="shared" si="1369"/>
        <v>20</v>
      </c>
      <c r="J420" s="6">
        <v>35</v>
      </c>
      <c r="K420" s="6">
        <v>0</v>
      </c>
      <c r="L420" s="13">
        <f t="shared" si="1370"/>
        <v>55</v>
      </c>
      <c r="M420" s="45">
        <f t="shared" si="1371"/>
        <v>5929.9191374663069</v>
      </c>
    </row>
    <row r="421" spans="1:13" ht="15">
      <c r="A421" s="28">
        <v>44026</v>
      </c>
      <c r="B421" s="12" t="s">
        <v>50</v>
      </c>
      <c r="C421" s="11">
        <f t="shared" si="1368"/>
        <v>336.70033670033672</v>
      </c>
      <c r="D421" s="12" t="s">
        <v>21</v>
      </c>
      <c r="E421" s="29">
        <v>594</v>
      </c>
      <c r="F421" s="29">
        <v>599</v>
      </c>
      <c r="G421" s="6">
        <v>604</v>
      </c>
      <c r="H421" s="6">
        <v>0</v>
      </c>
      <c r="I421" s="13">
        <f t="shared" si="1369"/>
        <v>5</v>
      </c>
      <c r="J421" s="6">
        <v>5</v>
      </c>
      <c r="K421" s="6">
        <v>0</v>
      </c>
      <c r="L421" s="13">
        <f t="shared" si="1370"/>
        <v>10</v>
      </c>
      <c r="M421" s="45">
        <f t="shared" si="1371"/>
        <v>3367.0033670033672</v>
      </c>
    </row>
    <row r="422" spans="1:13" ht="15">
      <c r="A422" s="28">
        <v>44026</v>
      </c>
      <c r="B422" s="12" t="s">
        <v>51</v>
      </c>
      <c r="C422" s="11">
        <f t="shared" si="1368"/>
        <v>89.686098654708516</v>
      </c>
      <c r="D422" s="12" t="s">
        <v>21</v>
      </c>
      <c r="E422" s="29">
        <v>2230</v>
      </c>
      <c r="F422" s="29">
        <v>2208</v>
      </c>
      <c r="G422" s="6">
        <v>0</v>
      </c>
      <c r="H422" s="6">
        <v>0</v>
      </c>
      <c r="I422" s="13">
        <f t="shared" si="1369"/>
        <v>-22</v>
      </c>
      <c r="J422" s="6">
        <v>0</v>
      </c>
      <c r="K422" s="6">
        <v>0</v>
      </c>
      <c r="L422" s="13">
        <f t="shared" si="1370"/>
        <v>-22</v>
      </c>
      <c r="M422" s="45">
        <f t="shared" si="1371"/>
        <v>-1973.0941704035874</v>
      </c>
    </row>
    <row r="423" spans="1:13" ht="15">
      <c r="A423" s="28">
        <v>44022</v>
      </c>
      <c r="B423" s="12" t="s">
        <v>33</v>
      </c>
      <c r="C423" s="11">
        <f t="shared" si="1368"/>
        <v>120.48192771084338</v>
      </c>
      <c r="D423" s="12" t="s">
        <v>18</v>
      </c>
      <c r="E423" s="29">
        <v>1660</v>
      </c>
      <c r="F423" s="29">
        <v>1640</v>
      </c>
      <c r="G423" s="6">
        <v>0</v>
      </c>
      <c r="H423" s="6">
        <v>0</v>
      </c>
      <c r="I423" s="13">
        <f t="shared" si="1369"/>
        <v>20</v>
      </c>
      <c r="J423" s="6">
        <v>0</v>
      </c>
      <c r="K423" s="6">
        <v>0</v>
      </c>
      <c r="L423" s="13">
        <f t="shared" si="1370"/>
        <v>20</v>
      </c>
      <c r="M423" s="45">
        <f t="shared" si="1371"/>
        <v>2409.6385542168678</v>
      </c>
    </row>
    <row r="424" spans="1:13" ht="15">
      <c r="A424" s="28">
        <v>44022</v>
      </c>
      <c r="B424" s="12" t="s">
        <v>34</v>
      </c>
      <c r="C424" s="11">
        <f t="shared" si="1368"/>
        <v>840.33613445378148</v>
      </c>
      <c r="D424" s="12" t="s">
        <v>21</v>
      </c>
      <c r="E424" s="29">
        <v>238</v>
      </c>
      <c r="F424" s="29">
        <v>240</v>
      </c>
      <c r="G424" s="6">
        <v>0</v>
      </c>
      <c r="H424" s="6">
        <v>0</v>
      </c>
      <c r="I424" s="13">
        <f t="shared" si="1369"/>
        <v>2</v>
      </c>
      <c r="J424" s="6">
        <v>0</v>
      </c>
      <c r="K424" s="6">
        <v>0</v>
      </c>
      <c r="L424" s="13">
        <f t="shared" si="1370"/>
        <v>2</v>
      </c>
      <c r="M424" s="45">
        <f t="shared" si="1371"/>
        <v>1680.672268907563</v>
      </c>
    </row>
    <row r="425" spans="1:13" ht="15">
      <c r="A425" s="28">
        <v>44022</v>
      </c>
      <c r="B425" s="12" t="s">
        <v>35</v>
      </c>
      <c r="C425" s="11">
        <f t="shared" si="1368"/>
        <v>538.35800807537009</v>
      </c>
      <c r="D425" s="12" t="s">
        <v>18</v>
      </c>
      <c r="E425" s="29">
        <v>371.5</v>
      </c>
      <c r="F425" s="29">
        <v>376</v>
      </c>
      <c r="G425" s="6">
        <v>0</v>
      </c>
      <c r="H425" s="6">
        <v>0</v>
      </c>
      <c r="I425" s="13">
        <f t="shared" si="1369"/>
        <v>-4.5</v>
      </c>
      <c r="J425" s="6">
        <v>0</v>
      </c>
      <c r="K425" s="6">
        <v>0</v>
      </c>
      <c r="L425" s="13">
        <f t="shared" si="1370"/>
        <v>-4.5</v>
      </c>
      <c r="M425" s="45">
        <f t="shared" si="1371"/>
        <v>-2422.6110363391654</v>
      </c>
    </row>
    <row r="426" spans="1:13" ht="15">
      <c r="A426" s="28">
        <v>44021</v>
      </c>
      <c r="B426" s="12" t="s">
        <v>52</v>
      </c>
      <c r="C426" s="11">
        <f t="shared" si="1368"/>
        <v>520.83333333333337</v>
      </c>
      <c r="D426" s="12" t="s">
        <v>18</v>
      </c>
      <c r="E426" s="29">
        <v>384</v>
      </c>
      <c r="F426" s="29">
        <v>378.5</v>
      </c>
      <c r="G426" s="6">
        <v>0</v>
      </c>
      <c r="H426" s="6">
        <v>0</v>
      </c>
      <c r="I426" s="13">
        <f t="shared" si="1369"/>
        <v>5.5</v>
      </c>
      <c r="J426" s="6">
        <v>0</v>
      </c>
      <c r="K426" s="6">
        <v>0</v>
      </c>
      <c r="L426" s="13">
        <f t="shared" si="1370"/>
        <v>5.5</v>
      </c>
      <c r="M426" s="45">
        <f t="shared" si="1371"/>
        <v>2864.5833333333335</v>
      </c>
    </row>
    <row r="427" spans="1:13" ht="15">
      <c r="A427" s="28">
        <v>44021</v>
      </c>
      <c r="B427" s="12" t="s">
        <v>19</v>
      </c>
      <c r="C427" s="11">
        <f t="shared" si="1368"/>
        <v>202.83975659229208</v>
      </c>
      <c r="D427" s="12" t="s">
        <v>18</v>
      </c>
      <c r="E427" s="29">
        <v>986</v>
      </c>
      <c r="F427" s="29">
        <v>978.3</v>
      </c>
      <c r="G427" s="6">
        <v>0</v>
      </c>
      <c r="H427" s="6">
        <v>0</v>
      </c>
      <c r="I427" s="13">
        <f t="shared" si="1369"/>
        <v>7.7000000000000455</v>
      </c>
      <c r="J427" s="6">
        <v>0</v>
      </c>
      <c r="K427" s="6">
        <v>0</v>
      </c>
      <c r="L427" s="13">
        <f t="shared" si="1370"/>
        <v>7.7000000000000455</v>
      </c>
      <c r="M427" s="45">
        <f t="shared" si="1371"/>
        <v>1561.8661257606582</v>
      </c>
    </row>
    <row r="428" spans="1:13" ht="15">
      <c r="A428" s="28">
        <v>44021</v>
      </c>
      <c r="B428" s="12" t="s">
        <v>53</v>
      </c>
      <c r="C428" s="11">
        <f t="shared" si="1368"/>
        <v>692.0415224913495</v>
      </c>
      <c r="D428" s="12" t="s">
        <v>18</v>
      </c>
      <c r="E428" s="29">
        <v>289</v>
      </c>
      <c r="F428" s="29">
        <v>285.5</v>
      </c>
      <c r="G428" s="6">
        <v>0</v>
      </c>
      <c r="H428" s="6">
        <v>0</v>
      </c>
      <c r="I428" s="13">
        <f t="shared" si="1369"/>
        <v>3.5</v>
      </c>
      <c r="J428" s="6">
        <v>0</v>
      </c>
      <c r="K428" s="6">
        <v>0</v>
      </c>
      <c r="L428" s="13">
        <f t="shared" si="1370"/>
        <v>3.5</v>
      </c>
      <c r="M428" s="45">
        <f t="shared" si="1371"/>
        <v>2422.1453287197232</v>
      </c>
    </row>
    <row r="429" spans="1:13" ht="15">
      <c r="A429" s="28">
        <v>44020</v>
      </c>
      <c r="B429" s="12" t="s">
        <v>54</v>
      </c>
      <c r="C429" s="11">
        <f t="shared" si="1368"/>
        <v>138.88888888888889</v>
      </c>
      <c r="D429" s="12" t="s">
        <v>21</v>
      </c>
      <c r="E429" s="29">
        <v>1440</v>
      </c>
      <c r="F429" s="29">
        <v>1455</v>
      </c>
      <c r="G429" s="6">
        <v>1470</v>
      </c>
      <c r="H429" s="6">
        <v>0</v>
      </c>
      <c r="I429" s="13">
        <f t="shared" si="1369"/>
        <v>15</v>
      </c>
      <c r="J429" s="6">
        <v>15</v>
      </c>
      <c r="K429" s="6">
        <v>0</v>
      </c>
      <c r="L429" s="13">
        <f t="shared" si="1370"/>
        <v>30</v>
      </c>
      <c r="M429" s="45">
        <f t="shared" si="1371"/>
        <v>4166.666666666667</v>
      </c>
    </row>
    <row r="430" spans="1:13" ht="15">
      <c r="A430" s="28">
        <v>44020</v>
      </c>
      <c r="B430" s="12" t="s">
        <v>55</v>
      </c>
      <c r="C430" s="11">
        <f t="shared" si="1368"/>
        <v>324.14910858995137</v>
      </c>
      <c r="D430" s="12" t="s">
        <v>18</v>
      </c>
      <c r="E430" s="29">
        <v>617</v>
      </c>
      <c r="F430" s="29">
        <v>610</v>
      </c>
      <c r="G430" s="6">
        <v>0</v>
      </c>
      <c r="H430" s="6">
        <v>0</v>
      </c>
      <c r="I430" s="13">
        <f t="shared" si="1369"/>
        <v>7</v>
      </c>
      <c r="J430" s="6">
        <v>0</v>
      </c>
      <c r="K430" s="6">
        <v>0</v>
      </c>
      <c r="L430" s="13">
        <f t="shared" si="1370"/>
        <v>7</v>
      </c>
      <c r="M430" s="45">
        <f t="shared" si="1371"/>
        <v>2269.0437601296594</v>
      </c>
    </row>
    <row r="431" spans="1:13" ht="15">
      <c r="A431" s="28">
        <v>44020</v>
      </c>
      <c r="B431" s="12" t="s">
        <v>56</v>
      </c>
      <c r="C431" s="11">
        <f t="shared" si="1368"/>
        <v>333.33333333333331</v>
      </c>
      <c r="D431" s="12" t="s">
        <v>21</v>
      </c>
      <c r="E431" s="29">
        <v>600</v>
      </c>
      <c r="F431" s="29">
        <v>606</v>
      </c>
      <c r="G431" s="6">
        <v>0</v>
      </c>
      <c r="H431" s="6">
        <v>0</v>
      </c>
      <c r="I431" s="13">
        <f t="shared" si="1369"/>
        <v>6</v>
      </c>
      <c r="J431" s="6">
        <v>0</v>
      </c>
      <c r="K431" s="6">
        <v>0</v>
      </c>
      <c r="L431" s="13">
        <f t="shared" si="1370"/>
        <v>6</v>
      </c>
      <c r="M431" s="45">
        <f t="shared" si="1371"/>
        <v>2000</v>
      </c>
    </row>
    <row r="432" spans="1:13" ht="15">
      <c r="A432" s="28">
        <v>44019</v>
      </c>
      <c r="B432" s="12" t="s">
        <v>57</v>
      </c>
      <c r="C432" s="11">
        <f t="shared" si="1368"/>
        <v>108.69565217391305</v>
      </c>
      <c r="D432" s="12" t="s">
        <v>18</v>
      </c>
      <c r="E432" s="29">
        <v>1840</v>
      </c>
      <c r="F432" s="29">
        <v>1820</v>
      </c>
      <c r="G432" s="6">
        <v>0</v>
      </c>
      <c r="H432" s="6">
        <v>0</v>
      </c>
      <c r="I432" s="13">
        <f t="shared" si="1369"/>
        <v>20</v>
      </c>
      <c r="J432" s="6">
        <v>0</v>
      </c>
      <c r="K432" s="6">
        <v>0</v>
      </c>
      <c r="L432" s="13">
        <f t="shared" si="1370"/>
        <v>20</v>
      </c>
      <c r="M432" s="45">
        <f t="shared" si="1371"/>
        <v>2173.913043478261</v>
      </c>
    </row>
    <row r="433" spans="1:13" ht="15">
      <c r="A433" s="28">
        <v>44019</v>
      </c>
      <c r="B433" s="12" t="s">
        <v>58</v>
      </c>
      <c r="C433" s="11">
        <f t="shared" si="1368"/>
        <v>476.1904761904762</v>
      </c>
      <c r="D433" s="12" t="s">
        <v>18</v>
      </c>
      <c r="E433" s="29">
        <v>420</v>
      </c>
      <c r="F433" s="29">
        <v>417</v>
      </c>
      <c r="G433" s="6">
        <v>0</v>
      </c>
      <c r="H433" s="6">
        <v>0</v>
      </c>
      <c r="I433" s="13">
        <f t="shared" si="1369"/>
        <v>3</v>
      </c>
      <c r="J433" s="6">
        <v>0</v>
      </c>
      <c r="K433" s="6">
        <v>0</v>
      </c>
      <c r="L433" s="13">
        <f t="shared" si="1370"/>
        <v>3</v>
      </c>
      <c r="M433" s="45">
        <f t="shared" si="1371"/>
        <v>1428.5714285714287</v>
      </c>
    </row>
    <row r="434" spans="1:13" ht="15">
      <c r="A434" s="28">
        <v>44019</v>
      </c>
      <c r="B434" s="12" t="s">
        <v>54</v>
      </c>
      <c r="C434" s="11">
        <f t="shared" si="1368"/>
        <v>139.86013986013987</v>
      </c>
      <c r="D434" s="12" t="s">
        <v>21</v>
      </c>
      <c r="E434" s="29">
        <v>1430</v>
      </c>
      <c r="F434" s="29">
        <v>1415</v>
      </c>
      <c r="G434" s="6">
        <v>0</v>
      </c>
      <c r="H434" s="6">
        <v>0</v>
      </c>
      <c r="I434" s="13">
        <f t="shared" si="1369"/>
        <v>-15</v>
      </c>
      <c r="J434" s="6">
        <v>0</v>
      </c>
      <c r="K434" s="6">
        <v>0</v>
      </c>
      <c r="L434" s="13">
        <f t="shared" si="1370"/>
        <v>-15</v>
      </c>
      <c r="M434" s="45">
        <f t="shared" si="1371"/>
        <v>-2097.9020979020979</v>
      </c>
    </row>
    <row r="435" spans="1:13" ht="15">
      <c r="A435" s="28">
        <v>44018</v>
      </c>
      <c r="B435" s="12" t="s">
        <v>59</v>
      </c>
      <c r="C435" s="11">
        <f t="shared" si="1368"/>
        <v>439.56043956043953</v>
      </c>
      <c r="D435" s="12" t="s">
        <v>21</v>
      </c>
      <c r="E435" s="29">
        <v>455</v>
      </c>
      <c r="F435" s="29">
        <v>460</v>
      </c>
      <c r="G435" s="6">
        <v>0</v>
      </c>
      <c r="H435" s="6">
        <v>0</v>
      </c>
      <c r="I435" s="13">
        <f t="shared" si="1369"/>
        <v>5</v>
      </c>
      <c r="J435" s="6">
        <v>0</v>
      </c>
      <c r="K435" s="6">
        <v>0</v>
      </c>
      <c r="L435" s="13">
        <f t="shared" si="1370"/>
        <v>5</v>
      </c>
      <c r="M435" s="45">
        <f t="shared" si="1371"/>
        <v>2197.8021978021975</v>
      </c>
    </row>
    <row r="436" spans="1:13" ht="15">
      <c r="A436" s="28">
        <v>44018</v>
      </c>
      <c r="B436" s="12" t="s">
        <v>23</v>
      </c>
      <c r="C436" s="11">
        <f t="shared" si="1368"/>
        <v>142.85714285714286</v>
      </c>
      <c r="D436" s="12" t="s">
        <v>21</v>
      </c>
      <c r="E436" s="29">
        <v>1400</v>
      </c>
      <c r="F436" s="29">
        <v>1412</v>
      </c>
      <c r="G436" s="6">
        <v>0</v>
      </c>
      <c r="H436" s="6">
        <v>0</v>
      </c>
      <c r="I436" s="13">
        <f t="shared" si="1369"/>
        <v>12</v>
      </c>
      <c r="J436" s="6">
        <v>0</v>
      </c>
      <c r="K436" s="6">
        <v>0</v>
      </c>
      <c r="L436" s="13">
        <f t="shared" si="1370"/>
        <v>12</v>
      </c>
      <c r="M436" s="45">
        <f t="shared" si="1371"/>
        <v>1714.2857142857142</v>
      </c>
    </row>
    <row r="437" spans="1:13" ht="15">
      <c r="A437" s="28">
        <v>44018</v>
      </c>
      <c r="B437" s="12" t="s">
        <v>60</v>
      </c>
      <c r="C437" s="11">
        <f t="shared" si="1368"/>
        <v>90.009000900090015</v>
      </c>
      <c r="D437" s="12" t="s">
        <v>21</v>
      </c>
      <c r="E437" s="29">
        <v>2222</v>
      </c>
      <c r="F437" s="29">
        <v>2248</v>
      </c>
      <c r="G437" s="6">
        <v>2263</v>
      </c>
      <c r="H437" s="6">
        <v>0</v>
      </c>
      <c r="I437" s="13">
        <f t="shared" si="1369"/>
        <v>26</v>
      </c>
      <c r="J437" s="6">
        <v>15</v>
      </c>
      <c r="K437" s="6">
        <v>0</v>
      </c>
      <c r="L437" s="13">
        <f t="shared" si="1370"/>
        <v>41</v>
      </c>
      <c r="M437" s="45">
        <f t="shared" si="1371"/>
        <v>3690.3690369036908</v>
      </c>
    </row>
    <row r="438" spans="1:13" ht="15">
      <c r="A438" s="28">
        <v>44015</v>
      </c>
      <c r="B438" s="12" t="s">
        <v>22</v>
      </c>
      <c r="C438" s="11">
        <f t="shared" si="1368"/>
        <v>396.03960396039605</v>
      </c>
      <c r="D438" s="12" t="s">
        <v>21</v>
      </c>
      <c r="E438" s="29">
        <v>505</v>
      </c>
      <c r="F438" s="29">
        <v>514</v>
      </c>
      <c r="G438" s="6">
        <v>520</v>
      </c>
      <c r="H438" s="6">
        <v>527</v>
      </c>
      <c r="I438" s="13">
        <f t="shared" si="1369"/>
        <v>9</v>
      </c>
      <c r="J438" s="6">
        <v>6</v>
      </c>
      <c r="K438" s="6">
        <v>7</v>
      </c>
      <c r="L438" s="13">
        <f t="shared" si="1370"/>
        <v>22</v>
      </c>
      <c r="M438" s="45">
        <f t="shared" si="1371"/>
        <v>8712.8712871287134</v>
      </c>
    </row>
    <row r="439" spans="1:13" ht="15">
      <c r="A439" s="28">
        <v>44015</v>
      </c>
      <c r="B439" s="12" t="s">
        <v>61</v>
      </c>
      <c r="C439" s="11">
        <f t="shared" si="1368"/>
        <v>154.79876160990713</v>
      </c>
      <c r="D439" s="12" t="s">
        <v>21</v>
      </c>
      <c r="E439" s="29">
        <v>1292</v>
      </c>
      <c r="F439" s="29">
        <v>1305</v>
      </c>
      <c r="G439" s="6">
        <v>0</v>
      </c>
      <c r="H439" s="6">
        <v>0</v>
      </c>
      <c r="I439" s="13">
        <f t="shared" si="1369"/>
        <v>13</v>
      </c>
      <c r="J439" s="6">
        <v>0</v>
      </c>
      <c r="K439" s="6">
        <v>0</v>
      </c>
      <c r="L439" s="13">
        <f t="shared" si="1370"/>
        <v>13</v>
      </c>
      <c r="M439" s="45">
        <f t="shared" si="1371"/>
        <v>2012.3839009287926</v>
      </c>
    </row>
    <row r="440" spans="1:13" ht="15">
      <c r="A440" s="28">
        <v>44015</v>
      </c>
      <c r="B440" s="12" t="s">
        <v>62</v>
      </c>
      <c r="C440" s="11">
        <f t="shared" si="1368"/>
        <v>154.08320493066256</v>
      </c>
      <c r="D440" s="12" t="s">
        <v>21</v>
      </c>
      <c r="E440" s="29">
        <v>1298</v>
      </c>
      <c r="F440" s="29">
        <v>1285</v>
      </c>
      <c r="G440" s="6">
        <v>0</v>
      </c>
      <c r="H440" s="6">
        <v>0</v>
      </c>
      <c r="I440" s="13">
        <f t="shared" si="1369"/>
        <v>-13</v>
      </c>
      <c r="J440" s="6">
        <v>0</v>
      </c>
      <c r="K440" s="6">
        <v>0</v>
      </c>
      <c r="L440" s="13">
        <f t="shared" si="1370"/>
        <v>-13</v>
      </c>
      <c r="M440" s="45">
        <f t="shared" si="1371"/>
        <v>-2003.0816640986134</v>
      </c>
    </row>
    <row r="441" spans="1:13" ht="15">
      <c r="A441" s="28">
        <v>44014</v>
      </c>
      <c r="B441" s="12" t="s">
        <v>54</v>
      </c>
      <c r="C441" s="11">
        <f t="shared" si="1368"/>
        <v>143.36917562724014</v>
      </c>
      <c r="D441" s="12" t="s">
        <v>21</v>
      </c>
      <c r="E441" s="29">
        <v>1395</v>
      </c>
      <c r="F441" s="29">
        <v>1415</v>
      </c>
      <c r="G441" s="6">
        <v>0</v>
      </c>
      <c r="H441" s="6">
        <v>0</v>
      </c>
      <c r="I441" s="13">
        <f t="shared" si="1369"/>
        <v>20</v>
      </c>
      <c r="J441" s="6">
        <v>0</v>
      </c>
      <c r="K441" s="6">
        <v>0</v>
      </c>
      <c r="L441" s="13">
        <f t="shared" si="1370"/>
        <v>20</v>
      </c>
      <c r="M441" s="45">
        <f t="shared" si="1371"/>
        <v>2867.3835125448027</v>
      </c>
    </row>
    <row r="442" spans="1:13" ht="15">
      <c r="A442" s="28">
        <v>44014</v>
      </c>
      <c r="B442" s="12" t="s">
        <v>63</v>
      </c>
      <c r="C442" s="11">
        <f t="shared" si="1368"/>
        <v>1223.2415902140672</v>
      </c>
      <c r="D442" s="12" t="s">
        <v>21</v>
      </c>
      <c r="E442" s="29">
        <v>163.5</v>
      </c>
      <c r="F442" s="29">
        <v>166</v>
      </c>
      <c r="G442" s="6">
        <v>0</v>
      </c>
      <c r="H442" s="6">
        <v>0</v>
      </c>
      <c r="I442" s="13">
        <f t="shared" si="1369"/>
        <v>2.5</v>
      </c>
      <c r="J442" s="6">
        <v>0</v>
      </c>
      <c r="K442" s="6">
        <v>0</v>
      </c>
      <c r="L442" s="13">
        <f t="shared" si="1370"/>
        <v>2.5</v>
      </c>
      <c r="M442" s="45">
        <f t="shared" si="1371"/>
        <v>3058.103975535168</v>
      </c>
    </row>
    <row r="443" spans="1:13" ht="15">
      <c r="A443" s="28">
        <v>44014</v>
      </c>
      <c r="B443" s="12" t="s">
        <v>64</v>
      </c>
      <c r="C443" s="11">
        <f t="shared" si="1368"/>
        <v>975.60975609756099</v>
      </c>
      <c r="D443" s="12" t="s">
        <v>21</v>
      </c>
      <c r="E443" s="29">
        <v>205</v>
      </c>
      <c r="F443" s="29">
        <v>205</v>
      </c>
      <c r="G443" s="6">
        <v>0</v>
      </c>
      <c r="H443" s="6">
        <v>0</v>
      </c>
      <c r="I443" s="13">
        <f t="shared" si="1369"/>
        <v>0</v>
      </c>
      <c r="J443" s="6">
        <v>0</v>
      </c>
      <c r="K443" s="6">
        <v>0</v>
      </c>
      <c r="L443" s="13">
        <f t="shared" si="1370"/>
        <v>0</v>
      </c>
      <c r="M443" s="45">
        <f t="shared" si="1371"/>
        <v>0</v>
      </c>
    </row>
    <row r="444" spans="1:13" ht="15">
      <c r="A444" s="28">
        <v>44013</v>
      </c>
      <c r="B444" s="12" t="s">
        <v>65</v>
      </c>
      <c r="C444" s="11">
        <f t="shared" si="1368"/>
        <v>692.0415224913495</v>
      </c>
      <c r="D444" s="12" t="s">
        <v>21</v>
      </c>
      <c r="E444" s="29">
        <v>289</v>
      </c>
      <c r="F444" s="29">
        <v>293</v>
      </c>
      <c r="G444" s="6">
        <v>0</v>
      </c>
      <c r="H444" s="6">
        <v>0</v>
      </c>
      <c r="I444" s="13">
        <f t="shared" si="1369"/>
        <v>4</v>
      </c>
      <c r="J444" s="6">
        <v>0</v>
      </c>
      <c r="K444" s="6">
        <v>0</v>
      </c>
      <c r="L444" s="13">
        <f t="shared" si="1370"/>
        <v>4</v>
      </c>
      <c r="M444" s="45">
        <f t="shared" si="1371"/>
        <v>2768.166089965398</v>
      </c>
    </row>
    <row r="445" spans="1:13" ht="15">
      <c r="A445" s="28">
        <v>44013</v>
      </c>
      <c r="B445" s="12" t="s">
        <v>66</v>
      </c>
      <c r="C445" s="11">
        <f t="shared" si="1368"/>
        <v>50.955414012738856</v>
      </c>
      <c r="D445" s="12" t="s">
        <v>18</v>
      </c>
      <c r="E445" s="29">
        <v>3925</v>
      </c>
      <c r="F445" s="29">
        <v>3885.55</v>
      </c>
      <c r="G445" s="6">
        <v>0</v>
      </c>
      <c r="H445" s="6">
        <v>0</v>
      </c>
      <c r="I445" s="13">
        <f t="shared" si="1369"/>
        <v>39.449999999999818</v>
      </c>
      <c r="J445" s="6">
        <v>0</v>
      </c>
      <c r="K445" s="6">
        <v>0</v>
      </c>
      <c r="L445" s="13">
        <f t="shared" si="1370"/>
        <v>39.449999999999818</v>
      </c>
      <c r="M445" s="45">
        <f t="shared" si="1371"/>
        <v>2010.1910828025386</v>
      </c>
    </row>
    <row r="446" spans="1:13" ht="15">
      <c r="A446" s="28">
        <v>44013</v>
      </c>
      <c r="B446" s="12" t="s">
        <v>67</v>
      </c>
      <c r="C446" s="11">
        <f t="shared" si="1368"/>
        <v>221.97558268590456</v>
      </c>
      <c r="D446" s="12" t="s">
        <v>18</v>
      </c>
      <c r="E446" s="29">
        <v>901</v>
      </c>
      <c r="F446" s="29">
        <v>892</v>
      </c>
      <c r="G446" s="6">
        <v>0</v>
      </c>
      <c r="H446" s="6">
        <v>0</v>
      </c>
      <c r="I446" s="13">
        <f t="shared" si="1369"/>
        <v>9</v>
      </c>
      <c r="J446" s="6">
        <v>0</v>
      </c>
      <c r="K446" s="6">
        <v>0</v>
      </c>
      <c r="L446" s="13">
        <f t="shared" si="1370"/>
        <v>9</v>
      </c>
      <c r="M446" s="45">
        <f t="shared" si="1371"/>
        <v>1997.780244173141</v>
      </c>
    </row>
    <row r="447" spans="1:13" ht="15">
      <c r="A447" s="28">
        <v>44013</v>
      </c>
      <c r="B447" s="12" t="s">
        <v>58</v>
      </c>
      <c r="C447" s="11">
        <f t="shared" si="1368"/>
        <v>462.96296296296299</v>
      </c>
      <c r="D447" s="12" t="s">
        <v>18</v>
      </c>
      <c r="E447" s="29">
        <v>432</v>
      </c>
      <c r="F447" s="29">
        <v>428</v>
      </c>
      <c r="G447" s="6">
        <v>0</v>
      </c>
      <c r="H447" s="6">
        <v>0</v>
      </c>
      <c r="I447" s="13">
        <f t="shared" si="1369"/>
        <v>4</v>
      </c>
      <c r="J447" s="6">
        <v>0</v>
      </c>
      <c r="K447" s="6">
        <v>0</v>
      </c>
      <c r="L447" s="13">
        <f t="shared" si="1370"/>
        <v>4</v>
      </c>
      <c r="M447" s="45">
        <f t="shared" si="1371"/>
        <v>1851.851851851852</v>
      </c>
    </row>
    <row r="448" spans="1:13" ht="15">
      <c r="A448" s="28">
        <v>44012</v>
      </c>
      <c r="B448" s="12" t="s">
        <v>61</v>
      </c>
      <c r="C448" s="11">
        <f t="shared" si="1368"/>
        <v>156.86274509803923</v>
      </c>
      <c r="D448" s="12" t="s">
        <v>21</v>
      </c>
      <c r="E448" s="29">
        <v>1275</v>
      </c>
      <c r="F448" s="29">
        <v>1260</v>
      </c>
      <c r="G448" s="6">
        <v>0</v>
      </c>
      <c r="H448" s="6">
        <v>0</v>
      </c>
      <c r="I448" s="13">
        <f t="shared" si="1369"/>
        <v>-15</v>
      </c>
      <c r="J448" s="6">
        <v>0</v>
      </c>
      <c r="K448" s="6">
        <v>0</v>
      </c>
      <c r="L448" s="13">
        <f t="shared" si="1370"/>
        <v>-15</v>
      </c>
      <c r="M448" s="45">
        <f t="shared" si="1371"/>
        <v>-2352.9411764705883</v>
      </c>
    </row>
    <row r="449" spans="1:13" ht="15">
      <c r="A449" s="28">
        <v>44012</v>
      </c>
      <c r="B449" s="12" t="s">
        <v>68</v>
      </c>
      <c r="C449" s="11">
        <f t="shared" si="1368"/>
        <v>909.09090909090912</v>
      </c>
      <c r="D449" s="12" t="s">
        <v>18</v>
      </c>
      <c r="E449" s="29">
        <v>220</v>
      </c>
      <c r="F449" s="29">
        <v>223</v>
      </c>
      <c r="G449" s="6">
        <v>0</v>
      </c>
      <c r="H449" s="6">
        <v>0</v>
      </c>
      <c r="I449" s="13">
        <f t="shared" si="1369"/>
        <v>-3</v>
      </c>
      <c r="J449" s="6">
        <v>0</v>
      </c>
      <c r="K449" s="6">
        <v>0</v>
      </c>
      <c r="L449" s="13">
        <f t="shared" si="1370"/>
        <v>-3</v>
      </c>
      <c r="M449" s="45">
        <f t="shared" si="1371"/>
        <v>-2727.2727272727275</v>
      </c>
    </row>
    <row r="450" spans="1:13" ht="15">
      <c r="A450" s="28">
        <v>44011</v>
      </c>
      <c r="B450" s="12" t="s">
        <v>69</v>
      </c>
      <c r="C450" s="11">
        <f t="shared" ref="C450:C513" si="1372">200000/E450</f>
        <v>660.0660066006601</v>
      </c>
      <c r="D450" s="12" t="s">
        <v>18</v>
      </c>
      <c r="E450" s="29">
        <v>303</v>
      </c>
      <c r="F450" s="29">
        <v>300.10000000000002</v>
      </c>
      <c r="G450" s="6">
        <v>0</v>
      </c>
      <c r="H450" s="6">
        <v>0</v>
      </c>
      <c r="I450" s="13">
        <f t="shared" ref="I450:I513" si="1373">(IF(D450="SELL",E450-F450,IF(D450="BUY",F450-E450)))</f>
        <v>2.8999999999999773</v>
      </c>
      <c r="J450" s="6">
        <v>0</v>
      </c>
      <c r="K450" s="6">
        <v>0</v>
      </c>
      <c r="L450" s="13">
        <f t="shared" ref="L450:L513" si="1374">K450+J450+I450</f>
        <v>2.8999999999999773</v>
      </c>
      <c r="M450" s="45">
        <f t="shared" ref="M450:M513" si="1375">L450*C450</f>
        <v>1914.1914191418994</v>
      </c>
    </row>
    <row r="451" spans="1:13" ht="15">
      <c r="A451" s="28">
        <v>44011</v>
      </c>
      <c r="B451" s="12" t="s">
        <v>59</v>
      </c>
      <c r="C451" s="11">
        <f t="shared" si="1372"/>
        <v>462.96296296296299</v>
      </c>
      <c r="D451" s="12" t="s">
        <v>18</v>
      </c>
      <c r="E451" s="29">
        <v>432</v>
      </c>
      <c r="F451" s="29">
        <v>429.2</v>
      </c>
      <c r="G451" s="6">
        <v>0</v>
      </c>
      <c r="H451" s="6">
        <v>0</v>
      </c>
      <c r="I451" s="13">
        <f t="shared" si="1373"/>
        <v>2.8000000000000114</v>
      </c>
      <c r="J451" s="6">
        <v>0</v>
      </c>
      <c r="K451" s="6">
        <v>0</v>
      </c>
      <c r="L451" s="13">
        <f t="shared" si="1374"/>
        <v>2.8000000000000114</v>
      </c>
      <c r="M451" s="45">
        <f t="shared" si="1375"/>
        <v>1296.2962962963015</v>
      </c>
    </row>
    <row r="452" spans="1:13" ht="15">
      <c r="A452" s="28">
        <v>44011</v>
      </c>
      <c r="B452" s="12" t="s">
        <v>41</v>
      </c>
      <c r="C452" s="11">
        <f t="shared" si="1372"/>
        <v>313.47962382445144</v>
      </c>
      <c r="D452" s="12" t="s">
        <v>18</v>
      </c>
      <c r="E452" s="29">
        <v>638</v>
      </c>
      <c r="F452" s="29">
        <v>629.65</v>
      </c>
      <c r="G452" s="6">
        <v>0</v>
      </c>
      <c r="H452" s="6">
        <v>0</v>
      </c>
      <c r="I452" s="13">
        <f t="shared" si="1373"/>
        <v>8.3500000000000227</v>
      </c>
      <c r="J452" s="6">
        <v>0</v>
      </c>
      <c r="K452" s="6">
        <v>0</v>
      </c>
      <c r="L452" s="13">
        <f t="shared" si="1374"/>
        <v>8.3500000000000227</v>
      </c>
      <c r="M452" s="45">
        <f t="shared" si="1375"/>
        <v>2617.5548589341765</v>
      </c>
    </row>
    <row r="453" spans="1:13" ht="15">
      <c r="A453" s="28">
        <v>44008</v>
      </c>
      <c r="B453" s="12" t="s">
        <v>70</v>
      </c>
      <c r="C453" s="11">
        <f t="shared" si="1372"/>
        <v>732.60073260073261</v>
      </c>
      <c r="D453" s="12" t="s">
        <v>21</v>
      </c>
      <c r="E453" s="29">
        <v>273</v>
      </c>
      <c r="F453" s="29">
        <v>278</v>
      </c>
      <c r="G453" s="6">
        <v>0</v>
      </c>
      <c r="H453" s="6">
        <v>0</v>
      </c>
      <c r="I453" s="13">
        <f t="shared" si="1373"/>
        <v>5</v>
      </c>
      <c r="J453" s="6">
        <v>0</v>
      </c>
      <c r="K453" s="6">
        <v>0</v>
      </c>
      <c r="L453" s="13">
        <f t="shared" si="1374"/>
        <v>5</v>
      </c>
      <c r="M453" s="45">
        <f t="shared" si="1375"/>
        <v>3663.003663003663</v>
      </c>
    </row>
    <row r="454" spans="1:13" ht="15">
      <c r="A454" s="28">
        <v>44008</v>
      </c>
      <c r="B454" s="12" t="s">
        <v>71</v>
      </c>
      <c r="C454" s="11">
        <f t="shared" si="1372"/>
        <v>193.23671497584542</v>
      </c>
      <c r="D454" s="12" t="s">
        <v>21</v>
      </c>
      <c r="E454" s="29">
        <v>1035</v>
      </c>
      <c r="F454" s="29">
        <v>1020</v>
      </c>
      <c r="G454" s="6">
        <v>0</v>
      </c>
      <c r="H454" s="6">
        <v>0</v>
      </c>
      <c r="I454" s="13">
        <f t="shared" si="1373"/>
        <v>-15</v>
      </c>
      <c r="J454" s="6">
        <v>0</v>
      </c>
      <c r="K454" s="6">
        <v>0</v>
      </c>
      <c r="L454" s="13">
        <f t="shared" si="1374"/>
        <v>-15</v>
      </c>
      <c r="M454" s="45">
        <f t="shared" si="1375"/>
        <v>-2898.550724637681</v>
      </c>
    </row>
    <row r="455" spans="1:13" ht="15">
      <c r="A455" s="28">
        <v>44008</v>
      </c>
      <c r="B455" s="12" t="s">
        <v>37</v>
      </c>
      <c r="C455" s="11">
        <f t="shared" si="1372"/>
        <v>176.3668430335097</v>
      </c>
      <c r="D455" s="12" t="s">
        <v>21</v>
      </c>
      <c r="E455" s="29">
        <v>1134</v>
      </c>
      <c r="F455" s="29">
        <v>1120</v>
      </c>
      <c r="G455" s="6">
        <v>0</v>
      </c>
      <c r="H455" s="6">
        <v>0</v>
      </c>
      <c r="I455" s="13">
        <f t="shared" si="1373"/>
        <v>-14</v>
      </c>
      <c r="J455" s="6">
        <v>0</v>
      </c>
      <c r="K455" s="6">
        <v>0</v>
      </c>
      <c r="L455" s="13">
        <f t="shared" si="1374"/>
        <v>-14</v>
      </c>
      <c r="M455" s="45">
        <f t="shared" si="1375"/>
        <v>-2469.1358024691358</v>
      </c>
    </row>
    <row r="456" spans="1:13" ht="15">
      <c r="A456" s="28">
        <v>44007</v>
      </c>
      <c r="B456" s="12" t="s">
        <v>72</v>
      </c>
      <c r="C456" s="11">
        <f t="shared" si="1372"/>
        <v>374.53183520599254</v>
      </c>
      <c r="D456" s="12" t="s">
        <v>21</v>
      </c>
      <c r="E456" s="29">
        <v>534</v>
      </c>
      <c r="F456" s="29">
        <v>540</v>
      </c>
      <c r="G456" s="6">
        <v>548</v>
      </c>
      <c r="H456" s="6">
        <v>0</v>
      </c>
      <c r="I456" s="13">
        <f t="shared" si="1373"/>
        <v>6</v>
      </c>
      <c r="J456" s="6">
        <v>8</v>
      </c>
      <c r="K456" s="6">
        <v>0</v>
      </c>
      <c r="L456" s="13">
        <f t="shared" si="1374"/>
        <v>14</v>
      </c>
      <c r="M456" s="45">
        <f t="shared" si="1375"/>
        <v>5243.4456928838954</v>
      </c>
    </row>
    <row r="457" spans="1:13" ht="15">
      <c r="A457" s="28">
        <v>44007</v>
      </c>
      <c r="B457" s="12" t="s">
        <v>71</v>
      </c>
      <c r="C457" s="11">
        <f t="shared" si="1372"/>
        <v>199.20318725099602</v>
      </c>
      <c r="D457" s="12" t="s">
        <v>21</v>
      </c>
      <c r="E457" s="29">
        <v>1004</v>
      </c>
      <c r="F457" s="29">
        <v>1020</v>
      </c>
      <c r="G457" s="6">
        <v>1036</v>
      </c>
      <c r="H457" s="6">
        <v>0</v>
      </c>
      <c r="I457" s="13">
        <f t="shared" si="1373"/>
        <v>16</v>
      </c>
      <c r="J457" s="6">
        <v>16</v>
      </c>
      <c r="K457" s="6">
        <v>0</v>
      </c>
      <c r="L457" s="13">
        <f t="shared" si="1374"/>
        <v>32</v>
      </c>
      <c r="M457" s="45">
        <f t="shared" si="1375"/>
        <v>6374.5019920318728</v>
      </c>
    </row>
    <row r="458" spans="1:13" ht="15">
      <c r="A458" s="28">
        <v>44007</v>
      </c>
      <c r="B458" s="12" t="s">
        <v>19</v>
      </c>
      <c r="C458" s="11">
        <f t="shared" si="1372"/>
        <v>202.02020202020202</v>
      </c>
      <c r="D458" s="12" t="s">
        <v>21</v>
      </c>
      <c r="E458" s="29">
        <v>990</v>
      </c>
      <c r="F458" s="29">
        <v>999</v>
      </c>
      <c r="G458" s="6">
        <v>0</v>
      </c>
      <c r="H458" s="6">
        <v>0</v>
      </c>
      <c r="I458" s="13">
        <f t="shared" si="1373"/>
        <v>9</v>
      </c>
      <c r="J458" s="6">
        <v>0</v>
      </c>
      <c r="K458" s="6">
        <v>0</v>
      </c>
      <c r="L458" s="13">
        <f t="shared" si="1374"/>
        <v>9</v>
      </c>
      <c r="M458" s="45">
        <f t="shared" si="1375"/>
        <v>1818.1818181818182</v>
      </c>
    </row>
    <row r="459" spans="1:13" ht="15">
      <c r="A459" s="28">
        <v>44006</v>
      </c>
      <c r="B459" s="12" t="s">
        <v>71</v>
      </c>
      <c r="C459" s="11">
        <f t="shared" si="1372"/>
        <v>198.60973187686196</v>
      </c>
      <c r="D459" s="12" t="s">
        <v>21</v>
      </c>
      <c r="E459" s="29">
        <v>1007</v>
      </c>
      <c r="F459" s="29">
        <v>1020</v>
      </c>
      <c r="G459" s="6">
        <v>1040</v>
      </c>
      <c r="H459" s="6">
        <v>0</v>
      </c>
      <c r="I459" s="13">
        <f t="shared" si="1373"/>
        <v>13</v>
      </c>
      <c r="J459" s="6">
        <v>20</v>
      </c>
      <c r="K459" s="6">
        <v>0</v>
      </c>
      <c r="L459" s="13">
        <f t="shared" si="1374"/>
        <v>33</v>
      </c>
      <c r="M459" s="45">
        <f t="shared" si="1375"/>
        <v>6554.1211519364442</v>
      </c>
    </row>
    <row r="460" spans="1:13" ht="15">
      <c r="A460" s="28">
        <v>44006</v>
      </c>
      <c r="B460" s="12" t="s">
        <v>37</v>
      </c>
      <c r="C460" s="11">
        <f t="shared" si="1372"/>
        <v>179.69451931716083</v>
      </c>
      <c r="D460" s="12" t="s">
        <v>18</v>
      </c>
      <c r="E460" s="29">
        <v>1113</v>
      </c>
      <c r="F460" s="29">
        <v>1100</v>
      </c>
      <c r="G460" s="6">
        <v>0</v>
      </c>
      <c r="H460" s="6">
        <v>0</v>
      </c>
      <c r="I460" s="13">
        <f t="shared" si="1373"/>
        <v>13</v>
      </c>
      <c r="J460" s="6">
        <v>0</v>
      </c>
      <c r="K460" s="6">
        <v>0</v>
      </c>
      <c r="L460" s="13">
        <f t="shared" si="1374"/>
        <v>13</v>
      </c>
      <c r="M460" s="45">
        <f t="shared" si="1375"/>
        <v>2336.0287511230908</v>
      </c>
    </row>
    <row r="461" spans="1:13" ht="15">
      <c r="A461" s="28">
        <v>44006</v>
      </c>
      <c r="B461" s="12" t="s">
        <v>20</v>
      </c>
      <c r="C461" s="11">
        <f t="shared" si="1372"/>
        <v>180.34265103697024</v>
      </c>
      <c r="D461" s="12" t="s">
        <v>21</v>
      </c>
      <c r="E461" s="29">
        <v>1109</v>
      </c>
      <c r="F461" s="29">
        <v>1097</v>
      </c>
      <c r="G461" s="6">
        <v>0</v>
      </c>
      <c r="H461" s="6">
        <v>0</v>
      </c>
      <c r="I461" s="13">
        <f t="shared" si="1373"/>
        <v>-12</v>
      </c>
      <c r="J461" s="6">
        <v>0</v>
      </c>
      <c r="K461" s="6">
        <v>0</v>
      </c>
      <c r="L461" s="13">
        <f t="shared" si="1374"/>
        <v>-12</v>
      </c>
      <c r="M461" s="45">
        <f t="shared" si="1375"/>
        <v>-2164.111812443643</v>
      </c>
    </row>
    <row r="462" spans="1:13" ht="15">
      <c r="A462" s="28">
        <v>44005</v>
      </c>
      <c r="B462" s="12" t="s">
        <v>73</v>
      </c>
      <c r="C462" s="11">
        <f t="shared" si="1372"/>
        <v>91.324200913242009</v>
      </c>
      <c r="D462" s="12" t="s">
        <v>21</v>
      </c>
      <c r="E462" s="29">
        <v>2190</v>
      </c>
      <c r="F462" s="29">
        <v>2210</v>
      </c>
      <c r="G462" s="6">
        <v>2232</v>
      </c>
      <c r="H462" s="6">
        <v>0</v>
      </c>
      <c r="I462" s="13">
        <f t="shared" si="1373"/>
        <v>20</v>
      </c>
      <c r="J462" s="6">
        <v>22</v>
      </c>
      <c r="K462" s="6">
        <v>0</v>
      </c>
      <c r="L462" s="13">
        <f t="shared" si="1374"/>
        <v>42</v>
      </c>
      <c r="M462" s="45">
        <f t="shared" si="1375"/>
        <v>3835.6164383561645</v>
      </c>
    </row>
    <row r="463" spans="1:13" ht="15">
      <c r="A463" s="28">
        <v>44005</v>
      </c>
      <c r="B463" s="12" t="s">
        <v>19</v>
      </c>
      <c r="C463" s="11">
        <f t="shared" si="1372"/>
        <v>200.40080160320642</v>
      </c>
      <c r="D463" s="12" t="s">
        <v>21</v>
      </c>
      <c r="E463" s="29">
        <v>998</v>
      </c>
      <c r="F463" s="29">
        <v>1008</v>
      </c>
      <c r="G463" s="6">
        <v>0</v>
      </c>
      <c r="H463" s="6">
        <v>0</v>
      </c>
      <c r="I463" s="13">
        <f t="shared" si="1373"/>
        <v>10</v>
      </c>
      <c r="J463" s="6">
        <v>0</v>
      </c>
      <c r="K463" s="6">
        <v>0</v>
      </c>
      <c r="L463" s="13">
        <f t="shared" si="1374"/>
        <v>10</v>
      </c>
      <c r="M463" s="45">
        <f t="shared" si="1375"/>
        <v>2004.0080160320642</v>
      </c>
    </row>
    <row r="464" spans="1:13" ht="15">
      <c r="A464" s="28">
        <v>44005</v>
      </c>
      <c r="B464" s="12" t="s">
        <v>74</v>
      </c>
      <c r="C464" s="11">
        <f t="shared" si="1372"/>
        <v>495.04950495049508</v>
      </c>
      <c r="D464" s="12" t="s">
        <v>18</v>
      </c>
      <c r="E464" s="29">
        <v>404</v>
      </c>
      <c r="F464" s="29">
        <v>405.55</v>
      </c>
      <c r="G464" s="6">
        <v>0</v>
      </c>
      <c r="H464" s="6">
        <v>0</v>
      </c>
      <c r="I464" s="13">
        <f t="shared" si="1373"/>
        <v>-1.5500000000000114</v>
      </c>
      <c r="J464" s="6">
        <v>0</v>
      </c>
      <c r="K464" s="6">
        <v>0</v>
      </c>
      <c r="L464" s="13">
        <f t="shared" si="1374"/>
        <v>-1.5500000000000114</v>
      </c>
      <c r="M464" s="45">
        <f t="shared" si="1375"/>
        <v>-767.326732673273</v>
      </c>
    </row>
    <row r="465" spans="1:13" ht="15">
      <c r="A465" s="28">
        <v>44004</v>
      </c>
      <c r="B465" s="12" t="s">
        <v>75</v>
      </c>
      <c r="C465" s="11">
        <f t="shared" si="1372"/>
        <v>182.81535648994515</v>
      </c>
      <c r="D465" s="12" t="s">
        <v>21</v>
      </c>
      <c r="E465" s="29">
        <v>1094</v>
      </c>
      <c r="F465" s="29">
        <v>1110</v>
      </c>
      <c r="G465" s="6">
        <v>1140</v>
      </c>
      <c r="H465" s="6">
        <v>0</v>
      </c>
      <c r="I465" s="13">
        <f t="shared" si="1373"/>
        <v>16</v>
      </c>
      <c r="J465" s="6">
        <v>30</v>
      </c>
      <c r="K465" s="6">
        <v>0</v>
      </c>
      <c r="L465" s="13">
        <f t="shared" si="1374"/>
        <v>46</v>
      </c>
      <c r="M465" s="45">
        <f t="shared" si="1375"/>
        <v>8409.5063985374763</v>
      </c>
    </row>
    <row r="466" spans="1:13" ht="15">
      <c r="A466" s="28">
        <v>44004</v>
      </c>
      <c r="B466" s="12" t="s">
        <v>76</v>
      </c>
      <c r="C466" s="11">
        <f t="shared" si="1372"/>
        <v>909.09090909090912</v>
      </c>
      <c r="D466" s="12" t="s">
        <v>21</v>
      </c>
      <c r="E466" s="29">
        <v>220</v>
      </c>
      <c r="F466" s="29">
        <v>225</v>
      </c>
      <c r="G466" s="6">
        <v>0</v>
      </c>
      <c r="H466" s="6">
        <v>0</v>
      </c>
      <c r="I466" s="13">
        <f t="shared" si="1373"/>
        <v>5</v>
      </c>
      <c r="J466" s="6">
        <v>0</v>
      </c>
      <c r="K466" s="6">
        <v>0</v>
      </c>
      <c r="L466" s="13">
        <f t="shared" si="1374"/>
        <v>5</v>
      </c>
      <c r="M466" s="45">
        <f t="shared" si="1375"/>
        <v>4545.454545454546</v>
      </c>
    </row>
    <row r="467" spans="1:13" ht="15">
      <c r="A467" s="28">
        <v>44004</v>
      </c>
      <c r="B467" s="12" t="s">
        <v>77</v>
      </c>
      <c r="C467" s="11">
        <f t="shared" si="1372"/>
        <v>400</v>
      </c>
      <c r="D467" s="12" t="s">
        <v>21</v>
      </c>
      <c r="E467" s="29">
        <v>500</v>
      </c>
      <c r="F467" s="29">
        <v>510.45</v>
      </c>
      <c r="G467" s="6">
        <v>0</v>
      </c>
      <c r="H467" s="6">
        <v>0</v>
      </c>
      <c r="I467" s="13">
        <f t="shared" si="1373"/>
        <v>10.449999999999989</v>
      </c>
      <c r="J467" s="6">
        <v>0</v>
      </c>
      <c r="K467" s="6">
        <v>0</v>
      </c>
      <c r="L467" s="13">
        <f t="shared" si="1374"/>
        <v>10.449999999999989</v>
      </c>
      <c r="M467" s="45">
        <f t="shared" si="1375"/>
        <v>4179.9999999999955</v>
      </c>
    </row>
    <row r="468" spans="1:13" ht="15">
      <c r="A468" s="28">
        <v>44001</v>
      </c>
      <c r="B468" s="12" t="s">
        <v>37</v>
      </c>
      <c r="C468" s="11">
        <f t="shared" si="1372"/>
        <v>165.97510373443984</v>
      </c>
      <c r="D468" s="12" t="s">
        <v>21</v>
      </c>
      <c r="E468" s="29">
        <v>1205</v>
      </c>
      <c r="F468" s="29">
        <v>1220</v>
      </c>
      <c r="G468" s="6">
        <v>1245</v>
      </c>
      <c r="H468" s="6">
        <v>1280</v>
      </c>
      <c r="I468" s="13">
        <f t="shared" si="1373"/>
        <v>15</v>
      </c>
      <c r="J468" s="6">
        <v>25</v>
      </c>
      <c r="K468" s="6">
        <v>35</v>
      </c>
      <c r="L468" s="13">
        <f t="shared" si="1374"/>
        <v>75</v>
      </c>
      <c r="M468" s="45">
        <f t="shared" si="1375"/>
        <v>12448.132780082988</v>
      </c>
    </row>
    <row r="469" spans="1:13" ht="15">
      <c r="A469" s="28">
        <v>44000</v>
      </c>
      <c r="B469" s="12" t="s">
        <v>78</v>
      </c>
      <c r="C469" s="11">
        <f t="shared" si="1372"/>
        <v>270.27027027027026</v>
      </c>
      <c r="D469" s="12" t="s">
        <v>21</v>
      </c>
      <c r="E469" s="29">
        <v>740</v>
      </c>
      <c r="F469" s="29">
        <v>750</v>
      </c>
      <c r="G469" s="6">
        <v>0</v>
      </c>
      <c r="H469" s="6">
        <v>0</v>
      </c>
      <c r="I469" s="13">
        <f t="shared" si="1373"/>
        <v>10</v>
      </c>
      <c r="J469" s="6">
        <v>0</v>
      </c>
      <c r="K469" s="6">
        <v>0</v>
      </c>
      <c r="L469" s="13">
        <f t="shared" si="1374"/>
        <v>10</v>
      </c>
      <c r="M469" s="45">
        <f t="shared" si="1375"/>
        <v>2702.7027027027025</v>
      </c>
    </row>
    <row r="470" spans="1:13" ht="15">
      <c r="A470" s="28">
        <v>44000</v>
      </c>
      <c r="B470" s="12" t="s">
        <v>58</v>
      </c>
      <c r="C470" s="11">
        <f t="shared" si="1372"/>
        <v>488.99755501222495</v>
      </c>
      <c r="D470" s="12" t="s">
        <v>21</v>
      </c>
      <c r="E470" s="29">
        <v>409</v>
      </c>
      <c r="F470" s="29">
        <v>404</v>
      </c>
      <c r="G470" s="6">
        <v>0</v>
      </c>
      <c r="H470" s="6">
        <v>0</v>
      </c>
      <c r="I470" s="13">
        <f t="shared" si="1373"/>
        <v>-5</v>
      </c>
      <c r="J470" s="6">
        <v>0</v>
      </c>
      <c r="K470" s="6">
        <v>0</v>
      </c>
      <c r="L470" s="13">
        <f t="shared" si="1374"/>
        <v>-5</v>
      </c>
      <c r="M470" s="45">
        <f t="shared" si="1375"/>
        <v>-2444.9877750611249</v>
      </c>
    </row>
    <row r="471" spans="1:13" ht="15">
      <c r="A471" s="28">
        <v>44000</v>
      </c>
      <c r="B471" s="12" t="s">
        <v>71</v>
      </c>
      <c r="C471" s="11">
        <f t="shared" si="1372"/>
        <v>198.01980198019803</v>
      </c>
      <c r="D471" s="12" t="s">
        <v>21</v>
      </c>
      <c r="E471" s="29">
        <v>1010</v>
      </c>
      <c r="F471" s="29">
        <v>985</v>
      </c>
      <c r="G471" s="6">
        <v>999</v>
      </c>
      <c r="H471" s="6">
        <v>0</v>
      </c>
      <c r="I471" s="13">
        <f t="shared" si="1373"/>
        <v>-25</v>
      </c>
      <c r="J471" s="6">
        <v>14</v>
      </c>
      <c r="K471" s="6">
        <v>0</v>
      </c>
      <c r="L471" s="13">
        <f t="shared" si="1374"/>
        <v>-11</v>
      </c>
      <c r="M471" s="45">
        <f t="shared" si="1375"/>
        <v>-2178.2178217821784</v>
      </c>
    </row>
    <row r="472" spans="1:13" ht="15">
      <c r="A472" s="28">
        <v>43999</v>
      </c>
      <c r="B472" s="12" t="s">
        <v>71</v>
      </c>
      <c r="C472" s="11">
        <f t="shared" si="1372"/>
        <v>205.12820512820514</v>
      </c>
      <c r="D472" s="12" t="s">
        <v>21</v>
      </c>
      <c r="E472" s="29">
        <v>975</v>
      </c>
      <c r="F472" s="29">
        <v>985</v>
      </c>
      <c r="G472" s="6">
        <v>999</v>
      </c>
      <c r="H472" s="6">
        <v>0</v>
      </c>
      <c r="I472" s="13">
        <f t="shared" si="1373"/>
        <v>10</v>
      </c>
      <c r="J472" s="6">
        <v>14</v>
      </c>
      <c r="K472" s="6">
        <v>0</v>
      </c>
      <c r="L472" s="13">
        <f t="shared" si="1374"/>
        <v>24</v>
      </c>
      <c r="M472" s="45">
        <f t="shared" si="1375"/>
        <v>4923.0769230769238</v>
      </c>
    </row>
    <row r="473" spans="1:13" ht="15">
      <c r="A473" s="28">
        <v>43999</v>
      </c>
      <c r="B473" s="12" t="s">
        <v>79</v>
      </c>
      <c r="C473" s="11">
        <f t="shared" si="1372"/>
        <v>298.50746268656718</v>
      </c>
      <c r="D473" s="12" t="s">
        <v>21</v>
      </c>
      <c r="E473" s="29">
        <v>670</v>
      </c>
      <c r="F473" s="29">
        <v>678</v>
      </c>
      <c r="G473" s="6">
        <v>0</v>
      </c>
      <c r="H473" s="6">
        <v>0</v>
      </c>
      <c r="I473" s="13">
        <f t="shared" si="1373"/>
        <v>8</v>
      </c>
      <c r="J473" s="6">
        <v>0</v>
      </c>
      <c r="K473" s="6">
        <v>0</v>
      </c>
      <c r="L473" s="13">
        <f t="shared" si="1374"/>
        <v>8</v>
      </c>
      <c r="M473" s="45">
        <f t="shared" si="1375"/>
        <v>2388.0597014925374</v>
      </c>
    </row>
    <row r="474" spans="1:13" ht="15">
      <c r="A474" s="28">
        <v>43999</v>
      </c>
      <c r="B474" s="12" t="s">
        <v>37</v>
      </c>
      <c r="C474" s="11">
        <f t="shared" si="1372"/>
        <v>202.42914979757086</v>
      </c>
      <c r="D474" s="12" t="s">
        <v>21</v>
      </c>
      <c r="E474" s="29">
        <v>988</v>
      </c>
      <c r="F474" s="29">
        <v>998</v>
      </c>
      <c r="G474" s="6">
        <v>1010</v>
      </c>
      <c r="H474" s="6">
        <v>0</v>
      </c>
      <c r="I474" s="13">
        <f t="shared" si="1373"/>
        <v>10</v>
      </c>
      <c r="J474" s="6">
        <v>12</v>
      </c>
      <c r="K474" s="6">
        <v>0</v>
      </c>
      <c r="L474" s="13">
        <f t="shared" si="1374"/>
        <v>22</v>
      </c>
      <c r="M474" s="45">
        <f t="shared" si="1375"/>
        <v>4453.4412955465586</v>
      </c>
    </row>
    <row r="475" spans="1:13" ht="15">
      <c r="A475" s="28">
        <v>43998</v>
      </c>
      <c r="B475" s="12" t="s">
        <v>80</v>
      </c>
      <c r="C475" s="11">
        <f t="shared" si="1372"/>
        <v>281.6901408450704</v>
      </c>
      <c r="D475" s="12" t="s">
        <v>21</v>
      </c>
      <c r="E475" s="29">
        <v>710</v>
      </c>
      <c r="F475" s="29">
        <v>720</v>
      </c>
      <c r="G475" s="6">
        <v>0</v>
      </c>
      <c r="H475" s="6">
        <v>0</v>
      </c>
      <c r="I475" s="13">
        <f t="shared" si="1373"/>
        <v>10</v>
      </c>
      <c r="J475" s="6">
        <v>0</v>
      </c>
      <c r="K475" s="6">
        <v>0</v>
      </c>
      <c r="L475" s="13">
        <f t="shared" si="1374"/>
        <v>10</v>
      </c>
      <c r="M475" s="45">
        <f t="shared" si="1375"/>
        <v>2816.9014084507039</v>
      </c>
    </row>
    <row r="476" spans="1:13" ht="15">
      <c r="A476" s="28">
        <v>43998</v>
      </c>
      <c r="B476" s="12" t="s">
        <v>34</v>
      </c>
      <c r="C476" s="11">
        <f t="shared" si="1372"/>
        <v>915.33180778032033</v>
      </c>
      <c r="D476" s="12" t="s">
        <v>21</v>
      </c>
      <c r="E476" s="29">
        <v>218.5</v>
      </c>
      <c r="F476" s="29">
        <v>221</v>
      </c>
      <c r="G476" s="6">
        <v>0</v>
      </c>
      <c r="H476" s="6">
        <v>0</v>
      </c>
      <c r="I476" s="13">
        <f t="shared" si="1373"/>
        <v>2.5</v>
      </c>
      <c r="J476" s="6">
        <v>0</v>
      </c>
      <c r="K476" s="6">
        <v>0</v>
      </c>
      <c r="L476" s="13">
        <f t="shared" si="1374"/>
        <v>2.5</v>
      </c>
      <c r="M476" s="45">
        <f t="shared" si="1375"/>
        <v>2288.3295194508009</v>
      </c>
    </row>
    <row r="477" spans="1:13" ht="15">
      <c r="A477" s="28">
        <v>43998</v>
      </c>
      <c r="B477" s="12" t="s">
        <v>81</v>
      </c>
      <c r="C477" s="11">
        <f t="shared" si="1372"/>
        <v>406.5040650406504</v>
      </c>
      <c r="D477" s="12" t="s">
        <v>21</v>
      </c>
      <c r="E477" s="29">
        <v>492</v>
      </c>
      <c r="F477" s="29">
        <v>496</v>
      </c>
      <c r="G477" s="6">
        <v>0</v>
      </c>
      <c r="H477" s="6">
        <v>0</v>
      </c>
      <c r="I477" s="13">
        <f t="shared" si="1373"/>
        <v>4</v>
      </c>
      <c r="J477" s="6">
        <v>0</v>
      </c>
      <c r="K477" s="6">
        <v>0</v>
      </c>
      <c r="L477" s="13">
        <f t="shared" si="1374"/>
        <v>4</v>
      </c>
      <c r="M477" s="45">
        <f t="shared" si="1375"/>
        <v>1626.0162601626016</v>
      </c>
    </row>
    <row r="478" spans="1:13" ht="15">
      <c r="A478" s="28">
        <v>43997</v>
      </c>
      <c r="B478" s="12" t="s">
        <v>62</v>
      </c>
      <c r="C478" s="11">
        <f t="shared" si="1372"/>
        <v>160.77170418006432</v>
      </c>
      <c r="D478" s="12" t="s">
        <v>21</v>
      </c>
      <c r="E478" s="29">
        <v>1244</v>
      </c>
      <c r="F478" s="29">
        <v>1258</v>
      </c>
      <c r="G478" s="6">
        <v>1274</v>
      </c>
      <c r="H478" s="6">
        <v>0</v>
      </c>
      <c r="I478" s="13">
        <f t="shared" si="1373"/>
        <v>14</v>
      </c>
      <c r="J478" s="6">
        <v>16</v>
      </c>
      <c r="K478" s="6">
        <v>0</v>
      </c>
      <c r="L478" s="13">
        <f t="shared" si="1374"/>
        <v>30</v>
      </c>
      <c r="M478" s="45">
        <f t="shared" si="1375"/>
        <v>4823.1511254019297</v>
      </c>
    </row>
    <row r="479" spans="1:13" ht="15">
      <c r="A479" s="28">
        <v>43997</v>
      </c>
      <c r="B479" s="12" t="s">
        <v>82</v>
      </c>
      <c r="C479" s="11">
        <f t="shared" si="1372"/>
        <v>687.28522336769754</v>
      </c>
      <c r="D479" s="12" t="s">
        <v>21</v>
      </c>
      <c r="E479" s="29">
        <v>291</v>
      </c>
      <c r="F479" s="29">
        <v>295</v>
      </c>
      <c r="G479" s="6">
        <v>0</v>
      </c>
      <c r="H479" s="6">
        <v>0</v>
      </c>
      <c r="I479" s="13">
        <f t="shared" si="1373"/>
        <v>4</v>
      </c>
      <c r="J479" s="6">
        <v>0</v>
      </c>
      <c r="K479" s="6">
        <v>0</v>
      </c>
      <c r="L479" s="13">
        <f t="shared" si="1374"/>
        <v>4</v>
      </c>
      <c r="M479" s="45">
        <f t="shared" si="1375"/>
        <v>2749.1408934707902</v>
      </c>
    </row>
    <row r="480" spans="1:13" ht="15">
      <c r="A480" s="28">
        <v>43997</v>
      </c>
      <c r="B480" s="12" t="s">
        <v>83</v>
      </c>
      <c r="C480" s="11">
        <f t="shared" si="1372"/>
        <v>320.5128205128205</v>
      </c>
      <c r="D480" s="12" t="s">
        <v>21</v>
      </c>
      <c r="E480" s="29">
        <v>624</v>
      </c>
      <c r="F480" s="29">
        <v>617</v>
      </c>
      <c r="G480" s="6">
        <v>0</v>
      </c>
      <c r="H480" s="6">
        <v>0</v>
      </c>
      <c r="I480" s="13">
        <f t="shared" si="1373"/>
        <v>-7</v>
      </c>
      <c r="J480" s="6">
        <v>0</v>
      </c>
      <c r="K480" s="6">
        <v>0</v>
      </c>
      <c r="L480" s="13">
        <f t="shared" si="1374"/>
        <v>-7</v>
      </c>
      <c r="M480" s="45">
        <f t="shared" si="1375"/>
        <v>-2243.5897435897436</v>
      </c>
    </row>
    <row r="481" spans="1:13" ht="15">
      <c r="A481" s="28">
        <v>43994</v>
      </c>
      <c r="B481" s="12" t="s">
        <v>35</v>
      </c>
      <c r="C481" s="11">
        <f t="shared" si="1372"/>
        <v>540.54054054054052</v>
      </c>
      <c r="D481" s="12" t="s">
        <v>21</v>
      </c>
      <c r="E481" s="29">
        <v>370</v>
      </c>
      <c r="F481" s="29">
        <v>374</v>
      </c>
      <c r="G481" s="6">
        <v>0</v>
      </c>
      <c r="H481" s="6">
        <v>0</v>
      </c>
      <c r="I481" s="13">
        <f t="shared" si="1373"/>
        <v>4</v>
      </c>
      <c r="J481" s="6">
        <v>0</v>
      </c>
      <c r="K481" s="6">
        <v>0</v>
      </c>
      <c r="L481" s="13">
        <f t="shared" si="1374"/>
        <v>4</v>
      </c>
      <c r="M481" s="45">
        <f t="shared" si="1375"/>
        <v>2162.1621621621621</v>
      </c>
    </row>
    <row r="482" spans="1:13" ht="15">
      <c r="A482" s="28">
        <v>43994</v>
      </c>
      <c r="B482" s="12" t="s">
        <v>84</v>
      </c>
      <c r="C482" s="11">
        <f t="shared" si="1372"/>
        <v>598.80239520958082</v>
      </c>
      <c r="D482" s="12" t="s">
        <v>21</v>
      </c>
      <c r="E482" s="29">
        <v>334</v>
      </c>
      <c r="F482" s="29">
        <v>340</v>
      </c>
      <c r="G482" s="6">
        <v>0</v>
      </c>
      <c r="H482" s="6">
        <v>0</v>
      </c>
      <c r="I482" s="13">
        <f t="shared" si="1373"/>
        <v>6</v>
      </c>
      <c r="J482" s="6">
        <v>0</v>
      </c>
      <c r="K482" s="6">
        <v>0</v>
      </c>
      <c r="L482" s="13">
        <f t="shared" si="1374"/>
        <v>6</v>
      </c>
      <c r="M482" s="45">
        <f t="shared" si="1375"/>
        <v>3592.8143712574847</v>
      </c>
    </row>
    <row r="483" spans="1:13" ht="15">
      <c r="A483" s="28">
        <v>43994</v>
      </c>
      <c r="B483" s="12" t="s">
        <v>62</v>
      </c>
      <c r="C483" s="11">
        <f t="shared" si="1372"/>
        <v>165.01650165016503</v>
      </c>
      <c r="D483" s="12" t="s">
        <v>21</v>
      </c>
      <c r="E483" s="29">
        <v>1212</v>
      </c>
      <c r="F483" s="29">
        <v>1230</v>
      </c>
      <c r="G483" s="6">
        <v>0</v>
      </c>
      <c r="H483" s="6">
        <v>0</v>
      </c>
      <c r="I483" s="13">
        <f t="shared" si="1373"/>
        <v>18</v>
      </c>
      <c r="J483" s="6">
        <v>0</v>
      </c>
      <c r="K483" s="6">
        <v>0</v>
      </c>
      <c r="L483" s="13">
        <f t="shared" si="1374"/>
        <v>18</v>
      </c>
      <c r="M483" s="45">
        <f t="shared" si="1375"/>
        <v>2970.2970297029706</v>
      </c>
    </row>
    <row r="484" spans="1:13" ht="15">
      <c r="A484" s="28">
        <v>43993</v>
      </c>
      <c r="B484" s="12" t="s">
        <v>22</v>
      </c>
      <c r="C484" s="11">
        <f t="shared" si="1372"/>
        <v>483.09178743961354</v>
      </c>
      <c r="D484" s="12" t="s">
        <v>21</v>
      </c>
      <c r="E484" s="29">
        <v>414</v>
      </c>
      <c r="F484" s="29">
        <v>420</v>
      </c>
      <c r="G484" s="6">
        <v>0</v>
      </c>
      <c r="H484" s="6">
        <v>0</v>
      </c>
      <c r="I484" s="13">
        <f t="shared" si="1373"/>
        <v>6</v>
      </c>
      <c r="J484" s="6">
        <v>0</v>
      </c>
      <c r="K484" s="6">
        <v>0</v>
      </c>
      <c r="L484" s="13">
        <f t="shared" si="1374"/>
        <v>6</v>
      </c>
      <c r="M484" s="45">
        <f t="shared" si="1375"/>
        <v>2898.550724637681</v>
      </c>
    </row>
    <row r="485" spans="1:13" ht="15">
      <c r="A485" s="28">
        <v>43993</v>
      </c>
      <c r="B485" s="12" t="s">
        <v>29</v>
      </c>
      <c r="C485" s="11">
        <f t="shared" si="1372"/>
        <v>203.04568527918781</v>
      </c>
      <c r="D485" s="12" t="s">
        <v>18</v>
      </c>
      <c r="E485" s="29">
        <v>985</v>
      </c>
      <c r="F485" s="29">
        <v>1000</v>
      </c>
      <c r="G485" s="6">
        <v>0</v>
      </c>
      <c r="H485" s="6">
        <v>0</v>
      </c>
      <c r="I485" s="13">
        <f t="shared" si="1373"/>
        <v>-15</v>
      </c>
      <c r="J485" s="6">
        <v>0</v>
      </c>
      <c r="K485" s="6">
        <v>0</v>
      </c>
      <c r="L485" s="13">
        <f t="shared" si="1374"/>
        <v>-15</v>
      </c>
      <c r="M485" s="45">
        <f t="shared" si="1375"/>
        <v>-3045.6852791878173</v>
      </c>
    </row>
    <row r="486" spans="1:13" ht="15">
      <c r="A486" s="28">
        <v>43993</v>
      </c>
      <c r="B486" s="12" t="s">
        <v>19</v>
      </c>
      <c r="C486" s="11">
        <f t="shared" si="1372"/>
        <v>208.33333333333334</v>
      </c>
      <c r="D486" s="12" t="s">
        <v>18</v>
      </c>
      <c r="E486" s="29">
        <v>960</v>
      </c>
      <c r="F486" s="29">
        <v>950</v>
      </c>
      <c r="G486" s="6">
        <v>0</v>
      </c>
      <c r="H486" s="6">
        <v>0</v>
      </c>
      <c r="I486" s="13">
        <f t="shared" si="1373"/>
        <v>10</v>
      </c>
      <c r="J486" s="6">
        <v>0</v>
      </c>
      <c r="K486" s="6">
        <v>0</v>
      </c>
      <c r="L486" s="13">
        <f t="shared" si="1374"/>
        <v>10</v>
      </c>
      <c r="M486" s="45">
        <f t="shared" si="1375"/>
        <v>2083.3333333333335</v>
      </c>
    </row>
    <row r="487" spans="1:13" ht="15">
      <c r="A487" s="28">
        <v>43992</v>
      </c>
      <c r="B487" s="12" t="s">
        <v>85</v>
      </c>
      <c r="C487" s="11">
        <f t="shared" si="1372"/>
        <v>81.632653061224488</v>
      </c>
      <c r="D487" s="12" t="s">
        <v>21</v>
      </c>
      <c r="E487" s="29">
        <v>2450</v>
      </c>
      <c r="F487" s="29">
        <v>2444</v>
      </c>
      <c r="G487" s="6">
        <v>0</v>
      </c>
      <c r="H487" s="6">
        <v>0</v>
      </c>
      <c r="I487" s="13">
        <f t="shared" si="1373"/>
        <v>-6</v>
      </c>
      <c r="J487" s="6">
        <v>0</v>
      </c>
      <c r="K487" s="6">
        <v>0</v>
      </c>
      <c r="L487" s="13">
        <f t="shared" si="1374"/>
        <v>-6</v>
      </c>
      <c r="M487" s="45">
        <f t="shared" si="1375"/>
        <v>-489.79591836734693</v>
      </c>
    </row>
    <row r="488" spans="1:13" ht="15">
      <c r="A488" s="28">
        <v>43992</v>
      </c>
      <c r="B488" s="12" t="s">
        <v>28</v>
      </c>
      <c r="C488" s="11">
        <f t="shared" si="1372"/>
        <v>1058.2010582010582</v>
      </c>
      <c r="D488" s="12" t="s">
        <v>18</v>
      </c>
      <c r="E488" s="29">
        <v>189</v>
      </c>
      <c r="F488" s="29">
        <v>192</v>
      </c>
      <c r="G488" s="6">
        <v>0</v>
      </c>
      <c r="H488" s="6">
        <v>0</v>
      </c>
      <c r="I488" s="13">
        <f t="shared" si="1373"/>
        <v>-3</v>
      </c>
      <c r="J488" s="6">
        <v>0</v>
      </c>
      <c r="K488" s="6">
        <v>0</v>
      </c>
      <c r="L488" s="13">
        <f t="shared" si="1374"/>
        <v>-3</v>
      </c>
      <c r="M488" s="45">
        <f t="shared" si="1375"/>
        <v>-3174.6031746031749</v>
      </c>
    </row>
    <row r="489" spans="1:13" ht="15">
      <c r="A489" s="28">
        <v>43992</v>
      </c>
      <c r="B489" s="12" t="s">
        <v>67</v>
      </c>
      <c r="C489" s="11">
        <f t="shared" si="1372"/>
        <v>214.59227467811158</v>
      </c>
      <c r="D489" s="12" t="s">
        <v>21</v>
      </c>
      <c r="E489" s="29">
        <v>932</v>
      </c>
      <c r="F489" s="29">
        <v>925</v>
      </c>
      <c r="G489" s="6">
        <v>0</v>
      </c>
      <c r="H489" s="6">
        <v>0</v>
      </c>
      <c r="I489" s="13">
        <f t="shared" si="1373"/>
        <v>-7</v>
      </c>
      <c r="J489" s="6">
        <v>0</v>
      </c>
      <c r="K489" s="6">
        <v>0</v>
      </c>
      <c r="L489" s="13">
        <f t="shared" si="1374"/>
        <v>-7</v>
      </c>
      <c r="M489" s="45">
        <f t="shared" si="1375"/>
        <v>-1502.145922746781</v>
      </c>
    </row>
    <row r="490" spans="1:13" ht="15">
      <c r="A490" s="28">
        <v>43991</v>
      </c>
      <c r="B490" s="12" t="s">
        <v>31</v>
      </c>
      <c r="C490" s="11">
        <f t="shared" si="1372"/>
        <v>341.29692832764505</v>
      </c>
      <c r="D490" s="12" t="s">
        <v>21</v>
      </c>
      <c r="E490" s="29">
        <v>586</v>
      </c>
      <c r="F490" s="29">
        <v>591</v>
      </c>
      <c r="G490" s="6">
        <v>0</v>
      </c>
      <c r="H490" s="6">
        <v>0</v>
      </c>
      <c r="I490" s="13">
        <f t="shared" si="1373"/>
        <v>5</v>
      </c>
      <c r="J490" s="6">
        <v>0</v>
      </c>
      <c r="K490" s="6">
        <v>0</v>
      </c>
      <c r="L490" s="13">
        <f t="shared" si="1374"/>
        <v>5</v>
      </c>
      <c r="M490" s="45">
        <f t="shared" si="1375"/>
        <v>1706.4846416382252</v>
      </c>
    </row>
    <row r="491" spans="1:13" ht="15">
      <c r="A491" s="28">
        <v>43991</v>
      </c>
      <c r="B491" s="12" t="s">
        <v>67</v>
      </c>
      <c r="C491" s="11">
        <f t="shared" si="1372"/>
        <v>218.5792349726776</v>
      </c>
      <c r="D491" s="12" t="s">
        <v>21</v>
      </c>
      <c r="E491" s="29">
        <v>915</v>
      </c>
      <c r="F491" s="29">
        <v>925</v>
      </c>
      <c r="G491" s="6">
        <v>0</v>
      </c>
      <c r="H491" s="6">
        <v>0</v>
      </c>
      <c r="I491" s="13">
        <f t="shared" si="1373"/>
        <v>10</v>
      </c>
      <c r="J491" s="6">
        <v>0</v>
      </c>
      <c r="K491" s="6">
        <v>0</v>
      </c>
      <c r="L491" s="13">
        <f t="shared" si="1374"/>
        <v>10</v>
      </c>
      <c r="M491" s="45">
        <f t="shared" si="1375"/>
        <v>2185.7923497267761</v>
      </c>
    </row>
    <row r="492" spans="1:13" ht="15">
      <c r="A492" s="28">
        <v>43991</v>
      </c>
      <c r="B492" s="12" t="s">
        <v>58</v>
      </c>
      <c r="C492" s="11">
        <f t="shared" si="1372"/>
        <v>488.99755501222495</v>
      </c>
      <c r="D492" s="12" t="s">
        <v>21</v>
      </c>
      <c r="E492" s="29">
        <v>409</v>
      </c>
      <c r="F492" s="29">
        <v>404</v>
      </c>
      <c r="G492" s="6">
        <v>0</v>
      </c>
      <c r="H492" s="6">
        <v>0</v>
      </c>
      <c r="I492" s="13">
        <f t="shared" si="1373"/>
        <v>-5</v>
      </c>
      <c r="J492" s="6">
        <v>0</v>
      </c>
      <c r="K492" s="6">
        <v>0</v>
      </c>
      <c r="L492" s="13">
        <f t="shared" si="1374"/>
        <v>-5</v>
      </c>
      <c r="M492" s="45">
        <f t="shared" si="1375"/>
        <v>-2444.9877750611249</v>
      </c>
    </row>
    <row r="493" spans="1:13" ht="15">
      <c r="A493" s="28">
        <v>43991</v>
      </c>
      <c r="B493" s="12" t="s">
        <v>40</v>
      </c>
      <c r="C493" s="11">
        <f t="shared" si="1372"/>
        <v>350.2626970227671</v>
      </c>
      <c r="D493" s="12" t="s">
        <v>21</v>
      </c>
      <c r="E493" s="29">
        <v>571</v>
      </c>
      <c r="F493" s="29">
        <v>571</v>
      </c>
      <c r="G493" s="6">
        <v>0</v>
      </c>
      <c r="H493" s="6">
        <v>0</v>
      </c>
      <c r="I493" s="13">
        <f t="shared" si="1373"/>
        <v>0</v>
      </c>
      <c r="J493" s="6">
        <v>0</v>
      </c>
      <c r="K493" s="6">
        <v>0</v>
      </c>
      <c r="L493" s="13">
        <f t="shared" si="1374"/>
        <v>0</v>
      </c>
      <c r="M493" s="45">
        <f t="shared" si="1375"/>
        <v>0</v>
      </c>
    </row>
    <row r="494" spans="1:13" ht="15">
      <c r="A494" s="28">
        <v>43990</v>
      </c>
      <c r="B494" s="12" t="s">
        <v>31</v>
      </c>
      <c r="C494" s="11">
        <f t="shared" si="1372"/>
        <v>341.88034188034186</v>
      </c>
      <c r="D494" s="12" t="s">
        <v>21</v>
      </c>
      <c r="E494" s="29">
        <v>585</v>
      </c>
      <c r="F494" s="29">
        <v>591</v>
      </c>
      <c r="G494" s="6">
        <v>0</v>
      </c>
      <c r="H494" s="6">
        <v>0</v>
      </c>
      <c r="I494" s="13">
        <f t="shared" si="1373"/>
        <v>6</v>
      </c>
      <c r="J494" s="6">
        <v>0</v>
      </c>
      <c r="K494" s="6">
        <v>0</v>
      </c>
      <c r="L494" s="13">
        <f t="shared" si="1374"/>
        <v>6</v>
      </c>
      <c r="M494" s="45">
        <f t="shared" si="1375"/>
        <v>2051.2820512820513</v>
      </c>
    </row>
    <row r="495" spans="1:13" ht="15">
      <c r="A495" s="28">
        <v>43990</v>
      </c>
      <c r="B495" s="12" t="s">
        <v>86</v>
      </c>
      <c r="C495" s="11">
        <f t="shared" si="1372"/>
        <v>956.93779904306223</v>
      </c>
      <c r="D495" s="12" t="s">
        <v>21</v>
      </c>
      <c r="E495" s="29">
        <v>209</v>
      </c>
      <c r="F495" s="29">
        <v>205</v>
      </c>
      <c r="G495" s="6">
        <v>0</v>
      </c>
      <c r="H495" s="6">
        <v>0</v>
      </c>
      <c r="I495" s="13">
        <f t="shared" si="1373"/>
        <v>-4</v>
      </c>
      <c r="J495" s="6">
        <v>0</v>
      </c>
      <c r="K495" s="6">
        <v>0</v>
      </c>
      <c r="L495" s="13">
        <f t="shared" si="1374"/>
        <v>-4</v>
      </c>
      <c r="M495" s="45">
        <f t="shared" si="1375"/>
        <v>-3827.7511961722489</v>
      </c>
    </row>
    <row r="496" spans="1:13" ht="15">
      <c r="A496" s="28">
        <v>43987</v>
      </c>
      <c r="B496" s="12" t="s">
        <v>35</v>
      </c>
      <c r="C496" s="11">
        <f t="shared" si="1372"/>
        <v>555.55555555555554</v>
      </c>
      <c r="D496" s="12" t="s">
        <v>21</v>
      </c>
      <c r="E496" s="29">
        <v>360</v>
      </c>
      <c r="F496" s="29">
        <v>365</v>
      </c>
      <c r="G496" s="6">
        <v>371</v>
      </c>
      <c r="H496" s="6">
        <v>0</v>
      </c>
      <c r="I496" s="13">
        <f t="shared" si="1373"/>
        <v>5</v>
      </c>
      <c r="J496" s="6">
        <v>6</v>
      </c>
      <c r="K496" s="6">
        <v>0</v>
      </c>
      <c r="L496" s="13">
        <f t="shared" si="1374"/>
        <v>11</v>
      </c>
      <c r="M496" s="45">
        <f t="shared" si="1375"/>
        <v>6111.1111111111113</v>
      </c>
    </row>
    <row r="497" spans="1:13" ht="15">
      <c r="A497" s="28">
        <v>43987</v>
      </c>
      <c r="B497" s="12" t="s">
        <v>59</v>
      </c>
      <c r="C497" s="11">
        <f t="shared" si="1372"/>
        <v>461.89376443418013</v>
      </c>
      <c r="D497" s="12" t="s">
        <v>21</v>
      </c>
      <c r="E497" s="29">
        <v>433</v>
      </c>
      <c r="F497" s="29">
        <v>437.5</v>
      </c>
      <c r="G497" s="6">
        <v>445</v>
      </c>
      <c r="H497" s="6">
        <v>0</v>
      </c>
      <c r="I497" s="13">
        <f t="shared" si="1373"/>
        <v>4.5</v>
      </c>
      <c r="J497" s="6">
        <v>7.5</v>
      </c>
      <c r="K497" s="6">
        <v>0</v>
      </c>
      <c r="L497" s="13">
        <f t="shared" si="1374"/>
        <v>12</v>
      </c>
      <c r="M497" s="45">
        <f t="shared" si="1375"/>
        <v>5542.7251732101613</v>
      </c>
    </row>
    <row r="498" spans="1:13" ht="15">
      <c r="A498" s="28">
        <v>43987</v>
      </c>
      <c r="B498" s="12" t="s">
        <v>69</v>
      </c>
      <c r="C498" s="11">
        <f t="shared" si="1372"/>
        <v>740.74074074074076</v>
      </c>
      <c r="D498" s="12" t="s">
        <v>21</v>
      </c>
      <c r="E498" s="29">
        <v>270</v>
      </c>
      <c r="F498" s="29">
        <v>275</v>
      </c>
      <c r="G498" s="6">
        <v>279</v>
      </c>
      <c r="H498" s="6">
        <v>0</v>
      </c>
      <c r="I498" s="13">
        <f t="shared" si="1373"/>
        <v>5</v>
      </c>
      <c r="J498" s="6">
        <v>4</v>
      </c>
      <c r="K498" s="6">
        <v>0</v>
      </c>
      <c r="L498" s="13">
        <f t="shared" si="1374"/>
        <v>9</v>
      </c>
      <c r="M498" s="45">
        <f t="shared" si="1375"/>
        <v>6666.666666666667</v>
      </c>
    </row>
    <row r="499" spans="1:13" ht="15">
      <c r="A499" s="28">
        <v>43986</v>
      </c>
      <c r="B499" s="12" t="s">
        <v>87</v>
      </c>
      <c r="C499" s="11">
        <f t="shared" si="1372"/>
        <v>473.93364928909955</v>
      </c>
      <c r="D499" s="12" t="s">
        <v>21</v>
      </c>
      <c r="E499" s="29">
        <v>422</v>
      </c>
      <c r="F499" s="29">
        <v>427</v>
      </c>
      <c r="G499" s="6">
        <v>0</v>
      </c>
      <c r="H499" s="6">
        <v>0</v>
      </c>
      <c r="I499" s="13">
        <f t="shared" si="1373"/>
        <v>5</v>
      </c>
      <c r="J499" s="6">
        <v>0</v>
      </c>
      <c r="K499" s="6">
        <v>0</v>
      </c>
      <c r="L499" s="13">
        <f t="shared" si="1374"/>
        <v>5</v>
      </c>
      <c r="M499" s="45">
        <f t="shared" si="1375"/>
        <v>2369.668246445498</v>
      </c>
    </row>
    <row r="500" spans="1:13" ht="15">
      <c r="A500" s="28">
        <v>43986</v>
      </c>
      <c r="B500" s="12" t="s">
        <v>88</v>
      </c>
      <c r="C500" s="11">
        <f t="shared" si="1372"/>
        <v>511.5089514066496</v>
      </c>
      <c r="D500" s="12" t="s">
        <v>21</v>
      </c>
      <c r="E500" s="29">
        <v>391</v>
      </c>
      <c r="F500" s="29">
        <v>395</v>
      </c>
      <c r="G500" s="6">
        <v>0</v>
      </c>
      <c r="H500" s="6">
        <v>0</v>
      </c>
      <c r="I500" s="13">
        <f t="shared" si="1373"/>
        <v>4</v>
      </c>
      <c r="J500" s="6">
        <v>0</v>
      </c>
      <c r="K500" s="6">
        <v>0</v>
      </c>
      <c r="L500" s="13">
        <f t="shared" si="1374"/>
        <v>4</v>
      </c>
      <c r="M500" s="45">
        <f t="shared" si="1375"/>
        <v>2046.0358056265984</v>
      </c>
    </row>
    <row r="501" spans="1:13" ht="15">
      <c r="A501" s="28">
        <v>43986</v>
      </c>
      <c r="B501" s="12" t="s">
        <v>89</v>
      </c>
      <c r="C501" s="11">
        <f t="shared" si="1372"/>
        <v>573.88809182209468</v>
      </c>
      <c r="D501" s="12" t="s">
        <v>21</v>
      </c>
      <c r="E501" s="29">
        <v>348.5</v>
      </c>
      <c r="F501" s="29">
        <v>344</v>
      </c>
      <c r="G501" s="6">
        <v>0</v>
      </c>
      <c r="H501" s="6">
        <v>0</v>
      </c>
      <c r="I501" s="13">
        <f t="shared" si="1373"/>
        <v>-4.5</v>
      </c>
      <c r="J501" s="6">
        <v>0</v>
      </c>
      <c r="K501" s="6">
        <v>0</v>
      </c>
      <c r="L501" s="13">
        <f t="shared" si="1374"/>
        <v>-4.5</v>
      </c>
      <c r="M501" s="45">
        <f t="shared" si="1375"/>
        <v>-2582.4964131994261</v>
      </c>
    </row>
    <row r="502" spans="1:13" ht="15">
      <c r="A502" s="28">
        <v>43985</v>
      </c>
      <c r="B502" s="12" t="s">
        <v>90</v>
      </c>
      <c r="C502" s="11">
        <f t="shared" si="1372"/>
        <v>145.98540145985402</v>
      </c>
      <c r="D502" s="12" t="s">
        <v>21</v>
      </c>
      <c r="E502" s="29">
        <v>1370</v>
      </c>
      <c r="F502" s="29">
        <v>1385</v>
      </c>
      <c r="G502" s="6">
        <v>1420</v>
      </c>
      <c r="H502" s="6">
        <v>0</v>
      </c>
      <c r="I502" s="13">
        <f t="shared" si="1373"/>
        <v>15</v>
      </c>
      <c r="J502" s="6">
        <v>35</v>
      </c>
      <c r="K502" s="6">
        <v>0</v>
      </c>
      <c r="L502" s="13">
        <f t="shared" si="1374"/>
        <v>50</v>
      </c>
      <c r="M502" s="45">
        <f t="shared" si="1375"/>
        <v>7299.270072992701</v>
      </c>
    </row>
    <row r="503" spans="1:13" ht="15">
      <c r="A503" s="28">
        <v>43985</v>
      </c>
      <c r="B503" s="12" t="s">
        <v>91</v>
      </c>
      <c r="C503" s="11">
        <f t="shared" si="1372"/>
        <v>131.92612137203167</v>
      </c>
      <c r="D503" s="12" t="s">
        <v>21</v>
      </c>
      <c r="E503" s="29">
        <v>1516</v>
      </c>
      <c r="F503" s="29">
        <v>1530</v>
      </c>
      <c r="G503" s="6">
        <v>0</v>
      </c>
      <c r="H503" s="6">
        <v>0</v>
      </c>
      <c r="I503" s="13">
        <f t="shared" si="1373"/>
        <v>14</v>
      </c>
      <c r="J503" s="6">
        <v>0</v>
      </c>
      <c r="K503" s="6">
        <v>0</v>
      </c>
      <c r="L503" s="13">
        <f t="shared" si="1374"/>
        <v>14</v>
      </c>
      <c r="M503" s="45">
        <f t="shared" si="1375"/>
        <v>1846.9656992084433</v>
      </c>
    </row>
    <row r="504" spans="1:13" ht="15">
      <c r="A504" s="28">
        <v>43985</v>
      </c>
      <c r="B504" s="12" t="s">
        <v>92</v>
      </c>
      <c r="C504" s="11">
        <f t="shared" si="1372"/>
        <v>319.4888178913738</v>
      </c>
      <c r="D504" s="12" t="s">
        <v>21</v>
      </c>
      <c r="E504" s="29">
        <v>626</v>
      </c>
      <c r="F504" s="29">
        <v>635</v>
      </c>
      <c r="G504" s="6">
        <v>0</v>
      </c>
      <c r="H504" s="6">
        <v>0</v>
      </c>
      <c r="I504" s="13">
        <f t="shared" si="1373"/>
        <v>9</v>
      </c>
      <c r="J504" s="6">
        <v>0</v>
      </c>
      <c r="K504" s="6">
        <v>0</v>
      </c>
      <c r="L504" s="13">
        <f t="shared" si="1374"/>
        <v>9</v>
      </c>
      <c r="M504" s="45">
        <f t="shared" si="1375"/>
        <v>2875.3993610223642</v>
      </c>
    </row>
    <row r="505" spans="1:13" ht="15">
      <c r="A505" s="28">
        <v>43984</v>
      </c>
      <c r="B505" s="12" t="s">
        <v>93</v>
      </c>
      <c r="C505" s="11">
        <f t="shared" si="1372"/>
        <v>248.13895781637717</v>
      </c>
      <c r="D505" s="12" t="s">
        <v>21</v>
      </c>
      <c r="E505" s="29">
        <v>806</v>
      </c>
      <c r="F505" s="29">
        <v>818</v>
      </c>
      <c r="G505" s="6">
        <v>835</v>
      </c>
      <c r="H505" s="6">
        <v>860</v>
      </c>
      <c r="I505" s="13">
        <f t="shared" si="1373"/>
        <v>12</v>
      </c>
      <c r="J505" s="6">
        <v>17</v>
      </c>
      <c r="K505" s="6">
        <v>25</v>
      </c>
      <c r="L505" s="13">
        <f t="shared" si="1374"/>
        <v>54</v>
      </c>
      <c r="M505" s="45">
        <f t="shared" si="1375"/>
        <v>13399.503722084368</v>
      </c>
    </row>
    <row r="506" spans="1:13" ht="15">
      <c r="A506" s="28">
        <v>43984</v>
      </c>
      <c r="B506" s="12" t="s">
        <v>69</v>
      </c>
      <c r="C506" s="11">
        <f t="shared" si="1372"/>
        <v>728.59744990892534</v>
      </c>
      <c r="D506" s="12" t="s">
        <v>21</v>
      </c>
      <c r="E506" s="29">
        <v>274.5</v>
      </c>
      <c r="F506" s="29">
        <v>278</v>
      </c>
      <c r="G506" s="6">
        <v>0</v>
      </c>
      <c r="H506" s="6">
        <v>0</v>
      </c>
      <c r="I506" s="13">
        <f t="shared" si="1373"/>
        <v>3.5</v>
      </c>
      <c r="J506" s="6">
        <v>0</v>
      </c>
      <c r="K506" s="6">
        <v>0</v>
      </c>
      <c r="L506" s="13">
        <f t="shared" si="1374"/>
        <v>3.5</v>
      </c>
      <c r="M506" s="45">
        <f t="shared" si="1375"/>
        <v>2550.0910746812388</v>
      </c>
    </row>
    <row r="507" spans="1:13" ht="15">
      <c r="A507" s="28">
        <v>43984</v>
      </c>
      <c r="B507" s="12" t="s">
        <v>94</v>
      </c>
      <c r="C507" s="11">
        <f t="shared" si="1372"/>
        <v>307.69230769230768</v>
      </c>
      <c r="D507" s="12" t="s">
        <v>21</v>
      </c>
      <c r="E507" s="29">
        <v>650</v>
      </c>
      <c r="F507" s="29">
        <v>656</v>
      </c>
      <c r="G507" s="6">
        <v>0</v>
      </c>
      <c r="H507" s="6">
        <v>0</v>
      </c>
      <c r="I507" s="13">
        <f t="shared" si="1373"/>
        <v>6</v>
      </c>
      <c r="J507" s="6">
        <v>0</v>
      </c>
      <c r="K507" s="6">
        <v>0</v>
      </c>
      <c r="L507" s="13">
        <f t="shared" si="1374"/>
        <v>6</v>
      </c>
      <c r="M507" s="45">
        <f t="shared" si="1375"/>
        <v>1846.1538461538462</v>
      </c>
    </row>
    <row r="508" spans="1:13" ht="15">
      <c r="A508" s="28">
        <v>43983</v>
      </c>
      <c r="B508" s="12" t="s">
        <v>71</v>
      </c>
      <c r="C508" s="11">
        <f t="shared" si="1372"/>
        <v>212.99254526091588</v>
      </c>
      <c r="D508" s="12" t="s">
        <v>21</v>
      </c>
      <c r="E508" s="29">
        <v>939</v>
      </c>
      <c r="F508" s="29">
        <v>949</v>
      </c>
      <c r="G508" s="6">
        <v>970</v>
      </c>
      <c r="H508" s="6">
        <v>987</v>
      </c>
      <c r="I508" s="13">
        <f t="shared" si="1373"/>
        <v>10</v>
      </c>
      <c r="J508" s="6">
        <v>21</v>
      </c>
      <c r="K508" s="6">
        <v>17</v>
      </c>
      <c r="L508" s="13">
        <f t="shared" si="1374"/>
        <v>48</v>
      </c>
      <c r="M508" s="45">
        <f t="shared" si="1375"/>
        <v>10223.642172523962</v>
      </c>
    </row>
    <row r="509" spans="1:13" ht="15">
      <c r="A509" s="28">
        <v>43983</v>
      </c>
      <c r="B509" s="12" t="s">
        <v>61</v>
      </c>
      <c r="C509" s="11">
        <f t="shared" si="1372"/>
        <v>180.66847335140019</v>
      </c>
      <c r="D509" s="12" t="s">
        <v>21</v>
      </c>
      <c r="E509" s="29">
        <v>1107</v>
      </c>
      <c r="F509" s="29">
        <v>1120</v>
      </c>
      <c r="G509" s="6">
        <v>1148</v>
      </c>
      <c r="H509" s="6">
        <v>0</v>
      </c>
      <c r="I509" s="13">
        <f t="shared" si="1373"/>
        <v>13</v>
      </c>
      <c r="J509" s="6">
        <v>28</v>
      </c>
      <c r="K509" s="6">
        <v>0</v>
      </c>
      <c r="L509" s="13">
        <f t="shared" si="1374"/>
        <v>41</v>
      </c>
      <c r="M509" s="45">
        <f t="shared" si="1375"/>
        <v>7407.4074074074078</v>
      </c>
    </row>
    <row r="510" spans="1:13" ht="15">
      <c r="A510" s="28">
        <v>43983</v>
      </c>
      <c r="B510" s="12" t="s">
        <v>95</v>
      </c>
      <c r="C510" s="11">
        <f t="shared" si="1372"/>
        <v>469.48356807511738</v>
      </c>
      <c r="D510" s="12" t="s">
        <v>21</v>
      </c>
      <c r="E510" s="29">
        <v>426</v>
      </c>
      <c r="F510" s="29">
        <v>432</v>
      </c>
      <c r="G510" s="6">
        <v>442</v>
      </c>
      <c r="H510" s="6">
        <v>1334</v>
      </c>
      <c r="I510" s="13">
        <f t="shared" si="1373"/>
        <v>6</v>
      </c>
      <c r="J510" s="6">
        <v>10</v>
      </c>
      <c r="K510" s="6">
        <v>0</v>
      </c>
      <c r="L510" s="13">
        <f t="shared" si="1374"/>
        <v>16</v>
      </c>
      <c r="M510" s="45">
        <f t="shared" si="1375"/>
        <v>7511.737089201878</v>
      </c>
    </row>
    <row r="511" spans="1:13" ht="15">
      <c r="A511" s="28">
        <v>43980</v>
      </c>
      <c r="B511" s="12" t="s">
        <v>96</v>
      </c>
      <c r="C511" s="11">
        <f t="shared" si="1372"/>
        <v>156.25</v>
      </c>
      <c r="D511" s="12" t="s">
        <v>21</v>
      </c>
      <c r="E511" s="29">
        <v>1280</v>
      </c>
      <c r="F511" s="29">
        <v>1295</v>
      </c>
      <c r="G511" s="6">
        <v>1315</v>
      </c>
      <c r="H511" s="6">
        <v>1334</v>
      </c>
      <c r="I511" s="13">
        <f t="shared" si="1373"/>
        <v>15</v>
      </c>
      <c r="J511" s="6">
        <v>20</v>
      </c>
      <c r="K511" s="6">
        <v>19</v>
      </c>
      <c r="L511" s="13">
        <f t="shared" si="1374"/>
        <v>54</v>
      </c>
      <c r="M511" s="45">
        <f t="shared" si="1375"/>
        <v>8437.5</v>
      </c>
    </row>
    <row r="512" spans="1:13" ht="15">
      <c r="A512" s="28">
        <v>43980</v>
      </c>
      <c r="B512" s="12" t="s">
        <v>97</v>
      </c>
      <c r="C512" s="11">
        <f t="shared" si="1372"/>
        <v>152.67175572519085</v>
      </c>
      <c r="D512" s="12" t="s">
        <v>21</v>
      </c>
      <c r="E512" s="29">
        <v>1310</v>
      </c>
      <c r="F512" s="29">
        <v>1323</v>
      </c>
      <c r="G512" s="6">
        <v>1340</v>
      </c>
      <c r="H512" s="6">
        <v>1365</v>
      </c>
      <c r="I512" s="13">
        <f t="shared" si="1373"/>
        <v>13</v>
      </c>
      <c r="J512" s="6">
        <v>17</v>
      </c>
      <c r="K512" s="6">
        <v>25</v>
      </c>
      <c r="L512" s="13">
        <f t="shared" si="1374"/>
        <v>55</v>
      </c>
      <c r="M512" s="45">
        <f t="shared" si="1375"/>
        <v>8396.9465648854966</v>
      </c>
    </row>
    <row r="513" spans="1:13" ht="15">
      <c r="A513" s="28">
        <v>43980</v>
      </c>
      <c r="B513" s="12" t="s">
        <v>42</v>
      </c>
      <c r="C513" s="11">
        <f t="shared" si="1372"/>
        <v>99.206349206349202</v>
      </c>
      <c r="D513" s="12" t="s">
        <v>21</v>
      </c>
      <c r="E513" s="29">
        <v>2016</v>
      </c>
      <c r="F513" s="29">
        <v>2038</v>
      </c>
      <c r="G513" s="6">
        <v>2065</v>
      </c>
      <c r="H513" s="6">
        <v>0</v>
      </c>
      <c r="I513" s="13">
        <f t="shared" si="1373"/>
        <v>22</v>
      </c>
      <c r="J513" s="6">
        <v>27</v>
      </c>
      <c r="K513" s="6">
        <v>0</v>
      </c>
      <c r="L513" s="13">
        <f t="shared" si="1374"/>
        <v>49</v>
      </c>
      <c r="M513" s="45">
        <f t="shared" si="1375"/>
        <v>4861.1111111111113</v>
      </c>
    </row>
    <row r="514" spans="1:13" ht="15">
      <c r="A514" s="28">
        <v>43979</v>
      </c>
      <c r="B514" s="12" t="s">
        <v>48</v>
      </c>
      <c r="C514" s="11">
        <f t="shared" ref="C514:C577" si="1376">200000/E514</f>
        <v>540.54054054054052</v>
      </c>
      <c r="D514" s="12" t="s">
        <v>21</v>
      </c>
      <c r="E514" s="29">
        <v>370</v>
      </c>
      <c r="F514" s="29">
        <v>375</v>
      </c>
      <c r="G514" s="6">
        <v>384</v>
      </c>
      <c r="H514" s="6">
        <v>0</v>
      </c>
      <c r="I514" s="13">
        <f t="shared" ref="I514:I577" si="1377">(IF(D514="SELL",E514-F514,IF(D514="BUY",F514-E514)))</f>
        <v>5</v>
      </c>
      <c r="J514" s="6">
        <v>9</v>
      </c>
      <c r="K514" s="6">
        <v>0</v>
      </c>
      <c r="L514" s="13">
        <f t="shared" ref="L514:L577" si="1378">K514+J514+I514</f>
        <v>14</v>
      </c>
      <c r="M514" s="45">
        <f t="shared" ref="M514:M577" si="1379">L514*C514</f>
        <v>7567.5675675675675</v>
      </c>
    </row>
    <row r="515" spans="1:13" ht="15">
      <c r="A515" s="28">
        <v>43979</v>
      </c>
      <c r="B515" s="12" t="s">
        <v>98</v>
      </c>
      <c r="C515" s="11">
        <f t="shared" si="1376"/>
        <v>1459.8540145985401</v>
      </c>
      <c r="D515" s="12" t="s">
        <v>21</v>
      </c>
      <c r="E515" s="29">
        <v>137</v>
      </c>
      <c r="F515" s="29">
        <v>138.5</v>
      </c>
      <c r="G515" s="6">
        <v>0</v>
      </c>
      <c r="H515" s="6">
        <v>0</v>
      </c>
      <c r="I515" s="13">
        <f t="shared" si="1377"/>
        <v>1.5</v>
      </c>
      <c r="J515" s="6">
        <v>0</v>
      </c>
      <c r="K515" s="6">
        <v>0</v>
      </c>
      <c r="L515" s="13">
        <f t="shared" si="1378"/>
        <v>1.5</v>
      </c>
      <c r="M515" s="45">
        <f t="shared" si="1379"/>
        <v>2189.7810218978102</v>
      </c>
    </row>
    <row r="516" spans="1:13" ht="15">
      <c r="A516" s="28">
        <v>43979</v>
      </c>
      <c r="B516" s="12" t="s">
        <v>68</v>
      </c>
      <c r="C516" s="11">
        <f t="shared" si="1376"/>
        <v>909.09090909090912</v>
      </c>
      <c r="D516" s="12" t="s">
        <v>21</v>
      </c>
      <c r="E516" s="29">
        <v>220</v>
      </c>
      <c r="F516" s="29">
        <v>218.5</v>
      </c>
      <c r="G516" s="6">
        <v>0</v>
      </c>
      <c r="H516" s="6">
        <v>0</v>
      </c>
      <c r="I516" s="13">
        <f t="shared" si="1377"/>
        <v>-1.5</v>
      </c>
      <c r="J516" s="6">
        <v>0</v>
      </c>
      <c r="K516" s="6">
        <v>0</v>
      </c>
      <c r="L516" s="13">
        <f t="shared" si="1378"/>
        <v>-1.5</v>
      </c>
      <c r="M516" s="45">
        <f t="shared" si="1379"/>
        <v>-1363.6363636363637</v>
      </c>
    </row>
    <row r="517" spans="1:13" ht="15">
      <c r="A517" s="28">
        <v>43978</v>
      </c>
      <c r="B517" s="12" t="s">
        <v>68</v>
      </c>
      <c r="C517" s="11">
        <f t="shared" si="1376"/>
        <v>936.76814988290403</v>
      </c>
      <c r="D517" s="12" t="s">
        <v>21</v>
      </c>
      <c r="E517" s="29">
        <v>213.5</v>
      </c>
      <c r="F517" s="29">
        <v>216</v>
      </c>
      <c r="G517" s="6">
        <v>0</v>
      </c>
      <c r="H517" s="6">
        <v>0</v>
      </c>
      <c r="I517" s="13">
        <f t="shared" si="1377"/>
        <v>2.5</v>
      </c>
      <c r="J517" s="6">
        <v>0</v>
      </c>
      <c r="K517" s="6">
        <v>0</v>
      </c>
      <c r="L517" s="13">
        <f t="shared" si="1378"/>
        <v>2.5</v>
      </c>
      <c r="M517" s="45">
        <f t="shared" si="1379"/>
        <v>2341.9203747072602</v>
      </c>
    </row>
    <row r="518" spans="1:13" ht="15">
      <c r="A518" s="28">
        <v>43978</v>
      </c>
      <c r="B518" s="12" t="s">
        <v>99</v>
      </c>
      <c r="C518" s="11">
        <f t="shared" si="1376"/>
        <v>111.11111111111111</v>
      </c>
      <c r="D518" s="12" t="s">
        <v>18</v>
      </c>
      <c r="E518" s="29">
        <v>1800</v>
      </c>
      <c r="F518" s="29">
        <v>1783</v>
      </c>
      <c r="G518" s="6">
        <v>0</v>
      </c>
      <c r="H518" s="6">
        <v>0</v>
      </c>
      <c r="I518" s="13">
        <f t="shared" si="1377"/>
        <v>17</v>
      </c>
      <c r="J518" s="6">
        <v>0</v>
      </c>
      <c r="K518" s="6">
        <v>0</v>
      </c>
      <c r="L518" s="13">
        <f t="shared" si="1378"/>
        <v>17</v>
      </c>
      <c r="M518" s="45">
        <f t="shared" si="1379"/>
        <v>1888.8888888888889</v>
      </c>
    </row>
    <row r="519" spans="1:13" ht="15">
      <c r="A519" s="28">
        <v>43978</v>
      </c>
      <c r="B519" s="12" t="s">
        <v>29</v>
      </c>
      <c r="C519" s="11">
        <f t="shared" si="1376"/>
        <v>242.71844660194174</v>
      </c>
      <c r="D519" s="12" t="s">
        <v>18</v>
      </c>
      <c r="E519" s="29">
        <v>824</v>
      </c>
      <c r="F519" s="29">
        <v>835</v>
      </c>
      <c r="G519" s="6">
        <v>0</v>
      </c>
      <c r="H519" s="6">
        <v>0</v>
      </c>
      <c r="I519" s="13">
        <f t="shared" si="1377"/>
        <v>-11</v>
      </c>
      <c r="J519" s="6">
        <v>0</v>
      </c>
      <c r="K519" s="6">
        <v>0</v>
      </c>
      <c r="L519" s="13">
        <f t="shared" si="1378"/>
        <v>-11</v>
      </c>
      <c r="M519" s="45">
        <f t="shared" si="1379"/>
        <v>-2669.9029126213591</v>
      </c>
    </row>
    <row r="520" spans="1:13" ht="15">
      <c r="A520" s="28">
        <v>43978</v>
      </c>
      <c r="B520" s="12" t="s">
        <v>97</v>
      </c>
      <c r="C520" s="11">
        <f t="shared" si="1376"/>
        <v>158.85623510722795</v>
      </c>
      <c r="D520" s="12" t="s">
        <v>18</v>
      </c>
      <c r="E520" s="29">
        <v>1259</v>
      </c>
      <c r="F520" s="29">
        <v>1272</v>
      </c>
      <c r="G520" s="6">
        <v>0</v>
      </c>
      <c r="H520" s="6">
        <v>0</v>
      </c>
      <c r="I520" s="13">
        <f t="shared" si="1377"/>
        <v>-13</v>
      </c>
      <c r="J520" s="6">
        <v>0</v>
      </c>
      <c r="K520" s="6">
        <v>0</v>
      </c>
      <c r="L520" s="13">
        <f t="shared" si="1378"/>
        <v>-13</v>
      </c>
      <c r="M520" s="45">
        <f t="shared" si="1379"/>
        <v>-2065.1310563939633</v>
      </c>
    </row>
    <row r="521" spans="1:13" ht="15">
      <c r="A521" s="28">
        <v>43977</v>
      </c>
      <c r="B521" s="12" t="s">
        <v>59</v>
      </c>
      <c r="C521" s="11">
        <f t="shared" si="1376"/>
        <v>526.31578947368416</v>
      </c>
      <c r="D521" s="12" t="s">
        <v>21</v>
      </c>
      <c r="E521" s="29">
        <v>380</v>
      </c>
      <c r="F521" s="29">
        <v>385</v>
      </c>
      <c r="G521" s="6">
        <v>0</v>
      </c>
      <c r="H521" s="6">
        <v>0</v>
      </c>
      <c r="I521" s="13">
        <f t="shared" si="1377"/>
        <v>5</v>
      </c>
      <c r="J521" s="6">
        <v>0</v>
      </c>
      <c r="K521" s="6">
        <v>0</v>
      </c>
      <c r="L521" s="13">
        <f t="shared" si="1378"/>
        <v>5</v>
      </c>
      <c r="M521" s="45">
        <f t="shared" si="1379"/>
        <v>2631.5789473684208</v>
      </c>
    </row>
    <row r="522" spans="1:13" ht="15">
      <c r="A522" s="28">
        <v>43977</v>
      </c>
      <c r="B522" s="12" t="s">
        <v>100</v>
      </c>
      <c r="C522" s="11">
        <f t="shared" si="1376"/>
        <v>711.74377224199293</v>
      </c>
      <c r="D522" s="12" t="s">
        <v>21</v>
      </c>
      <c r="E522" s="29">
        <v>281</v>
      </c>
      <c r="F522" s="29">
        <v>284</v>
      </c>
      <c r="G522" s="6">
        <v>0</v>
      </c>
      <c r="H522" s="6">
        <v>0</v>
      </c>
      <c r="I522" s="13">
        <f t="shared" si="1377"/>
        <v>3</v>
      </c>
      <c r="J522" s="6">
        <v>0</v>
      </c>
      <c r="K522" s="6">
        <v>0</v>
      </c>
      <c r="L522" s="13">
        <f t="shared" si="1378"/>
        <v>3</v>
      </c>
      <c r="M522" s="45">
        <f t="shared" si="1379"/>
        <v>2135.231316725979</v>
      </c>
    </row>
    <row r="523" spans="1:13" ht="15">
      <c r="A523" s="28">
        <v>43977</v>
      </c>
      <c r="B523" s="12" t="s">
        <v>64</v>
      </c>
      <c r="C523" s="11">
        <f t="shared" si="1376"/>
        <v>1030.9278350515465</v>
      </c>
      <c r="D523" s="12" t="s">
        <v>21</v>
      </c>
      <c r="E523" s="29">
        <v>194</v>
      </c>
      <c r="F523" s="29">
        <v>192</v>
      </c>
      <c r="G523" s="6">
        <v>0</v>
      </c>
      <c r="H523" s="6">
        <v>0</v>
      </c>
      <c r="I523" s="13">
        <f t="shared" si="1377"/>
        <v>-2</v>
      </c>
      <c r="J523" s="6">
        <v>0</v>
      </c>
      <c r="K523" s="6">
        <v>0</v>
      </c>
      <c r="L523" s="13">
        <f t="shared" si="1378"/>
        <v>-2</v>
      </c>
      <c r="M523" s="45">
        <f t="shared" si="1379"/>
        <v>-2061.855670103093</v>
      </c>
    </row>
    <row r="524" spans="1:13" ht="15">
      <c r="A524" s="28">
        <v>43973</v>
      </c>
      <c r="B524" s="12" t="s">
        <v>92</v>
      </c>
      <c r="C524" s="11">
        <f t="shared" si="1376"/>
        <v>363.63636363636363</v>
      </c>
      <c r="D524" s="12" t="s">
        <v>18</v>
      </c>
      <c r="E524" s="29">
        <v>550</v>
      </c>
      <c r="F524" s="29">
        <v>540</v>
      </c>
      <c r="G524" s="6">
        <v>527.54999999999995</v>
      </c>
      <c r="H524" s="6">
        <v>0</v>
      </c>
      <c r="I524" s="13">
        <f t="shared" si="1377"/>
        <v>10</v>
      </c>
      <c r="J524" s="6">
        <v>0</v>
      </c>
      <c r="K524" s="6">
        <v>12.55</v>
      </c>
      <c r="L524" s="13">
        <f t="shared" si="1378"/>
        <v>22.55</v>
      </c>
      <c r="M524" s="45">
        <f t="shared" si="1379"/>
        <v>8200</v>
      </c>
    </row>
    <row r="525" spans="1:13" ht="15">
      <c r="A525" s="28">
        <v>43973</v>
      </c>
      <c r="B525" s="12" t="s">
        <v>101</v>
      </c>
      <c r="C525" s="11">
        <f t="shared" si="1376"/>
        <v>126.18296529968454</v>
      </c>
      <c r="D525" s="12" t="s">
        <v>21</v>
      </c>
      <c r="E525" s="29">
        <v>1585</v>
      </c>
      <c r="F525" s="29">
        <v>1599</v>
      </c>
      <c r="G525" s="6">
        <v>1625</v>
      </c>
      <c r="H525" s="6">
        <v>0</v>
      </c>
      <c r="I525" s="13">
        <f t="shared" si="1377"/>
        <v>14</v>
      </c>
      <c r="J525" s="6">
        <v>26</v>
      </c>
      <c r="K525" s="6">
        <v>0</v>
      </c>
      <c r="L525" s="13">
        <f t="shared" si="1378"/>
        <v>40</v>
      </c>
      <c r="M525" s="45">
        <f t="shared" si="1379"/>
        <v>5047.3186119873817</v>
      </c>
    </row>
    <row r="526" spans="1:13" ht="15">
      <c r="A526" s="28">
        <v>43973</v>
      </c>
      <c r="B526" s="12" t="s">
        <v>48</v>
      </c>
      <c r="C526" s="11">
        <f t="shared" si="1376"/>
        <v>563.38028169014081</v>
      </c>
      <c r="D526" s="12" t="s">
        <v>21</v>
      </c>
      <c r="E526" s="29">
        <v>355</v>
      </c>
      <c r="F526" s="29">
        <v>349</v>
      </c>
      <c r="G526" s="6">
        <v>0</v>
      </c>
      <c r="H526" s="6">
        <v>0</v>
      </c>
      <c r="I526" s="13">
        <f t="shared" si="1377"/>
        <v>-6</v>
      </c>
      <c r="J526" s="6">
        <v>0</v>
      </c>
      <c r="K526" s="6">
        <v>0</v>
      </c>
      <c r="L526" s="13">
        <f t="shared" si="1378"/>
        <v>-6</v>
      </c>
      <c r="M526" s="45">
        <f t="shared" si="1379"/>
        <v>-3380.2816901408451</v>
      </c>
    </row>
    <row r="527" spans="1:13" ht="15">
      <c r="A527" s="28">
        <v>43972</v>
      </c>
      <c r="B527" s="12" t="s">
        <v>102</v>
      </c>
      <c r="C527" s="11">
        <f t="shared" si="1376"/>
        <v>1600</v>
      </c>
      <c r="D527" s="12" t="s">
        <v>21</v>
      </c>
      <c r="E527" s="29">
        <v>125</v>
      </c>
      <c r="F527" s="29">
        <v>127.5</v>
      </c>
      <c r="G527" s="6">
        <v>0</v>
      </c>
      <c r="H527" s="6">
        <v>0</v>
      </c>
      <c r="I527" s="13">
        <f t="shared" si="1377"/>
        <v>2.5</v>
      </c>
      <c r="J527" s="6">
        <v>0</v>
      </c>
      <c r="K527" s="6">
        <v>0</v>
      </c>
      <c r="L527" s="13">
        <f t="shared" si="1378"/>
        <v>2.5</v>
      </c>
      <c r="M527" s="45">
        <f t="shared" si="1379"/>
        <v>4000</v>
      </c>
    </row>
    <row r="528" spans="1:13" ht="15">
      <c r="A528" s="28">
        <v>43972</v>
      </c>
      <c r="B528" s="12" t="s">
        <v>95</v>
      </c>
      <c r="C528" s="11">
        <f t="shared" si="1376"/>
        <v>475.05938242280286</v>
      </c>
      <c r="D528" s="12" t="s">
        <v>21</v>
      </c>
      <c r="E528" s="29">
        <v>421</v>
      </c>
      <c r="F528" s="29">
        <v>426</v>
      </c>
      <c r="G528" s="6">
        <v>0</v>
      </c>
      <c r="H528" s="6">
        <v>0</v>
      </c>
      <c r="I528" s="13">
        <f t="shared" si="1377"/>
        <v>5</v>
      </c>
      <c r="J528" s="6">
        <v>0</v>
      </c>
      <c r="K528" s="6">
        <v>0</v>
      </c>
      <c r="L528" s="13">
        <f t="shared" si="1378"/>
        <v>5</v>
      </c>
      <c r="M528" s="45">
        <f t="shared" si="1379"/>
        <v>2375.296912114014</v>
      </c>
    </row>
    <row r="529" spans="1:13" ht="15">
      <c r="A529" s="28">
        <v>43972</v>
      </c>
      <c r="B529" s="12" t="s">
        <v>50</v>
      </c>
      <c r="C529" s="11">
        <f t="shared" si="1376"/>
        <v>377.35849056603774</v>
      </c>
      <c r="D529" s="12" t="s">
        <v>21</v>
      </c>
      <c r="E529" s="29">
        <v>530</v>
      </c>
      <c r="F529" s="29">
        <v>536</v>
      </c>
      <c r="G529" s="6">
        <v>0</v>
      </c>
      <c r="H529" s="6">
        <v>0</v>
      </c>
      <c r="I529" s="13">
        <f t="shared" si="1377"/>
        <v>6</v>
      </c>
      <c r="J529" s="6">
        <v>0</v>
      </c>
      <c r="K529" s="6">
        <v>0</v>
      </c>
      <c r="L529" s="13">
        <f t="shared" si="1378"/>
        <v>6</v>
      </c>
      <c r="M529" s="45">
        <f t="shared" si="1379"/>
        <v>2264.1509433962265</v>
      </c>
    </row>
    <row r="530" spans="1:13" ht="15">
      <c r="A530" s="28">
        <v>43972</v>
      </c>
      <c r="B530" s="12" t="s">
        <v>31</v>
      </c>
      <c r="C530" s="11">
        <f t="shared" si="1376"/>
        <v>331.6749585406302</v>
      </c>
      <c r="D530" s="12" t="s">
        <v>21</v>
      </c>
      <c r="E530" s="29">
        <v>603</v>
      </c>
      <c r="F530" s="29">
        <v>593</v>
      </c>
      <c r="G530" s="6">
        <v>0</v>
      </c>
      <c r="H530" s="6">
        <v>0</v>
      </c>
      <c r="I530" s="13">
        <f t="shared" si="1377"/>
        <v>-10</v>
      </c>
      <c r="J530" s="6">
        <v>0</v>
      </c>
      <c r="K530" s="6">
        <v>0</v>
      </c>
      <c r="L530" s="13">
        <f t="shared" si="1378"/>
        <v>-10</v>
      </c>
      <c r="M530" s="45">
        <f t="shared" si="1379"/>
        <v>-3316.7495854063018</v>
      </c>
    </row>
    <row r="531" spans="1:13" ht="15">
      <c r="A531" s="28">
        <v>43971</v>
      </c>
      <c r="B531" s="12" t="s">
        <v>100</v>
      </c>
      <c r="C531" s="11">
        <f t="shared" si="1376"/>
        <v>722.02166064981952</v>
      </c>
      <c r="D531" s="12" t="s">
        <v>21</v>
      </c>
      <c r="E531" s="29">
        <v>277</v>
      </c>
      <c r="F531" s="29">
        <v>280</v>
      </c>
      <c r="G531" s="6">
        <v>284</v>
      </c>
      <c r="H531" s="6">
        <v>0</v>
      </c>
      <c r="I531" s="13">
        <f t="shared" si="1377"/>
        <v>3</v>
      </c>
      <c r="J531" s="6">
        <v>4</v>
      </c>
      <c r="K531" s="6">
        <v>0</v>
      </c>
      <c r="L531" s="13">
        <f t="shared" si="1378"/>
        <v>7</v>
      </c>
      <c r="M531" s="45">
        <f t="shared" si="1379"/>
        <v>5054.1516245487364</v>
      </c>
    </row>
    <row r="532" spans="1:13" ht="15">
      <c r="A532" s="28">
        <v>43971</v>
      </c>
      <c r="B532" s="12" t="s">
        <v>35</v>
      </c>
      <c r="C532" s="11">
        <f t="shared" si="1376"/>
        <v>666.66666666666663</v>
      </c>
      <c r="D532" s="12" t="s">
        <v>21</v>
      </c>
      <c r="E532" s="29">
        <v>300</v>
      </c>
      <c r="F532" s="29">
        <v>305</v>
      </c>
      <c r="G532" s="6">
        <v>310</v>
      </c>
      <c r="H532" s="6">
        <v>0</v>
      </c>
      <c r="I532" s="13">
        <f t="shared" si="1377"/>
        <v>5</v>
      </c>
      <c r="J532" s="6">
        <v>5</v>
      </c>
      <c r="K532" s="6">
        <v>0</v>
      </c>
      <c r="L532" s="13">
        <f t="shared" si="1378"/>
        <v>10</v>
      </c>
      <c r="M532" s="45">
        <f t="shared" si="1379"/>
        <v>6666.6666666666661</v>
      </c>
    </row>
    <row r="533" spans="1:13" ht="15">
      <c r="A533" s="28">
        <v>43971</v>
      </c>
      <c r="B533" s="12" t="s">
        <v>50</v>
      </c>
      <c r="C533" s="11">
        <f t="shared" si="1376"/>
        <v>380.95238095238096</v>
      </c>
      <c r="D533" s="12" t="s">
        <v>21</v>
      </c>
      <c r="E533" s="29">
        <v>525</v>
      </c>
      <c r="F533" s="29">
        <v>528</v>
      </c>
      <c r="G533" s="6">
        <v>0</v>
      </c>
      <c r="H533" s="6">
        <v>0</v>
      </c>
      <c r="I533" s="13">
        <f t="shared" si="1377"/>
        <v>3</v>
      </c>
      <c r="J533" s="6">
        <v>0</v>
      </c>
      <c r="K533" s="6">
        <v>0</v>
      </c>
      <c r="L533" s="13">
        <f t="shared" si="1378"/>
        <v>3</v>
      </c>
      <c r="M533" s="45">
        <f t="shared" si="1379"/>
        <v>1142.8571428571429</v>
      </c>
    </row>
    <row r="534" spans="1:13" ht="15">
      <c r="A534" s="28">
        <v>43971</v>
      </c>
      <c r="B534" s="12" t="s">
        <v>103</v>
      </c>
      <c r="C534" s="11">
        <f t="shared" si="1376"/>
        <v>1600</v>
      </c>
      <c r="D534" s="12" t="s">
        <v>21</v>
      </c>
      <c r="E534" s="29">
        <v>125</v>
      </c>
      <c r="F534" s="29">
        <v>125.5</v>
      </c>
      <c r="G534" s="6">
        <v>0</v>
      </c>
      <c r="H534" s="6">
        <v>0</v>
      </c>
      <c r="I534" s="13">
        <f t="shared" si="1377"/>
        <v>0.5</v>
      </c>
      <c r="J534" s="6">
        <v>0</v>
      </c>
      <c r="K534" s="6">
        <v>0</v>
      </c>
      <c r="L534" s="13">
        <f t="shared" si="1378"/>
        <v>0.5</v>
      </c>
      <c r="M534" s="45">
        <f t="shared" si="1379"/>
        <v>800</v>
      </c>
    </row>
    <row r="535" spans="1:13" ht="15">
      <c r="A535" s="28">
        <v>43970</v>
      </c>
      <c r="B535" s="12" t="s">
        <v>104</v>
      </c>
      <c r="C535" s="11">
        <f t="shared" si="1376"/>
        <v>220.99447513812154</v>
      </c>
      <c r="D535" s="12" t="s">
        <v>21</v>
      </c>
      <c r="E535" s="29">
        <v>905</v>
      </c>
      <c r="F535" s="29">
        <v>915</v>
      </c>
      <c r="G535" s="6">
        <v>0</v>
      </c>
      <c r="H535" s="6">
        <v>0</v>
      </c>
      <c r="I535" s="13">
        <f t="shared" si="1377"/>
        <v>10</v>
      </c>
      <c r="J535" s="6">
        <v>0</v>
      </c>
      <c r="K535" s="6">
        <v>0</v>
      </c>
      <c r="L535" s="13">
        <f t="shared" si="1378"/>
        <v>10</v>
      </c>
      <c r="M535" s="45">
        <f t="shared" si="1379"/>
        <v>2209.9447513812156</v>
      </c>
    </row>
    <row r="536" spans="1:13" ht="15">
      <c r="A536" s="28">
        <v>43970</v>
      </c>
      <c r="B536" s="12" t="s">
        <v>103</v>
      </c>
      <c r="C536" s="11">
        <f t="shared" si="1376"/>
        <v>1611.6035455278002</v>
      </c>
      <c r="D536" s="12" t="s">
        <v>21</v>
      </c>
      <c r="E536" s="29">
        <v>124.1</v>
      </c>
      <c r="F536" s="29">
        <v>124.2</v>
      </c>
      <c r="G536" s="6">
        <v>0</v>
      </c>
      <c r="H536" s="6">
        <v>0</v>
      </c>
      <c r="I536" s="13">
        <f t="shared" si="1377"/>
        <v>0.10000000000000853</v>
      </c>
      <c r="J536" s="6">
        <v>0</v>
      </c>
      <c r="K536" s="6">
        <v>0</v>
      </c>
      <c r="L536" s="13">
        <f t="shared" si="1378"/>
        <v>0.10000000000000853</v>
      </c>
      <c r="M536" s="45">
        <f t="shared" si="1379"/>
        <v>161.16035455279376</v>
      </c>
    </row>
    <row r="537" spans="1:13" ht="15">
      <c r="A537" s="28">
        <v>43970</v>
      </c>
      <c r="B537" s="12" t="s">
        <v>87</v>
      </c>
      <c r="C537" s="11">
        <f t="shared" si="1376"/>
        <v>476.1904761904762</v>
      </c>
      <c r="D537" s="12" t="s">
        <v>21</v>
      </c>
      <c r="E537" s="29">
        <v>420</v>
      </c>
      <c r="F537" s="29">
        <v>425</v>
      </c>
      <c r="G537" s="6">
        <v>0</v>
      </c>
      <c r="H537" s="6">
        <v>0</v>
      </c>
      <c r="I537" s="13">
        <f t="shared" si="1377"/>
        <v>5</v>
      </c>
      <c r="J537" s="6">
        <v>0</v>
      </c>
      <c r="K537" s="6">
        <v>0</v>
      </c>
      <c r="L537" s="13">
        <f t="shared" si="1378"/>
        <v>5</v>
      </c>
      <c r="M537" s="45">
        <f t="shared" si="1379"/>
        <v>2380.9523809523812</v>
      </c>
    </row>
    <row r="538" spans="1:13" ht="15">
      <c r="A538" s="28">
        <v>43969</v>
      </c>
      <c r="B538" s="12" t="s">
        <v>29</v>
      </c>
      <c r="C538" s="11">
        <f t="shared" si="1376"/>
        <v>247.83147459727385</v>
      </c>
      <c r="D538" s="12" t="s">
        <v>18</v>
      </c>
      <c r="E538" s="29">
        <v>807</v>
      </c>
      <c r="F538" s="29">
        <v>795</v>
      </c>
      <c r="G538" s="6">
        <v>770</v>
      </c>
      <c r="H538" s="6">
        <v>750</v>
      </c>
      <c r="I538" s="13">
        <f t="shared" si="1377"/>
        <v>12</v>
      </c>
      <c r="J538" s="6">
        <v>25</v>
      </c>
      <c r="K538" s="6">
        <v>20</v>
      </c>
      <c r="L538" s="13">
        <f t="shared" si="1378"/>
        <v>57</v>
      </c>
      <c r="M538" s="45">
        <f t="shared" si="1379"/>
        <v>14126.39405204461</v>
      </c>
    </row>
    <row r="539" spans="1:13" ht="15">
      <c r="A539" s="28">
        <v>43969</v>
      </c>
      <c r="B539" s="12" t="s">
        <v>105</v>
      </c>
      <c r="C539" s="11">
        <f t="shared" si="1376"/>
        <v>274.16038382453735</v>
      </c>
      <c r="D539" s="12" t="s">
        <v>18</v>
      </c>
      <c r="E539" s="29">
        <v>729.5</v>
      </c>
      <c r="F539" s="29">
        <v>721</v>
      </c>
      <c r="G539" s="6">
        <v>705</v>
      </c>
      <c r="H539" s="6">
        <v>695</v>
      </c>
      <c r="I539" s="13">
        <f t="shared" si="1377"/>
        <v>8.5</v>
      </c>
      <c r="J539" s="6">
        <v>16</v>
      </c>
      <c r="K539" s="6">
        <v>10</v>
      </c>
      <c r="L539" s="13">
        <f t="shared" si="1378"/>
        <v>34.5</v>
      </c>
      <c r="M539" s="45">
        <f t="shared" si="1379"/>
        <v>9458.5332419465376</v>
      </c>
    </row>
    <row r="540" spans="1:13" ht="15">
      <c r="A540" s="28">
        <v>43969</v>
      </c>
      <c r="B540" s="12" t="s">
        <v>106</v>
      </c>
      <c r="C540" s="11">
        <f t="shared" si="1376"/>
        <v>760.45627376425853</v>
      </c>
      <c r="D540" s="12" t="s">
        <v>18</v>
      </c>
      <c r="E540" s="29">
        <v>263</v>
      </c>
      <c r="F540" s="29">
        <v>259</v>
      </c>
      <c r="G540" s="6">
        <v>255</v>
      </c>
      <c r="H540" s="6">
        <v>0</v>
      </c>
      <c r="I540" s="13">
        <f t="shared" si="1377"/>
        <v>4</v>
      </c>
      <c r="J540" s="6">
        <v>4</v>
      </c>
      <c r="K540" s="6">
        <v>0</v>
      </c>
      <c r="L540" s="13">
        <f t="shared" si="1378"/>
        <v>8</v>
      </c>
      <c r="M540" s="45">
        <f t="shared" si="1379"/>
        <v>6083.6501901140682</v>
      </c>
    </row>
    <row r="541" spans="1:13" ht="15">
      <c r="A541" s="28">
        <v>43966</v>
      </c>
      <c r="B541" s="12" t="s">
        <v>29</v>
      </c>
      <c r="C541" s="11">
        <f t="shared" si="1376"/>
        <v>236.40661938534279</v>
      </c>
      <c r="D541" s="12" t="s">
        <v>18</v>
      </c>
      <c r="E541" s="29">
        <v>846</v>
      </c>
      <c r="F541" s="29">
        <v>836</v>
      </c>
      <c r="G541" s="6">
        <v>0</v>
      </c>
      <c r="H541" s="6">
        <v>0</v>
      </c>
      <c r="I541" s="13">
        <f t="shared" si="1377"/>
        <v>10</v>
      </c>
      <c r="J541" s="6">
        <v>0</v>
      </c>
      <c r="K541" s="6">
        <v>0</v>
      </c>
      <c r="L541" s="13">
        <f t="shared" si="1378"/>
        <v>10</v>
      </c>
      <c r="M541" s="45">
        <f t="shared" si="1379"/>
        <v>2364.0661938534281</v>
      </c>
    </row>
    <row r="542" spans="1:13" ht="15">
      <c r="A542" s="28">
        <v>43966</v>
      </c>
      <c r="B542" s="12" t="s">
        <v>107</v>
      </c>
      <c r="C542" s="11">
        <f t="shared" si="1376"/>
        <v>128.36970474967907</v>
      </c>
      <c r="D542" s="12" t="s">
        <v>21</v>
      </c>
      <c r="E542" s="29">
        <v>1558</v>
      </c>
      <c r="F542" s="29">
        <v>1575</v>
      </c>
      <c r="G542" s="6">
        <v>0</v>
      </c>
      <c r="H542" s="6">
        <v>0</v>
      </c>
      <c r="I542" s="13">
        <f t="shared" si="1377"/>
        <v>17</v>
      </c>
      <c r="J542" s="6">
        <v>0</v>
      </c>
      <c r="K542" s="6">
        <v>0</v>
      </c>
      <c r="L542" s="13">
        <f t="shared" si="1378"/>
        <v>17</v>
      </c>
      <c r="M542" s="45">
        <f t="shared" si="1379"/>
        <v>2182.2849807445441</v>
      </c>
    </row>
    <row r="543" spans="1:13" ht="15">
      <c r="A543" s="28">
        <v>43966</v>
      </c>
      <c r="B543" s="12" t="s">
        <v>103</v>
      </c>
      <c r="C543" s="11">
        <f t="shared" si="1376"/>
        <v>1642.0361247947455</v>
      </c>
      <c r="D543" s="12" t="s">
        <v>21</v>
      </c>
      <c r="E543" s="29">
        <v>121.8</v>
      </c>
      <c r="F543" s="29">
        <v>122.8</v>
      </c>
      <c r="G543" s="6">
        <v>0</v>
      </c>
      <c r="H543" s="6">
        <v>0</v>
      </c>
      <c r="I543" s="13">
        <f t="shared" si="1377"/>
        <v>1</v>
      </c>
      <c r="J543" s="6">
        <v>0</v>
      </c>
      <c r="K543" s="6">
        <v>0</v>
      </c>
      <c r="L543" s="13">
        <f t="shared" si="1378"/>
        <v>1</v>
      </c>
      <c r="M543" s="45">
        <f t="shared" si="1379"/>
        <v>1642.0361247947455</v>
      </c>
    </row>
    <row r="544" spans="1:13" ht="15">
      <c r="A544" s="28">
        <v>43966</v>
      </c>
      <c r="B544" s="12" t="s">
        <v>74</v>
      </c>
      <c r="C544" s="11">
        <f t="shared" si="1376"/>
        <v>512.82051282051282</v>
      </c>
      <c r="D544" s="12" t="s">
        <v>21</v>
      </c>
      <c r="E544" s="29">
        <v>390</v>
      </c>
      <c r="F544" s="29">
        <v>385</v>
      </c>
      <c r="G544" s="6">
        <v>0</v>
      </c>
      <c r="H544" s="6">
        <v>0</v>
      </c>
      <c r="I544" s="13">
        <f t="shared" si="1377"/>
        <v>-5</v>
      </c>
      <c r="J544" s="6">
        <v>0</v>
      </c>
      <c r="K544" s="6">
        <v>0</v>
      </c>
      <c r="L544" s="13">
        <f t="shared" si="1378"/>
        <v>-5</v>
      </c>
      <c r="M544" s="45">
        <f t="shared" si="1379"/>
        <v>-2564.102564102564</v>
      </c>
    </row>
    <row r="545" spans="1:13" ht="15">
      <c r="A545" s="28">
        <v>43965</v>
      </c>
      <c r="B545" s="12" t="s">
        <v>61</v>
      </c>
      <c r="C545" s="11">
        <f t="shared" si="1376"/>
        <v>209.42408376963351</v>
      </c>
      <c r="D545" s="12" t="s">
        <v>21</v>
      </c>
      <c r="E545" s="29">
        <v>955</v>
      </c>
      <c r="F545" s="29">
        <v>964</v>
      </c>
      <c r="G545" s="6">
        <v>968</v>
      </c>
      <c r="H545" s="6">
        <v>0</v>
      </c>
      <c r="I545" s="13">
        <f t="shared" si="1377"/>
        <v>9</v>
      </c>
      <c r="J545" s="6">
        <v>4</v>
      </c>
      <c r="K545" s="6">
        <v>0</v>
      </c>
      <c r="L545" s="13">
        <f t="shared" si="1378"/>
        <v>13</v>
      </c>
      <c r="M545" s="45">
        <f t="shared" si="1379"/>
        <v>2722.5130890052355</v>
      </c>
    </row>
    <row r="546" spans="1:13" ht="15">
      <c r="A546" s="28">
        <v>43965</v>
      </c>
      <c r="B546" s="12" t="s">
        <v>69</v>
      </c>
      <c r="C546" s="11">
        <f t="shared" si="1376"/>
        <v>821.35523613963039</v>
      </c>
      <c r="D546" s="12" t="s">
        <v>21</v>
      </c>
      <c r="E546" s="29">
        <v>243.5</v>
      </c>
      <c r="F546" s="29">
        <v>244</v>
      </c>
      <c r="G546" s="6">
        <v>0</v>
      </c>
      <c r="H546" s="6">
        <v>0</v>
      </c>
      <c r="I546" s="13">
        <f t="shared" si="1377"/>
        <v>0.5</v>
      </c>
      <c r="J546" s="6">
        <v>0</v>
      </c>
      <c r="K546" s="6">
        <v>0</v>
      </c>
      <c r="L546" s="13">
        <f t="shared" si="1378"/>
        <v>0.5</v>
      </c>
      <c r="M546" s="45">
        <f t="shared" si="1379"/>
        <v>410.6776180698152</v>
      </c>
    </row>
    <row r="547" spans="1:13" ht="15">
      <c r="A547" s="28">
        <v>43965</v>
      </c>
      <c r="B547" s="12" t="s">
        <v>20</v>
      </c>
      <c r="C547" s="11">
        <f t="shared" si="1376"/>
        <v>214.36227224008576</v>
      </c>
      <c r="D547" s="12" t="s">
        <v>21</v>
      </c>
      <c r="E547" s="29">
        <v>933</v>
      </c>
      <c r="F547" s="29">
        <v>925</v>
      </c>
      <c r="G547" s="6">
        <v>0</v>
      </c>
      <c r="H547" s="6">
        <v>0</v>
      </c>
      <c r="I547" s="13">
        <f t="shared" si="1377"/>
        <v>-8</v>
      </c>
      <c r="J547" s="6">
        <v>0</v>
      </c>
      <c r="K547" s="6">
        <v>0</v>
      </c>
      <c r="L547" s="13">
        <f t="shared" si="1378"/>
        <v>-8</v>
      </c>
      <c r="M547" s="45">
        <f t="shared" si="1379"/>
        <v>-1714.8981779206861</v>
      </c>
    </row>
    <row r="548" spans="1:13" ht="15">
      <c r="A548" s="28">
        <v>43964</v>
      </c>
      <c r="B548" s="12" t="s">
        <v>71</v>
      </c>
      <c r="C548" s="11">
        <f t="shared" si="1376"/>
        <v>254.12960609911056</v>
      </c>
      <c r="D548" s="12" t="s">
        <v>21</v>
      </c>
      <c r="E548" s="29">
        <v>787</v>
      </c>
      <c r="F548" s="29">
        <v>797</v>
      </c>
      <c r="G548" s="6">
        <v>820</v>
      </c>
      <c r="H548" s="6">
        <v>0</v>
      </c>
      <c r="I548" s="13">
        <f t="shared" si="1377"/>
        <v>10</v>
      </c>
      <c r="J548" s="6">
        <v>23</v>
      </c>
      <c r="K548" s="6">
        <v>0</v>
      </c>
      <c r="L548" s="13">
        <f t="shared" si="1378"/>
        <v>33</v>
      </c>
      <c r="M548" s="45">
        <f t="shared" si="1379"/>
        <v>8386.2770012706478</v>
      </c>
    </row>
    <row r="549" spans="1:13" ht="15">
      <c r="A549" s="28">
        <v>43964</v>
      </c>
      <c r="B549" s="12" t="s">
        <v>108</v>
      </c>
      <c r="C549" s="11">
        <f t="shared" si="1376"/>
        <v>660.0660066006601</v>
      </c>
      <c r="D549" s="12" t="s">
        <v>21</v>
      </c>
      <c r="E549" s="29">
        <v>303</v>
      </c>
      <c r="F549" s="29">
        <v>306</v>
      </c>
      <c r="G549" s="6">
        <v>0</v>
      </c>
      <c r="H549" s="6">
        <v>0</v>
      </c>
      <c r="I549" s="13">
        <f t="shared" si="1377"/>
        <v>3</v>
      </c>
      <c r="J549" s="6">
        <v>0</v>
      </c>
      <c r="K549" s="6">
        <v>0</v>
      </c>
      <c r="L549" s="13">
        <f t="shared" si="1378"/>
        <v>3</v>
      </c>
      <c r="M549" s="45">
        <f t="shared" si="1379"/>
        <v>1980.1980198019803</v>
      </c>
    </row>
    <row r="550" spans="1:13" ht="15">
      <c r="A550" s="28">
        <v>43964</v>
      </c>
      <c r="B550" s="12" t="s">
        <v>103</v>
      </c>
      <c r="C550" s="11">
        <f t="shared" si="1376"/>
        <v>1680.672268907563</v>
      </c>
      <c r="D550" s="12" t="s">
        <v>21</v>
      </c>
      <c r="E550" s="29">
        <v>119</v>
      </c>
      <c r="F550" s="29">
        <v>120</v>
      </c>
      <c r="G550" s="6">
        <v>0</v>
      </c>
      <c r="H550" s="6">
        <v>0</v>
      </c>
      <c r="I550" s="13">
        <f t="shared" si="1377"/>
        <v>1</v>
      </c>
      <c r="J550" s="6">
        <v>0</v>
      </c>
      <c r="K550" s="6">
        <v>0</v>
      </c>
      <c r="L550" s="13">
        <f t="shared" si="1378"/>
        <v>1</v>
      </c>
      <c r="M550" s="45">
        <f t="shared" si="1379"/>
        <v>1680.672268907563</v>
      </c>
    </row>
    <row r="551" spans="1:13" ht="15">
      <c r="A551" s="28">
        <v>43963</v>
      </c>
      <c r="B551" s="12" t="s">
        <v>54</v>
      </c>
      <c r="C551" s="11">
        <f t="shared" si="1376"/>
        <v>232.55813953488371</v>
      </c>
      <c r="D551" s="12" t="s">
        <v>18</v>
      </c>
      <c r="E551" s="29">
        <v>860</v>
      </c>
      <c r="F551" s="29">
        <v>840</v>
      </c>
      <c r="G551" s="6">
        <v>820</v>
      </c>
      <c r="H551" s="6">
        <v>810</v>
      </c>
      <c r="I551" s="13">
        <f t="shared" si="1377"/>
        <v>20</v>
      </c>
      <c r="J551" s="6">
        <v>20</v>
      </c>
      <c r="K551" s="6">
        <v>10</v>
      </c>
      <c r="L551" s="13">
        <f t="shared" si="1378"/>
        <v>50</v>
      </c>
      <c r="M551" s="45">
        <f t="shared" si="1379"/>
        <v>11627.906976744185</v>
      </c>
    </row>
    <row r="552" spans="1:13" ht="15">
      <c r="A552" s="28">
        <v>43963</v>
      </c>
      <c r="B552" s="12" t="s">
        <v>92</v>
      </c>
      <c r="C552" s="11">
        <f t="shared" si="1376"/>
        <v>289.85507246376812</v>
      </c>
      <c r="D552" s="12" t="s">
        <v>18</v>
      </c>
      <c r="E552" s="29">
        <v>690</v>
      </c>
      <c r="F552" s="29">
        <v>682</v>
      </c>
      <c r="G552" s="6">
        <v>665</v>
      </c>
      <c r="H552" s="6">
        <v>650</v>
      </c>
      <c r="I552" s="13">
        <f t="shared" si="1377"/>
        <v>8</v>
      </c>
      <c r="J552" s="6">
        <v>17</v>
      </c>
      <c r="K552" s="6">
        <v>15</v>
      </c>
      <c r="L552" s="13">
        <f t="shared" si="1378"/>
        <v>40</v>
      </c>
      <c r="M552" s="45">
        <f t="shared" si="1379"/>
        <v>11594.202898550724</v>
      </c>
    </row>
    <row r="553" spans="1:13" ht="15">
      <c r="A553" s="28">
        <v>43963</v>
      </c>
      <c r="B553" s="12" t="s">
        <v>103</v>
      </c>
      <c r="C553" s="11">
        <f t="shared" si="1376"/>
        <v>1709.4017094017095</v>
      </c>
      <c r="D553" s="12" t="s">
        <v>21</v>
      </c>
      <c r="E553" s="29">
        <v>117</v>
      </c>
      <c r="F553" s="29">
        <v>118</v>
      </c>
      <c r="G553" s="6">
        <v>0</v>
      </c>
      <c r="H553" s="6">
        <v>0</v>
      </c>
      <c r="I553" s="13">
        <f t="shared" si="1377"/>
        <v>1</v>
      </c>
      <c r="J553" s="6">
        <v>0</v>
      </c>
      <c r="K553" s="6">
        <v>0</v>
      </c>
      <c r="L553" s="13">
        <f t="shared" si="1378"/>
        <v>1</v>
      </c>
      <c r="M553" s="45">
        <f t="shared" si="1379"/>
        <v>1709.4017094017095</v>
      </c>
    </row>
    <row r="554" spans="1:13" ht="15">
      <c r="A554" s="28">
        <v>43962</v>
      </c>
      <c r="B554" s="12" t="s">
        <v>31</v>
      </c>
      <c r="C554" s="11">
        <f t="shared" si="1376"/>
        <v>369.00369003690037</v>
      </c>
      <c r="D554" s="12" t="s">
        <v>21</v>
      </c>
      <c r="E554" s="29">
        <v>542</v>
      </c>
      <c r="F554" s="29">
        <v>548.5</v>
      </c>
      <c r="G554" s="6">
        <v>0</v>
      </c>
      <c r="H554" s="6">
        <v>0</v>
      </c>
      <c r="I554" s="13">
        <f t="shared" si="1377"/>
        <v>6.5</v>
      </c>
      <c r="J554" s="6">
        <v>0</v>
      </c>
      <c r="K554" s="6">
        <v>0</v>
      </c>
      <c r="L554" s="13">
        <f t="shared" si="1378"/>
        <v>6.5</v>
      </c>
      <c r="M554" s="45">
        <f t="shared" si="1379"/>
        <v>2398.5239852398522</v>
      </c>
    </row>
    <row r="555" spans="1:13" ht="15">
      <c r="A555" s="28">
        <v>43962</v>
      </c>
      <c r="B555" s="12" t="s">
        <v>20</v>
      </c>
      <c r="C555" s="11">
        <f t="shared" si="1376"/>
        <v>226.50056625141562</v>
      </c>
      <c r="D555" s="12" t="s">
        <v>21</v>
      </c>
      <c r="E555" s="29">
        <v>883</v>
      </c>
      <c r="F555" s="29">
        <v>892</v>
      </c>
      <c r="G555" s="6">
        <v>0</v>
      </c>
      <c r="H555" s="6">
        <v>0</v>
      </c>
      <c r="I555" s="13">
        <f t="shared" si="1377"/>
        <v>9</v>
      </c>
      <c r="J555" s="6">
        <v>0</v>
      </c>
      <c r="K555" s="6">
        <v>0</v>
      </c>
      <c r="L555" s="13">
        <f t="shared" si="1378"/>
        <v>9</v>
      </c>
      <c r="M555" s="45">
        <f t="shared" si="1379"/>
        <v>2038.5050962627406</v>
      </c>
    </row>
    <row r="556" spans="1:13" ht="15">
      <c r="A556" s="28">
        <v>43962</v>
      </c>
      <c r="B556" s="12" t="s">
        <v>103</v>
      </c>
      <c r="C556" s="11">
        <f t="shared" si="1376"/>
        <v>1739.1304347826087</v>
      </c>
      <c r="D556" s="12" t="s">
        <v>21</v>
      </c>
      <c r="E556" s="29">
        <v>115</v>
      </c>
      <c r="F556" s="29">
        <v>116</v>
      </c>
      <c r="G556" s="6">
        <v>0</v>
      </c>
      <c r="H556" s="6">
        <v>0</v>
      </c>
      <c r="I556" s="13">
        <f t="shared" si="1377"/>
        <v>1</v>
      </c>
      <c r="J556" s="6">
        <v>0</v>
      </c>
      <c r="K556" s="6">
        <v>0</v>
      </c>
      <c r="L556" s="13">
        <f t="shared" si="1378"/>
        <v>1</v>
      </c>
      <c r="M556" s="45">
        <f t="shared" si="1379"/>
        <v>1739.1304347826087</v>
      </c>
    </row>
    <row r="557" spans="1:13" ht="15">
      <c r="A557" s="28">
        <v>43959</v>
      </c>
      <c r="B557" s="12" t="s">
        <v>44</v>
      </c>
      <c r="C557" s="11">
        <f t="shared" si="1376"/>
        <v>739.37153419593346</v>
      </c>
      <c r="D557" s="12" t="s">
        <v>21</v>
      </c>
      <c r="E557" s="29">
        <v>270.5</v>
      </c>
      <c r="F557" s="29">
        <v>274</v>
      </c>
      <c r="G557" s="6">
        <v>0</v>
      </c>
      <c r="H557" s="6">
        <v>0</v>
      </c>
      <c r="I557" s="13">
        <f t="shared" si="1377"/>
        <v>3.5</v>
      </c>
      <c r="J557" s="6">
        <v>0</v>
      </c>
      <c r="K557" s="6">
        <v>0</v>
      </c>
      <c r="L557" s="13">
        <f t="shared" si="1378"/>
        <v>3.5</v>
      </c>
      <c r="M557" s="45">
        <f t="shared" si="1379"/>
        <v>2587.8003696857672</v>
      </c>
    </row>
    <row r="558" spans="1:13" ht="15">
      <c r="A558" s="28">
        <v>43959</v>
      </c>
      <c r="B558" s="12" t="s">
        <v>105</v>
      </c>
      <c r="C558" s="11">
        <f t="shared" si="1376"/>
        <v>265.95744680851061</v>
      </c>
      <c r="D558" s="12" t="s">
        <v>21</v>
      </c>
      <c r="E558" s="29">
        <v>752</v>
      </c>
      <c r="F558" s="29">
        <v>760</v>
      </c>
      <c r="G558" s="6">
        <v>0</v>
      </c>
      <c r="H558" s="6">
        <v>0</v>
      </c>
      <c r="I558" s="13">
        <f t="shared" si="1377"/>
        <v>8</v>
      </c>
      <c r="J558" s="6">
        <v>0</v>
      </c>
      <c r="K558" s="6">
        <v>0</v>
      </c>
      <c r="L558" s="13">
        <f t="shared" si="1378"/>
        <v>8</v>
      </c>
      <c r="M558" s="45">
        <f t="shared" si="1379"/>
        <v>2127.6595744680849</v>
      </c>
    </row>
    <row r="559" spans="1:13" ht="15">
      <c r="A559" s="28">
        <v>43958</v>
      </c>
      <c r="B559" s="12" t="s">
        <v>87</v>
      </c>
      <c r="C559" s="11">
        <f t="shared" si="1376"/>
        <v>471.69811320754718</v>
      </c>
      <c r="D559" s="12" t="s">
        <v>21</v>
      </c>
      <c r="E559" s="29">
        <v>424</v>
      </c>
      <c r="F559" s="29">
        <v>430</v>
      </c>
      <c r="G559" s="6">
        <v>440</v>
      </c>
      <c r="H559" s="6">
        <v>445</v>
      </c>
      <c r="I559" s="13">
        <f t="shared" si="1377"/>
        <v>6</v>
      </c>
      <c r="J559" s="6">
        <v>10</v>
      </c>
      <c r="K559" s="6">
        <v>5</v>
      </c>
      <c r="L559" s="13">
        <f t="shared" si="1378"/>
        <v>21</v>
      </c>
      <c r="M559" s="45">
        <f t="shared" si="1379"/>
        <v>9905.6603773584902</v>
      </c>
    </row>
    <row r="560" spans="1:13" ht="15">
      <c r="A560" s="28">
        <v>43958</v>
      </c>
      <c r="B560" s="12" t="s">
        <v>109</v>
      </c>
      <c r="C560" s="11">
        <f t="shared" si="1376"/>
        <v>374.53183520599254</v>
      </c>
      <c r="D560" s="12" t="s">
        <v>21</v>
      </c>
      <c r="E560" s="29">
        <v>534</v>
      </c>
      <c r="F560" s="29">
        <v>540</v>
      </c>
      <c r="G560" s="6">
        <v>555</v>
      </c>
      <c r="H560" s="6">
        <v>0</v>
      </c>
      <c r="I560" s="13">
        <f t="shared" si="1377"/>
        <v>6</v>
      </c>
      <c r="J560" s="6">
        <v>15</v>
      </c>
      <c r="K560" s="6">
        <v>0</v>
      </c>
      <c r="L560" s="13">
        <f t="shared" si="1378"/>
        <v>21</v>
      </c>
      <c r="M560" s="45">
        <f t="shared" si="1379"/>
        <v>7865.1685393258431</v>
      </c>
    </row>
    <row r="561" spans="1:13" ht="15">
      <c r="A561" s="28">
        <v>43958</v>
      </c>
      <c r="B561" s="12" t="s">
        <v>37</v>
      </c>
      <c r="C561" s="11">
        <f t="shared" si="1376"/>
        <v>240.96385542168676</v>
      </c>
      <c r="D561" s="12" t="s">
        <v>21</v>
      </c>
      <c r="E561" s="29">
        <v>830</v>
      </c>
      <c r="F561" s="29">
        <v>822</v>
      </c>
      <c r="G561" s="6">
        <v>0</v>
      </c>
      <c r="H561" s="6">
        <v>0</v>
      </c>
      <c r="I561" s="13">
        <f t="shared" si="1377"/>
        <v>-8</v>
      </c>
      <c r="J561" s="6">
        <v>0</v>
      </c>
      <c r="K561" s="6">
        <v>0</v>
      </c>
      <c r="L561" s="13">
        <f t="shared" si="1378"/>
        <v>-8</v>
      </c>
      <c r="M561" s="45">
        <f t="shared" si="1379"/>
        <v>-1927.7108433734941</v>
      </c>
    </row>
    <row r="562" spans="1:13" ht="15">
      <c r="A562" s="28">
        <v>43957</v>
      </c>
      <c r="B562" s="12" t="s">
        <v>23</v>
      </c>
      <c r="C562" s="11">
        <f t="shared" si="1376"/>
        <v>156.00624024960999</v>
      </c>
      <c r="D562" s="12" t="s">
        <v>18</v>
      </c>
      <c r="E562" s="29">
        <v>1282</v>
      </c>
      <c r="F562" s="29">
        <v>1265</v>
      </c>
      <c r="G562" s="6">
        <v>0</v>
      </c>
      <c r="H562" s="6">
        <v>0</v>
      </c>
      <c r="I562" s="13">
        <f t="shared" si="1377"/>
        <v>17</v>
      </c>
      <c r="J562" s="6">
        <v>0</v>
      </c>
      <c r="K562" s="6">
        <v>0</v>
      </c>
      <c r="L562" s="13">
        <f t="shared" si="1378"/>
        <v>17</v>
      </c>
      <c r="M562" s="45">
        <f t="shared" si="1379"/>
        <v>2652.1060842433699</v>
      </c>
    </row>
    <row r="563" spans="1:13" ht="15">
      <c r="A563" s="28">
        <v>43957</v>
      </c>
      <c r="B563" s="12" t="s">
        <v>44</v>
      </c>
      <c r="C563" s="11">
        <f t="shared" si="1376"/>
        <v>775.19379844961236</v>
      </c>
      <c r="D563" s="12" t="s">
        <v>21</v>
      </c>
      <c r="E563" s="29">
        <v>258</v>
      </c>
      <c r="F563" s="29">
        <v>261</v>
      </c>
      <c r="G563" s="6">
        <v>0</v>
      </c>
      <c r="H563" s="6">
        <v>0</v>
      </c>
      <c r="I563" s="13">
        <f t="shared" si="1377"/>
        <v>3</v>
      </c>
      <c r="J563" s="6">
        <v>0</v>
      </c>
      <c r="K563" s="6">
        <v>0</v>
      </c>
      <c r="L563" s="13">
        <f t="shared" si="1378"/>
        <v>3</v>
      </c>
      <c r="M563" s="45">
        <f t="shared" si="1379"/>
        <v>2325.5813953488368</v>
      </c>
    </row>
    <row r="564" spans="1:13" ht="15">
      <c r="A564" s="28">
        <v>43957</v>
      </c>
      <c r="B564" s="12" t="s">
        <v>87</v>
      </c>
      <c r="C564" s="11">
        <f t="shared" si="1376"/>
        <v>487.80487804878049</v>
      </c>
      <c r="D564" s="12" t="s">
        <v>18</v>
      </c>
      <c r="E564" s="29">
        <v>410</v>
      </c>
      <c r="F564" s="29">
        <v>411.8</v>
      </c>
      <c r="G564" s="6">
        <v>0</v>
      </c>
      <c r="H564" s="6">
        <v>0</v>
      </c>
      <c r="I564" s="13">
        <f t="shared" si="1377"/>
        <v>-1.8000000000000114</v>
      </c>
      <c r="J564" s="6">
        <v>0</v>
      </c>
      <c r="K564" s="6">
        <v>0</v>
      </c>
      <c r="L564" s="13">
        <f t="shared" si="1378"/>
        <v>-1.8000000000000114</v>
      </c>
      <c r="M564" s="45">
        <f t="shared" si="1379"/>
        <v>-878.0487804878104</v>
      </c>
    </row>
    <row r="565" spans="1:13" ht="15">
      <c r="A565" s="28">
        <v>43957</v>
      </c>
      <c r="B565" s="12" t="s">
        <v>43</v>
      </c>
      <c r="C565" s="11">
        <f t="shared" si="1376"/>
        <v>218.81838074398249</v>
      </c>
      <c r="D565" s="12" t="s">
        <v>21</v>
      </c>
      <c r="E565" s="29">
        <v>914</v>
      </c>
      <c r="F565" s="29">
        <v>898</v>
      </c>
      <c r="G565" s="6">
        <v>0</v>
      </c>
      <c r="H565" s="6">
        <v>0</v>
      </c>
      <c r="I565" s="13">
        <f t="shared" si="1377"/>
        <v>-16</v>
      </c>
      <c r="J565" s="6">
        <v>0</v>
      </c>
      <c r="K565" s="6">
        <v>0</v>
      </c>
      <c r="L565" s="13">
        <f t="shared" si="1378"/>
        <v>-16</v>
      </c>
      <c r="M565" s="45">
        <f t="shared" si="1379"/>
        <v>-3501.0940919037198</v>
      </c>
    </row>
    <row r="566" spans="1:13" ht="15">
      <c r="A566" s="28">
        <v>43956</v>
      </c>
      <c r="B566" s="12" t="s">
        <v>62</v>
      </c>
      <c r="C566" s="11">
        <f t="shared" si="1376"/>
        <v>180.34265103697024</v>
      </c>
      <c r="D566" s="12" t="s">
        <v>21</v>
      </c>
      <c r="E566" s="29">
        <v>1109</v>
      </c>
      <c r="F566" s="29">
        <v>1120</v>
      </c>
      <c r="G566" s="6">
        <v>0</v>
      </c>
      <c r="H566" s="6">
        <v>0</v>
      </c>
      <c r="I566" s="13">
        <f t="shared" si="1377"/>
        <v>11</v>
      </c>
      <c r="J566" s="6">
        <v>0</v>
      </c>
      <c r="K566" s="6">
        <v>0</v>
      </c>
      <c r="L566" s="13">
        <f t="shared" si="1378"/>
        <v>11</v>
      </c>
      <c r="M566" s="45">
        <f t="shared" si="1379"/>
        <v>1983.7691614066725</v>
      </c>
    </row>
    <row r="567" spans="1:13" ht="15">
      <c r="A567" s="28">
        <v>43956</v>
      </c>
      <c r="B567" s="12" t="s">
        <v>28</v>
      </c>
      <c r="C567" s="11">
        <f t="shared" si="1376"/>
        <v>1307.18954248366</v>
      </c>
      <c r="D567" s="12" t="s">
        <v>21</v>
      </c>
      <c r="E567" s="29">
        <v>153</v>
      </c>
      <c r="F567" s="29">
        <v>155</v>
      </c>
      <c r="G567" s="6">
        <v>0</v>
      </c>
      <c r="H567" s="6">
        <v>0</v>
      </c>
      <c r="I567" s="13">
        <f t="shared" si="1377"/>
        <v>2</v>
      </c>
      <c r="J567" s="6">
        <v>0</v>
      </c>
      <c r="K567" s="6">
        <v>0</v>
      </c>
      <c r="L567" s="13">
        <f t="shared" si="1378"/>
        <v>2</v>
      </c>
      <c r="M567" s="45">
        <f t="shared" si="1379"/>
        <v>2614.3790849673201</v>
      </c>
    </row>
    <row r="568" spans="1:13" ht="15">
      <c r="A568" s="28">
        <v>43956</v>
      </c>
      <c r="B568" s="12" t="s">
        <v>59</v>
      </c>
      <c r="C568" s="11">
        <f t="shared" si="1376"/>
        <v>500</v>
      </c>
      <c r="D568" s="12" t="s">
        <v>21</v>
      </c>
      <c r="E568" s="29">
        <v>400</v>
      </c>
      <c r="F568" s="29">
        <v>394</v>
      </c>
      <c r="G568" s="6">
        <v>0</v>
      </c>
      <c r="H568" s="6">
        <v>0</v>
      </c>
      <c r="I568" s="13">
        <f t="shared" si="1377"/>
        <v>-6</v>
      </c>
      <c r="J568" s="6">
        <v>0</v>
      </c>
      <c r="K568" s="6">
        <v>0</v>
      </c>
      <c r="L568" s="13">
        <f t="shared" si="1378"/>
        <v>-6</v>
      </c>
      <c r="M568" s="45">
        <f t="shared" si="1379"/>
        <v>-3000</v>
      </c>
    </row>
    <row r="569" spans="1:13" ht="15">
      <c r="A569" s="28">
        <v>43955</v>
      </c>
      <c r="B569" s="12" t="s">
        <v>110</v>
      </c>
      <c r="C569" s="11">
        <f t="shared" si="1376"/>
        <v>486.61800486618006</v>
      </c>
      <c r="D569" s="12" t="s">
        <v>18</v>
      </c>
      <c r="E569" s="29">
        <v>411</v>
      </c>
      <c r="F569" s="29">
        <v>408</v>
      </c>
      <c r="G569" s="6">
        <v>400</v>
      </c>
      <c r="H569" s="6">
        <v>0</v>
      </c>
      <c r="I569" s="13">
        <f t="shared" si="1377"/>
        <v>3</v>
      </c>
      <c r="J569" s="6">
        <v>8</v>
      </c>
      <c r="K569" s="6">
        <v>0</v>
      </c>
      <c r="L569" s="13">
        <f t="shared" si="1378"/>
        <v>11</v>
      </c>
      <c r="M569" s="45">
        <f t="shared" si="1379"/>
        <v>5352.7980535279803</v>
      </c>
    </row>
    <row r="570" spans="1:13" ht="15">
      <c r="A570" s="28">
        <v>43955</v>
      </c>
      <c r="B570" s="12" t="s">
        <v>111</v>
      </c>
      <c r="C570" s="11">
        <f t="shared" si="1376"/>
        <v>604.22960725075529</v>
      </c>
      <c r="D570" s="12" t="s">
        <v>21</v>
      </c>
      <c r="E570" s="29">
        <v>331</v>
      </c>
      <c r="F570" s="29">
        <v>334.5</v>
      </c>
      <c r="G570" s="6">
        <v>0</v>
      </c>
      <c r="H570" s="6">
        <v>0</v>
      </c>
      <c r="I570" s="13">
        <f t="shared" si="1377"/>
        <v>3.5</v>
      </c>
      <c r="J570" s="6">
        <v>0</v>
      </c>
      <c r="K570" s="6">
        <v>0</v>
      </c>
      <c r="L570" s="13">
        <f t="shared" si="1378"/>
        <v>3.5</v>
      </c>
      <c r="M570" s="45">
        <f t="shared" si="1379"/>
        <v>2114.8036253776436</v>
      </c>
    </row>
    <row r="571" spans="1:13" ht="15">
      <c r="A571" s="28">
        <v>43955</v>
      </c>
      <c r="B571" s="12" t="s">
        <v>66</v>
      </c>
      <c r="C571" s="11">
        <f t="shared" si="1376"/>
        <v>50.632911392405063</v>
      </c>
      <c r="D571" s="12" t="s">
        <v>21</v>
      </c>
      <c r="E571" s="29">
        <v>3950</v>
      </c>
      <c r="F571" s="29">
        <v>3980</v>
      </c>
      <c r="G571" s="6">
        <v>0</v>
      </c>
      <c r="H571" s="6">
        <v>0</v>
      </c>
      <c r="I571" s="13">
        <f t="shared" si="1377"/>
        <v>30</v>
      </c>
      <c r="J571" s="6">
        <v>0</v>
      </c>
      <c r="K571" s="6">
        <v>0</v>
      </c>
      <c r="L571" s="13">
        <f t="shared" si="1378"/>
        <v>30</v>
      </c>
      <c r="M571" s="45">
        <f t="shared" si="1379"/>
        <v>1518.9873417721519</v>
      </c>
    </row>
    <row r="572" spans="1:13" ht="15">
      <c r="A572" s="28">
        <v>43951</v>
      </c>
      <c r="B572" s="12" t="s">
        <v>40</v>
      </c>
      <c r="C572" s="11">
        <f t="shared" si="1376"/>
        <v>400</v>
      </c>
      <c r="D572" s="12" t="s">
        <v>21</v>
      </c>
      <c r="E572" s="29">
        <v>500</v>
      </c>
      <c r="F572" s="29">
        <v>506</v>
      </c>
      <c r="G572" s="6">
        <v>517.5</v>
      </c>
      <c r="H572" s="6">
        <v>0</v>
      </c>
      <c r="I572" s="13">
        <f t="shared" si="1377"/>
        <v>6</v>
      </c>
      <c r="J572" s="6">
        <v>11.5</v>
      </c>
      <c r="K572" s="6">
        <v>0</v>
      </c>
      <c r="L572" s="13">
        <f t="shared" si="1378"/>
        <v>17.5</v>
      </c>
      <c r="M572" s="45">
        <f t="shared" si="1379"/>
        <v>7000</v>
      </c>
    </row>
    <row r="573" spans="1:13" ht="15">
      <c r="A573" s="28">
        <v>43951</v>
      </c>
      <c r="B573" s="12" t="s">
        <v>37</v>
      </c>
      <c r="C573" s="11">
        <f t="shared" si="1376"/>
        <v>236.96682464454977</v>
      </c>
      <c r="D573" s="12" t="s">
        <v>21</v>
      </c>
      <c r="E573" s="29">
        <v>844</v>
      </c>
      <c r="F573" s="29">
        <v>853</v>
      </c>
      <c r="G573" s="6">
        <v>870</v>
      </c>
      <c r="H573" s="6">
        <v>0</v>
      </c>
      <c r="I573" s="13">
        <f t="shared" si="1377"/>
        <v>9</v>
      </c>
      <c r="J573" s="6">
        <v>17</v>
      </c>
      <c r="K573" s="6">
        <v>0</v>
      </c>
      <c r="L573" s="13">
        <f t="shared" si="1378"/>
        <v>26</v>
      </c>
      <c r="M573" s="45">
        <f t="shared" si="1379"/>
        <v>6161.1374407582944</v>
      </c>
    </row>
    <row r="574" spans="1:13" ht="15">
      <c r="A574" s="28">
        <v>43951</v>
      </c>
      <c r="B574" s="12" t="s">
        <v>72</v>
      </c>
      <c r="C574" s="11">
        <f t="shared" si="1376"/>
        <v>414.07867494824018</v>
      </c>
      <c r="D574" s="12" t="s">
        <v>21</v>
      </c>
      <c r="E574" s="29">
        <v>483</v>
      </c>
      <c r="F574" s="29">
        <v>488</v>
      </c>
      <c r="G574" s="6">
        <v>0</v>
      </c>
      <c r="H574" s="6">
        <v>0</v>
      </c>
      <c r="I574" s="13">
        <f t="shared" si="1377"/>
        <v>5</v>
      </c>
      <c r="J574" s="6">
        <v>0</v>
      </c>
      <c r="K574" s="6">
        <v>0</v>
      </c>
      <c r="L574" s="13">
        <f t="shared" si="1378"/>
        <v>5</v>
      </c>
      <c r="M574" s="45">
        <f t="shared" si="1379"/>
        <v>2070.3933747412011</v>
      </c>
    </row>
    <row r="575" spans="1:13" ht="15">
      <c r="A575" s="28">
        <v>43951</v>
      </c>
      <c r="B575" s="12" t="s">
        <v>87</v>
      </c>
      <c r="C575" s="11">
        <f t="shared" si="1376"/>
        <v>415.80041580041581</v>
      </c>
      <c r="D575" s="12" t="s">
        <v>21</v>
      </c>
      <c r="E575" s="29">
        <v>481</v>
      </c>
      <c r="F575" s="29">
        <v>476</v>
      </c>
      <c r="G575" s="6">
        <v>0</v>
      </c>
      <c r="H575" s="6">
        <v>0</v>
      </c>
      <c r="I575" s="13">
        <f t="shared" si="1377"/>
        <v>-5</v>
      </c>
      <c r="J575" s="6">
        <v>0</v>
      </c>
      <c r="K575" s="6">
        <v>0</v>
      </c>
      <c r="L575" s="13">
        <f t="shared" si="1378"/>
        <v>-5</v>
      </c>
      <c r="M575" s="45">
        <f t="shared" si="1379"/>
        <v>-2079.002079002079</v>
      </c>
    </row>
    <row r="576" spans="1:13" ht="15">
      <c r="A576" s="28">
        <v>43950</v>
      </c>
      <c r="B576" s="12" t="s">
        <v>87</v>
      </c>
      <c r="C576" s="11">
        <f t="shared" si="1376"/>
        <v>484.26150121065376</v>
      </c>
      <c r="D576" s="12" t="s">
        <v>21</v>
      </c>
      <c r="E576" s="29">
        <v>413</v>
      </c>
      <c r="F576" s="29">
        <v>419</v>
      </c>
      <c r="G576" s="6">
        <v>430</v>
      </c>
      <c r="H576" s="6">
        <v>440</v>
      </c>
      <c r="I576" s="13">
        <f t="shared" si="1377"/>
        <v>6</v>
      </c>
      <c r="J576" s="6">
        <v>11</v>
      </c>
      <c r="K576" s="6">
        <v>10</v>
      </c>
      <c r="L576" s="13">
        <f t="shared" si="1378"/>
        <v>27</v>
      </c>
      <c r="M576" s="45">
        <f t="shared" si="1379"/>
        <v>13075.060532687652</v>
      </c>
    </row>
    <row r="577" spans="1:13" ht="15">
      <c r="A577" s="28">
        <v>43950</v>
      </c>
      <c r="B577" s="12" t="s">
        <v>41</v>
      </c>
      <c r="C577" s="11">
        <f t="shared" si="1376"/>
        <v>354.6099290780142</v>
      </c>
      <c r="D577" s="12" t="s">
        <v>21</v>
      </c>
      <c r="E577" s="29">
        <v>564</v>
      </c>
      <c r="F577" s="29">
        <v>575</v>
      </c>
      <c r="G577" s="6">
        <v>0</v>
      </c>
      <c r="H577" s="6">
        <v>0</v>
      </c>
      <c r="I577" s="13">
        <f t="shared" si="1377"/>
        <v>11</v>
      </c>
      <c r="J577" s="6">
        <v>0</v>
      </c>
      <c r="K577" s="6">
        <v>0</v>
      </c>
      <c r="L577" s="13">
        <f t="shared" si="1378"/>
        <v>11</v>
      </c>
      <c r="M577" s="45">
        <f t="shared" si="1379"/>
        <v>3900.7092198581563</v>
      </c>
    </row>
    <row r="578" spans="1:13" ht="15">
      <c r="A578" s="28">
        <v>43950</v>
      </c>
      <c r="B578" s="12" t="s">
        <v>95</v>
      </c>
      <c r="C578" s="11">
        <f t="shared" ref="C578:C641" si="1380">200000/E578</f>
        <v>457.66590389016017</v>
      </c>
      <c r="D578" s="12" t="s">
        <v>21</v>
      </c>
      <c r="E578" s="29">
        <v>437</v>
      </c>
      <c r="F578" s="29">
        <v>445</v>
      </c>
      <c r="G578" s="6">
        <v>0</v>
      </c>
      <c r="H578" s="6">
        <v>0</v>
      </c>
      <c r="I578" s="13">
        <f t="shared" ref="I578:I641" si="1381">(IF(D578="SELL",E578-F578,IF(D578="BUY",F578-E578)))</f>
        <v>8</v>
      </c>
      <c r="J578" s="6">
        <v>0</v>
      </c>
      <c r="K578" s="6">
        <v>0</v>
      </c>
      <c r="L578" s="13">
        <f t="shared" ref="L578:L641" si="1382">K578+J578+I578</f>
        <v>8</v>
      </c>
      <c r="M578" s="45">
        <f t="shared" ref="M578:M641" si="1383">L578*C578</f>
        <v>3661.3272311212813</v>
      </c>
    </row>
    <row r="579" spans="1:13" ht="15">
      <c r="A579" s="28">
        <v>43949</v>
      </c>
      <c r="B579" s="12" t="s">
        <v>112</v>
      </c>
      <c r="C579" s="11">
        <f t="shared" si="1380"/>
        <v>158.98251192368841</v>
      </c>
      <c r="D579" s="12" t="s">
        <v>18</v>
      </c>
      <c r="E579" s="29">
        <v>1258</v>
      </c>
      <c r="F579" s="29">
        <v>1245</v>
      </c>
      <c r="G579" s="6">
        <v>0</v>
      </c>
      <c r="H579" s="6">
        <v>0</v>
      </c>
      <c r="I579" s="13">
        <f t="shared" si="1381"/>
        <v>13</v>
      </c>
      <c r="J579" s="6">
        <v>0</v>
      </c>
      <c r="K579" s="6">
        <v>0</v>
      </c>
      <c r="L579" s="13">
        <f t="shared" si="1382"/>
        <v>13</v>
      </c>
      <c r="M579" s="45">
        <f t="shared" si="1383"/>
        <v>2066.7726550079492</v>
      </c>
    </row>
    <row r="580" spans="1:13" ht="15">
      <c r="A580" s="28">
        <v>43949</v>
      </c>
      <c r="B580" s="12" t="s">
        <v>54</v>
      </c>
      <c r="C580" s="11">
        <f t="shared" si="1380"/>
        <v>221.23893805309734</v>
      </c>
      <c r="D580" s="12" t="s">
        <v>18</v>
      </c>
      <c r="E580" s="29">
        <v>904</v>
      </c>
      <c r="F580" s="29">
        <v>895</v>
      </c>
      <c r="G580" s="6">
        <v>0</v>
      </c>
      <c r="H580" s="6">
        <v>0</v>
      </c>
      <c r="I580" s="13">
        <f t="shared" si="1381"/>
        <v>9</v>
      </c>
      <c r="J580" s="6">
        <v>0</v>
      </c>
      <c r="K580" s="6">
        <v>0</v>
      </c>
      <c r="L580" s="13">
        <f t="shared" si="1382"/>
        <v>9</v>
      </c>
      <c r="M580" s="45">
        <f t="shared" si="1383"/>
        <v>1991.1504424778761</v>
      </c>
    </row>
    <row r="581" spans="1:13" ht="15">
      <c r="A581" s="28">
        <v>43949</v>
      </c>
      <c r="B581" s="12" t="s">
        <v>44</v>
      </c>
      <c r="C581" s="11">
        <f t="shared" si="1380"/>
        <v>803.21285140562247</v>
      </c>
      <c r="D581" s="12" t="s">
        <v>18</v>
      </c>
      <c r="E581" s="29">
        <v>249</v>
      </c>
      <c r="F581" s="29">
        <v>253</v>
      </c>
      <c r="G581" s="6">
        <v>0</v>
      </c>
      <c r="H581" s="6">
        <v>0</v>
      </c>
      <c r="I581" s="13">
        <f t="shared" si="1381"/>
        <v>-4</v>
      </c>
      <c r="J581" s="6">
        <v>0</v>
      </c>
      <c r="K581" s="6">
        <v>0</v>
      </c>
      <c r="L581" s="13">
        <f t="shared" si="1382"/>
        <v>-4</v>
      </c>
      <c r="M581" s="45">
        <f t="shared" si="1383"/>
        <v>-3212.8514056224899</v>
      </c>
    </row>
    <row r="582" spans="1:13" ht="15">
      <c r="A582" s="28">
        <v>43949</v>
      </c>
      <c r="B582" s="12" t="s">
        <v>69</v>
      </c>
      <c r="C582" s="11">
        <f t="shared" si="1380"/>
        <v>836.82008368200832</v>
      </c>
      <c r="D582" s="12" t="s">
        <v>18</v>
      </c>
      <c r="E582" s="29">
        <v>239</v>
      </c>
      <c r="F582" s="29">
        <v>234</v>
      </c>
      <c r="G582" s="6">
        <v>0</v>
      </c>
      <c r="H582" s="6">
        <v>0</v>
      </c>
      <c r="I582" s="13">
        <f t="shared" si="1381"/>
        <v>5</v>
      </c>
      <c r="J582" s="6">
        <v>0</v>
      </c>
      <c r="K582" s="6">
        <v>0</v>
      </c>
      <c r="L582" s="13">
        <f t="shared" si="1382"/>
        <v>5</v>
      </c>
      <c r="M582" s="45">
        <f t="shared" si="1383"/>
        <v>4184.100418410042</v>
      </c>
    </row>
    <row r="583" spans="1:13" ht="15">
      <c r="A583" s="28">
        <v>43948</v>
      </c>
      <c r="B583" s="12" t="s">
        <v>19</v>
      </c>
      <c r="C583" s="11">
        <f t="shared" si="1380"/>
        <v>215.28525296017222</v>
      </c>
      <c r="D583" s="12" t="s">
        <v>21</v>
      </c>
      <c r="E583" s="29">
        <v>929</v>
      </c>
      <c r="F583" s="29">
        <v>938</v>
      </c>
      <c r="G583" s="6">
        <v>0</v>
      </c>
      <c r="H583" s="6">
        <v>0</v>
      </c>
      <c r="I583" s="13">
        <f t="shared" si="1381"/>
        <v>9</v>
      </c>
      <c r="J583" s="6">
        <v>0</v>
      </c>
      <c r="K583" s="6">
        <v>0</v>
      </c>
      <c r="L583" s="13">
        <f t="shared" si="1382"/>
        <v>9</v>
      </c>
      <c r="M583" s="45">
        <f t="shared" si="1383"/>
        <v>1937.5672766415501</v>
      </c>
    </row>
    <row r="584" spans="1:13" ht="15">
      <c r="A584" s="28">
        <v>43948</v>
      </c>
      <c r="B584" s="12" t="s">
        <v>94</v>
      </c>
      <c r="C584" s="11">
        <f t="shared" si="1380"/>
        <v>320.5128205128205</v>
      </c>
      <c r="D584" s="12" t="s">
        <v>21</v>
      </c>
      <c r="E584" s="29">
        <v>624</v>
      </c>
      <c r="F584" s="29">
        <v>631</v>
      </c>
      <c r="G584" s="6">
        <v>0</v>
      </c>
      <c r="H584" s="6">
        <v>0</v>
      </c>
      <c r="I584" s="13">
        <f t="shared" si="1381"/>
        <v>7</v>
      </c>
      <c r="J584" s="6">
        <v>0</v>
      </c>
      <c r="K584" s="6">
        <v>0</v>
      </c>
      <c r="L584" s="13">
        <f t="shared" si="1382"/>
        <v>7</v>
      </c>
      <c r="M584" s="45">
        <f t="shared" si="1383"/>
        <v>2243.5897435897436</v>
      </c>
    </row>
    <row r="585" spans="1:13" ht="15">
      <c r="A585" s="28">
        <v>43948</v>
      </c>
      <c r="B585" s="12" t="s">
        <v>51</v>
      </c>
      <c r="C585" s="11">
        <f t="shared" si="1380"/>
        <v>81.300813008130078</v>
      </c>
      <c r="D585" s="12" t="s">
        <v>21</v>
      </c>
      <c r="E585" s="29">
        <v>2460</v>
      </c>
      <c r="F585" s="29">
        <v>2430</v>
      </c>
      <c r="G585" s="6">
        <v>0</v>
      </c>
      <c r="H585" s="6">
        <v>0</v>
      </c>
      <c r="I585" s="13">
        <f t="shared" si="1381"/>
        <v>-30</v>
      </c>
      <c r="J585" s="6">
        <v>0</v>
      </c>
      <c r="K585" s="6">
        <v>0</v>
      </c>
      <c r="L585" s="13">
        <f t="shared" si="1382"/>
        <v>-30</v>
      </c>
      <c r="M585" s="45">
        <f t="shared" si="1383"/>
        <v>-2439.0243902439024</v>
      </c>
    </row>
    <row r="586" spans="1:13" ht="15">
      <c r="A586" s="28">
        <v>43948</v>
      </c>
      <c r="B586" s="12" t="s">
        <v>57</v>
      </c>
      <c r="C586" s="11">
        <f t="shared" si="1380"/>
        <v>136.23978201634878</v>
      </c>
      <c r="D586" s="12" t="s">
        <v>21</v>
      </c>
      <c r="E586" s="29">
        <v>1468</v>
      </c>
      <c r="F586" s="29">
        <v>1450</v>
      </c>
      <c r="G586" s="6">
        <v>0</v>
      </c>
      <c r="H586" s="6">
        <v>0</v>
      </c>
      <c r="I586" s="13">
        <f t="shared" si="1381"/>
        <v>-18</v>
      </c>
      <c r="J586" s="6">
        <v>0</v>
      </c>
      <c r="K586" s="6">
        <v>0</v>
      </c>
      <c r="L586" s="13">
        <f t="shared" si="1382"/>
        <v>-18</v>
      </c>
      <c r="M586" s="45">
        <f t="shared" si="1383"/>
        <v>-2452.316076294278</v>
      </c>
    </row>
    <row r="587" spans="1:13" ht="15">
      <c r="A587" s="28">
        <v>43945</v>
      </c>
      <c r="B587" s="12" t="s">
        <v>67</v>
      </c>
      <c r="C587" s="11">
        <f t="shared" si="1380"/>
        <v>238.0952380952381</v>
      </c>
      <c r="D587" s="12" t="s">
        <v>21</v>
      </c>
      <c r="E587" s="29">
        <v>840</v>
      </c>
      <c r="F587" s="29">
        <v>848</v>
      </c>
      <c r="G587" s="6">
        <v>865</v>
      </c>
      <c r="H587" s="6">
        <v>879</v>
      </c>
      <c r="I587" s="13">
        <f t="shared" si="1381"/>
        <v>8</v>
      </c>
      <c r="J587" s="6">
        <v>17</v>
      </c>
      <c r="K587" s="6">
        <v>14</v>
      </c>
      <c r="L587" s="13">
        <f t="shared" si="1382"/>
        <v>39</v>
      </c>
      <c r="M587" s="45">
        <f t="shared" si="1383"/>
        <v>9285.7142857142862</v>
      </c>
    </row>
    <row r="588" spans="1:13" ht="15">
      <c r="A588" s="28">
        <v>43945</v>
      </c>
      <c r="B588" s="12" t="s">
        <v>93</v>
      </c>
      <c r="C588" s="11">
        <f t="shared" si="1380"/>
        <v>270.27027027027026</v>
      </c>
      <c r="D588" s="12" t="s">
        <v>21</v>
      </c>
      <c r="E588" s="29">
        <v>740</v>
      </c>
      <c r="F588" s="29">
        <v>755</v>
      </c>
      <c r="G588" s="6">
        <v>0</v>
      </c>
      <c r="H588" s="6">
        <v>0</v>
      </c>
      <c r="I588" s="13">
        <f t="shared" si="1381"/>
        <v>15</v>
      </c>
      <c r="J588" s="6">
        <v>0</v>
      </c>
      <c r="K588" s="6">
        <v>0</v>
      </c>
      <c r="L588" s="13">
        <f t="shared" si="1382"/>
        <v>15</v>
      </c>
      <c r="M588" s="45">
        <f t="shared" si="1383"/>
        <v>4054.0540540540537</v>
      </c>
    </row>
    <row r="589" spans="1:13" ht="15">
      <c r="A589" s="28">
        <v>43945</v>
      </c>
      <c r="B589" s="12" t="s">
        <v>58</v>
      </c>
      <c r="C589" s="11">
        <f t="shared" si="1380"/>
        <v>563.38028169014081</v>
      </c>
      <c r="D589" s="12" t="s">
        <v>21</v>
      </c>
      <c r="E589" s="29">
        <v>355</v>
      </c>
      <c r="F589" s="29">
        <v>360</v>
      </c>
      <c r="G589" s="6">
        <v>0</v>
      </c>
      <c r="H589" s="6">
        <v>0</v>
      </c>
      <c r="I589" s="13">
        <f t="shared" si="1381"/>
        <v>5</v>
      </c>
      <c r="J589" s="6">
        <v>0</v>
      </c>
      <c r="K589" s="6">
        <v>0</v>
      </c>
      <c r="L589" s="13">
        <f t="shared" si="1382"/>
        <v>5</v>
      </c>
      <c r="M589" s="45">
        <f t="shared" si="1383"/>
        <v>2816.9014084507039</v>
      </c>
    </row>
    <row r="590" spans="1:13" ht="15">
      <c r="A590" s="28">
        <v>43944</v>
      </c>
      <c r="B590" s="12" t="s">
        <v>92</v>
      </c>
      <c r="C590" s="11">
        <f t="shared" si="1380"/>
        <v>317.96502384737681</v>
      </c>
      <c r="D590" s="12" t="s">
        <v>21</v>
      </c>
      <c r="E590" s="29">
        <v>629</v>
      </c>
      <c r="F590" s="29">
        <v>636</v>
      </c>
      <c r="G590" s="6">
        <v>650</v>
      </c>
      <c r="H590" s="6">
        <v>0</v>
      </c>
      <c r="I590" s="13">
        <f t="shared" si="1381"/>
        <v>7</v>
      </c>
      <c r="J590" s="6">
        <v>14</v>
      </c>
      <c r="K590" s="6">
        <v>0</v>
      </c>
      <c r="L590" s="13">
        <f t="shared" si="1382"/>
        <v>21</v>
      </c>
      <c r="M590" s="45">
        <f t="shared" si="1383"/>
        <v>6677.2655007949134</v>
      </c>
    </row>
    <row r="591" spans="1:13" ht="15">
      <c r="A591" s="28">
        <v>43944</v>
      </c>
      <c r="B591" s="12" t="s">
        <v>101</v>
      </c>
      <c r="C591" s="11">
        <f t="shared" si="1380"/>
        <v>109.58904109589041</v>
      </c>
      <c r="D591" s="12" t="s">
        <v>21</v>
      </c>
      <c r="E591" s="29">
        <v>1825</v>
      </c>
      <c r="F591" s="29">
        <v>1840</v>
      </c>
      <c r="G591" s="6">
        <v>0</v>
      </c>
      <c r="H591" s="6">
        <v>0</v>
      </c>
      <c r="I591" s="13">
        <f t="shared" si="1381"/>
        <v>15</v>
      </c>
      <c r="J591" s="6">
        <v>0</v>
      </c>
      <c r="K591" s="6">
        <v>0</v>
      </c>
      <c r="L591" s="13">
        <f t="shared" si="1382"/>
        <v>15</v>
      </c>
      <c r="M591" s="45">
        <f t="shared" si="1383"/>
        <v>1643.8356164383561</v>
      </c>
    </row>
    <row r="592" spans="1:13" ht="15">
      <c r="A592" s="28">
        <v>43944</v>
      </c>
      <c r="B592" s="12" t="s">
        <v>61</v>
      </c>
      <c r="C592" s="11">
        <f t="shared" si="1380"/>
        <v>219.78021978021977</v>
      </c>
      <c r="D592" s="12" t="s">
        <v>21</v>
      </c>
      <c r="E592" s="29">
        <v>910</v>
      </c>
      <c r="F592" s="29">
        <v>920</v>
      </c>
      <c r="G592" s="6">
        <v>0</v>
      </c>
      <c r="H592" s="6">
        <v>0</v>
      </c>
      <c r="I592" s="13">
        <f t="shared" si="1381"/>
        <v>10</v>
      </c>
      <c r="J592" s="6">
        <v>0</v>
      </c>
      <c r="K592" s="6">
        <v>0</v>
      </c>
      <c r="L592" s="13">
        <f t="shared" si="1382"/>
        <v>10</v>
      </c>
      <c r="M592" s="45">
        <f t="shared" si="1383"/>
        <v>2197.8021978021975</v>
      </c>
    </row>
    <row r="593" spans="1:13" ht="15">
      <c r="A593" s="28">
        <v>43943</v>
      </c>
      <c r="B593" s="12" t="s">
        <v>37</v>
      </c>
      <c r="C593" s="11">
        <f t="shared" si="1380"/>
        <v>272.47956403269757</v>
      </c>
      <c r="D593" s="12" t="s">
        <v>21</v>
      </c>
      <c r="E593" s="29">
        <v>734</v>
      </c>
      <c r="F593" s="29">
        <v>742</v>
      </c>
      <c r="G593" s="6">
        <v>758</v>
      </c>
      <c r="H593" s="6">
        <v>0</v>
      </c>
      <c r="I593" s="13">
        <f t="shared" si="1381"/>
        <v>8</v>
      </c>
      <c r="J593" s="6">
        <v>16</v>
      </c>
      <c r="K593" s="6">
        <v>0</v>
      </c>
      <c r="L593" s="13">
        <f t="shared" si="1382"/>
        <v>24</v>
      </c>
      <c r="M593" s="45">
        <f t="shared" si="1383"/>
        <v>6539.5095367847416</v>
      </c>
    </row>
    <row r="594" spans="1:13" ht="15">
      <c r="A594" s="28">
        <v>43943</v>
      </c>
      <c r="B594" s="12" t="s">
        <v>79</v>
      </c>
      <c r="C594" s="11">
        <f t="shared" si="1380"/>
        <v>384.61538461538464</v>
      </c>
      <c r="D594" s="12" t="s">
        <v>21</v>
      </c>
      <c r="E594" s="29">
        <v>520</v>
      </c>
      <c r="F594" s="29">
        <v>529</v>
      </c>
      <c r="G594" s="6">
        <v>550</v>
      </c>
      <c r="H594" s="6">
        <v>560</v>
      </c>
      <c r="I594" s="13">
        <f t="shared" si="1381"/>
        <v>9</v>
      </c>
      <c r="J594" s="6">
        <v>21</v>
      </c>
      <c r="K594" s="6">
        <v>10</v>
      </c>
      <c r="L594" s="13">
        <f t="shared" si="1382"/>
        <v>40</v>
      </c>
      <c r="M594" s="45">
        <f t="shared" si="1383"/>
        <v>15384.615384615387</v>
      </c>
    </row>
    <row r="595" spans="1:13" ht="15">
      <c r="A595" s="28">
        <v>43943</v>
      </c>
      <c r="B595" s="12" t="s">
        <v>72</v>
      </c>
      <c r="C595" s="11">
        <f t="shared" si="1380"/>
        <v>468.38407494145201</v>
      </c>
      <c r="D595" s="12" t="s">
        <v>21</v>
      </c>
      <c r="E595" s="29">
        <v>427</v>
      </c>
      <c r="F595" s="29">
        <v>431</v>
      </c>
      <c r="G595" s="6">
        <v>440</v>
      </c>
      <c r="H595" s="6">
        <v>445</v>
      </c>
      <c r="I595" s="13">
        <f t="shared" si="1381"/>
        <v>4</v>
      </c>
      <c r="J595" s="6">
        <v>9</v>
      </c>
      <c r="K595" s="6">
        <v>5</v>
      </c>
      <c r="L595" s="13">
        <f t="shared" si="1382"/>
        <v>18</v>
      </c>
      <c r="M595" s="45">
        <f t="shared" si="1383"/>
        <v>8430.9133489461365</v>
      </c>
    </row>
    <row r="596" spans="1:13" ht="15">
      <c r="A596" s="28">
        <v>43942</v>
      </c>
      <c r="B596" s="12" t="s">
        <v>91</v>
      </c>
      <c r="C596" s="11">
        <f t="shared" si="1380"/>
        <v>137.93103448275863</v>
      </c>
      <c r="D596" s="12" t="s">
        <v>21</v>
      </c>
      <c r="E596" s="29">
        <v>1450</v>
      </c>
      <c r="F596" s="29">
        <v>1464</v>
      </c>
      <c r="G596" s="6">
        <v>1475</v>
      </c>
      <c r="H596" s="6">
        <v>0</v>
      </c>
      <c r="I596" s="13">
        <f t="shared" si="1381"/>
        <v>14</v>
      </c>
      <c r="J596" s="6">
        <v>12.35</v>
      </c>
      <c r="K596" s="6">
        <v>0</v>
      </c>
      <c r="L596" s="13">
        <f t="shared" si="1382"/>
        <v>26.35</v>
      </c>
      <c r="M596" s="45">
        <f t="shared" si="1383"/>
        <v>3634.4827586206902</v>
      </c>
    </row>
    <row r="597" spans="1:13" ht="15">
      <c r="A597" s="28">
        <v>43942</v>
      </c>
      <c r="B597" s="12" t="s">
        <v>101</v>
      </c>
      <c r="C597" s="11">
        <f t="shared" si="1380"/>
        <v>115.27377521613833</v>
      </c>
      <c r="D597" s="12" t="s">
        <v>21</v>
      </c>
      <c r="E597" s="29">
        <v>1735</v>
      </c>
      <c r="F597" s="29">
        <v>1750</v>
      </c>
      <c r="G597" s="6">
        <v>0</v>
      </c>
      <c r="H597" s="6">
        <v>0</v>
      </c>
      <c r="I597" s="13">
        <f t="shared" si="1381"/>
        <v>15</v>
      </c>
      <c r="J597" s="6">
        <v>0</v>
      </c>
      <c r="K597" s="6">
        <v>0</v>
      </c>
      <c r="L597" s="13">
        <f t="shared" si="1382"/>
        <v>15</v>
      </c>
      <c r="M597" s="45">
        <f t="shared" si="1383"/>
        <v>1729.106628242075</v>
      </c>
    </row>
    <row r="598" spans="1:13" ht="15">
      <c r="A598" s="28">
        <v>43942</v>
      </c>
      <c r="B598" s="12" t="s">
        <v>20</v>
      </c>
      <c r="C598" s="11">
        <f t="shared" si="1380"/>
        <v>209.64360587002096</v>
      </c>
      <c r="D598" s="12" t="s">
        <v>21</v>
      </c>
      <c r="E598" s="29">
        <v>954</v>
      </c>
      <c r="F598" s="29">
        <v>945</v>
      </c>
      <c r="G598" s="6">
        <v>0</v>
      </c>
      <c r="H598" s="6">
        <v>0</v>
      </c>
      <c r="I598" s="13">
        <f t="shared" si="1381"/>
        <v>-9</v>
      </c>
      <c r="J598" s="6">
        <v>0</v>
      </c>
      <c r="K598" s="6">
        <v>0</v>
      </c>
      <c r="L598" s="13">
        <f t="shared" si="1382"/>
        <v>-9</v>
      </c>
      <c r="M598" s="45">
        <f t="shared" si="1383"/>
        <v>-1886.7924528301887</v>
      </c>
    </row>
    <row r="599" spans="1:13" ht="15">
      <c r="A599" s="28">
        <v>43941</v>
      </c>
      <c r="B599" s="12" t="s">
        <v>113</v>
      </c>
      <c r="C599" s="11">
        <f t="shared" si="1380"/>
        <v>307.21966205837174</v>
      </c>
      <c r="D599" s="12" t="s">
        <v>21</v>
      </c>
      <c r="E599" s="29">
        <v>651</v>
      </c>
      <c r="F599" s="29">
        <v>656</v>
      </c>
      <c r="G599" s="6">
        <v>0</v>
      </c>
      <c r="H599" s="6">
        <v>0</v>
      </c>
      <c r="I599" s="13">
        <f t="shared" si="1381"/>
        <v>5</v>
      </c>
      <c r="J599" s="6">
        <v>0</v>
      </c>
      <c r="K599" s="6">
        <v>0</v>
      </c>
      <c r="L599" s="13">
        <f t="shared" si="1382"/>
        <v>5</v>
      </c>
      <c r="M599" s="45">
        <f t="shared" si="1383"/>
        <v>1536.0983102918588</v>
      </c>
    </row>
    <row r="600" spans="1:13" ht="15">
      <c r="A600" s="28">
        <v>43941</v>
      </c>
      <c r="B600" s="12" t="s">
        <v>84</v>
      </c>
      <c r="C600" s="11">
        <f t="shared" si="1380"/>
        <v>1000</v>
      </c>
      <c r="D600" s="12" t="s">
        <v>21</v>
      </c>
      <c r="E600" s="29">
        <v>200</v>
      </c>
      <c r="F600" s="29">
        <v>202</v>
      </c>
      <c r="G600" s="6">
        <v>0</v>
      </c>
      <c r="H600" s="6">
        <v>0</v>
      </c>
      <c r="I600" s="13">
        <f t="shared" si="1381"/>
        <v>2</v>
      </c>
      <c r="J600" s="6">
        <v>0</v>
      </c>
      <c r="K600" s="6">
        <v>0</v>
      </c>
      <c r="L600" s="13">
        <f t="shared" si="1382"/>
        <v>2</v>
      </c>
      <c r="M600" s="45">
        <f t="shared" si="1383"/>
        <v>2000</v>
      </c>
    </row>
    <row r="601" spans="1:13" ht="15">
      <c r="A601" s="28">
        <v>43941</v>
      </c>
      <c r="B601" s="12" t="s">
        <v>114</v>
      </c>
      <c r="C601" s="11">
        <f t="shared" si="1380"/>
        <v>423.72881355932202</v>
      </c>
      <c r="D601" s="12" t="s">
        <v>21</v>
      </c>
      <c r="E601" s="29">
        <v>472</v>
      </c>
      <c r="F601" s="29">
        <v>465</v>
      </c>
      <c r="G601" s="6">
        <v>0</v>
      </c>
      <c r="H601" s="6">
        <v>0</v>
      </c>
      <c r="I601" s="13">
        <f t="shared" si="1381"/>
        <v>-7</v>
      </c>
      <c r="J601" s="6">
        <v>0</v>
      </c>
      <c r="K601" s="6">
        <v>0</v>
      </c>
      <c r="L601" s="13">
        <f t="shared" si="1382"/>
        <v>-7</v>
      </c>
      <c r="M601" s="45">
        <f t="shared" si="1383"/>
        <v>-2966.101694915254</v>
      </c>
    </row>
    <row r="602" spans="1:13" ht="15">
      <c r="A602" s="28">
        <v>43941</v>
      </c>
      <c r="B602" s="12" t="s">
        <v>72</v>
      </c>
      <c r="C602" s="11">
        <f t="shared" si="1380"/>
        <v>446.42857142857144</v>
      </c>
      <c r="D602" s="12" t="s">
        <v>21</v>
      </c>
      <c r="E602" s="29">
        <v>448</v>
      </c>
      <c r="F602" s="29">
        <v>438</v>
      </c>
      <c r="G602" s="6">
        <v>0</v>
      </c>
      <c r="H602" s="6">
        <v>0</v>
      </c>
      <c r="I602" s="13">
        <f t="shared" si="1381"/>
        <v>-10</v>
      </c>
      <c r="J602" s="6">
        <v>0</v>
      </c>
      <c r="K602" s="6">
        <v>0</v>
      </c>
      <c r="L602" s="13">
        <f t="shared" si="1382"/>
        <v>-10</v>
      </c>
      <c r="M602" s="45">
        <f t="shared" si="1383"/>
        <v>-4464.2857142857147</v>
      </c>
    </row>
    <row r="603" spans="1:13" ht="15">
      <c r="A603" s="28">
        <v>43938</v>
      </c>
      <c r="B603" s="12" t="s">
        <v>92</v>
      </c>
      <c r="C603" s="11">
        <f t="shared" si="1380"/>
        <v>273.97260273972603</v>
      </c>
      <c r="D603" s="12" t="s">
        <v>21</v>
      </c>
      <c r="E603" s="29">
        <v>730</v>
      </c>
      <c r="F603" s="29">
        <v>740</v>
      </c>
      <c r="G603" s="6">
        <v>760</v>
      </c>
      <c r="H603" s="6">
        <v>780</v>
      </c>
      <c r="I603" s="13">
        <f t="shared" si="1381"/>
        <v>10</v>
      </c>
      <c r="J603" s="6">
        <v>20</v>
      </c>
      <c r="K603" s="6">
        <v>20</v>
      </c>
      <c r="L603" s="13">
        <f t="shared" si="1382"/>
        <v>50</v>
      </c>
      <c r="M603" s="45">
        <f t="shared" si="1383"/>
        <v>13698.630136986301</v>
      </c>
    </row>
    <row r="604" spans="1:13" ht="15">
      <c r="A604" s="28">
        <v>43938</v>
      </c>
      <c r="B604" s="12" t="s">
        <v>62</v>
      </c>
      <c r="C604" s="11">
        <f t="shared" si="1380"/>
        <v>181.81818181818181</v>
      </c>
      <c r="D604" s="12" t="s">
        <v>21</v>
      </c>
      <c r="E604" s="29">
        <v>1100</v>
      </c>
      <c r="F604" s="29">
        <v>1110</v>
      </c>
      <c r="G604" s="6">
        <v>0</v>
      </c>
      <c r="H604" s="6">
        <v>0</v>
      </c>
      <c r="I604" s="13">
        <f t="shared" si="1381"/>
        <v>10</v>
      </c>
      <c r="J604" s="6">
        <v>0</v>
      </c>
      <c r="K604" s="6">
        <v>0</v>
      </c>
      <c r="L604" s="13">
        <f t="shared" si="1382"/>
        <v>10</v>
      </c>
      <c r="M604" s="45">
        <f t="shared" si="1383"/>
        <v>1818.181818181818</v>
      </c>
    </row>
    <row r="605" spans="1:13" ht="15">
      <c r="A605" s="28">
        <v>43938</v>
      </c>
      <c r="B605" s="12" t="s">
        <v>84</v>
      </c>
      <c r="C605" s="11">
        <f t="shared" si="1380"/>
        <v>1005.0251256281407</v>
      </c>
      <c r="D605" s="12" t="s">
        <v>21</v>
      </c>
      <c r="E605" s="29">
        <v>199</v>
      </c>
      <c r="F605" s="29">
        <v>201</v>
      </c>
      <c r="G605" s="6">
        <v>0</v>
      </c>
      <c r="H605" s="6">
        <v>0</v>
      </c>
      <c r="I605" s="13">
        <f t="shared" si="1381"/>
        <v>2</v>
      </c>
      <c r="J605" s="6">
        <v>0</v>
      </c>
      <c r="K605" s="6">
        <v>0</v>
      </c>
      <c r="L605" s="13">
        <f t="shared" si="1382"/>
        <v>2</v>
      </c>
      <c r="M605" s="45">
        <f t="shared" si="1383"/>
        <v>2010.0502512562814</v>
      </c>
    </row>
    <row r="606" spans="1:13" ht="15">
      <c r="A606" s="28">
        <v>43906</v>
      </c>
      <c r="B606" s="12" t="s">
        <v>69</v>
      </c>
      <c r="C606" s="11">
        <f t="shared" si="1380"/>
        <v>711.74377224199293</v>
      </c>
      <c r="D606" s="12" t="s">
        <v>21</v>
      </c>
      <c r="E606" s="29">
        <v>281</v>
      </c>
      <c r="F606" s="29">
        <v>284</v>
      </c>
      <c r="G606" s="6">
        <v>290</v>
      </c>
      <c r="H606" s="6">
        <v>0</v>
      </c>
      <c r="I606" s="13">
        <f t="shared" si="1381"/>
        <v>3</v>
      </c>
      <c r="J606" s="6">
        <v>6</v>
      </c>
      <c r="K606" s="6">
        <v>0</v>
      </c>
      <c r="L606" s="13">
        <f t="shared" si="1382"/>
        <v>9</v>
      </c>
      <c r="M606" s="45">
        <f t="shared" si="1383"/>
        <v>6405.6939501779361</v>
      </c>
    </row>
    <row r="607" spans="1:13" ht="15">
      <c r="A607" s="28">
        <v>43906</v>
      </c>
      <c r="B607" s="12" t="s">
        <v>115</v>
      </c>
      <c r="C607" s="11">
        <f t="shared" si="1380"/>
        <v>2453.9877300613498</v>
      </c>
      <c r="D607" s="12" t="s">
        <v>21</v>
      </c>
      <c r="E607" s="29">
        <v>81.5</v>
      </c>
      <c r="F607" s="29">
        <v>83</v>
      </c>
      <c r="G607" s="6">
        <v>84.5</v>
      </c>
      <c r="H607" s="6">
        <v>0</v>
      </c>
      <c r="I607" s="13">
        <f t="shared" si="1381"/>
        <v>1.5</v>
      </c>
      <c r="J607" s="6">
        <v>1.5</v>
      </c>
      <c r="K607" s="6">
        <v>0</v>
      </c>
      <c r="L607" s="13">
        <f t="shared" si="1382"/>
        <v>3</v>
      </c>
      <c r="M607" s="45">
        <f t="shared" si="1383"/>
        <v>7361.9631901840494</v>
      </c>
    </row>
    <row r="608" spans="1:13" ht="15">
      <c r="A608" s="28">
        <v>43906</v>
      </c>
      <c r="B608" s="12" t="s">
        <v>51</v>
      </c>
      <c r="C608" s="11">
        <f t="shared" si="1380"/>
        <v>82.304526748971199</v>
      </c>
      <c r="D608" s="12" t="s">
        <v>21</v>
      </c>
      <c r="E608" s="29">
        <v>2430</v>
      </c>
      <c r="F608" s="29">
        <v>2444</v>
      </c>
      <c r="G608" s="6">
        <v>0</v>
      </c>
      <c r="H608" s="6">
        <v>0</v>
      </c>
      <c r="I608" s="13">
        <f t="shared" si="1381"/>
        <v>14</v>
      </c>
      <c r="J608" s="6">
        <v>0</v>
      </c>
      <c r="K608" s="6">
        <v>0</v>
      </c>
      <c r="L608" s="13">
        <f t="shared" si="1382"/>
        <v>14</v>
      </c>
      <c r="M608" s="45">
        <f t="shared" si="1383"/>
        <v>1152.2633744855968</v>
      </c>
    </row>
    <row r="609" spans="1:13" ht="15">
      <c r="A609" s="28">
        <v>43936</v>
      </c>
      <c r="B609" s="12" t="s">
        <v>72</v>
      </c>
      <c r="C609" s="11">
        <f t="shared" si="1380"/>
        <v>531.91489361702122</v>
      </c>
      <c r="D609" s="12" t="s">
        <v>21</v>
      </c>
      <c r="E609" s="29">
        <v>376</v>
      </c>
      <c r="F609" s="29">
        <v>380</v>
      </c>
      <c r="G609" s="6">
        <v>390</v>
      </c>
      <c r="H609" s="6">
        <v>400</v>
      </c>
      <c r="I609" s="13">
        <f t="shared" si="1381"/>
        <v>4</v>
      </c>
      <c r="J609" s="6">
        <v>10</v>
      </c>
      <c r="K609" s="6">
        <v>10</v>
      </c>
      <c r="L609" s="13">
        <f t="shared" si="1382"/>
        <v>24</v>
      </c>
      <c r="M609" s="45">
        <f t="shared" si="1383"/>
        <v>12765.957446808508</v>
      </c>
    </row>
    <row r="610" spans="1:13" ht="15">
      <c r="A610" s="28">
        <v>43936</v>
      </c>
      <c r="B610" s="12" t="s">
        <v>92</v>
      </c>
      <c r="C610" s="11">
        <f t="shared" si="1380"/>
        <v>290.69767441860466</v>
      </c>
      <c r="D610" s="12" t="s">
        <v>21</v>
      </c>
      <c r="E610" s="29">
        <v>688</v>
      </c>
      <c r="F610" s="29">
        <v>698</v>
      </c>
      <c r="G610" s="6">
        <v>0</v>
      </c>
      <c r="H610" s="6">
        <v>0</v>
      </c>
      <c r="I610" s="13">
        <f t="shared" si="1381"/>
        <v>10</v>
      </c>
      <c r="J610" s="6">
        <v>0</v>
      </c>
      <c r="K610" s="6">
        <v>0</v>
      </c>
      <c r="L610" s="13">
        <f t="shared" si="1382"/>
        <v>10</v>
      </c>
      <c r="M610" s="45">
        <f t="shared" si="1383"/>
        <v>2906.9767441860467</v>
      </c>
    </row>
    <row r="611" spans="1:13" ht="15">
      <c r="A611" s="28">
        <v>43936</v>
      </c>
      <c r="B611" s="12" t="s">
        <v>20</v>
      </c>
      <c r="C611" s="11">
        <f t="shared" si="1380"/>
        <v>214.13276231263384</v>
      </c>
      <c r="D611" s="12" t="s">
        <v>18</v>
      </c>
      <c r="E611" s="29">
        <v>934</v>
      </c>
      <c r="F611" s="29">
        <v>936</v>
      </c>
      <c r="G611" s="6">
        <v>0</v>
      </c>
      <c r="H611" s="6">
        <v>0</v>
      </c>
      <c r="I611" s="13">
        <f t="shared" si="1381"/>
        <v>-2</v>
      </c>
      <c r="J611" s="6">
        <v>0</v>
      </c>
      <c r="K611" s="6">
        <v>0</v>
      </c>
      <c r="L611" s="13">
        <f t="shared" si="1382"/>
        <v>-2</v>
      </c>
      <c r="M611" s="45">
        <f t="shared" si="1383"/>
        <v>-428.26552462526769</v>
      </c>
    </row>
    <row r="612" spans="1:13" ht="15">
      <c r="A612" s="28">
        <v>43934</v>
      </c>
      <c r="B612" s="12" t="s">
        <v>116</v>
      </c>
      <c r="C612" s="11">
        <f t="shared" si="1380"/>
        <v>436.68122270742356</v>
      </c>
      <c r="D612" s="12" t="s">
        <v>18</v>
      </c>
      <c r="E612" s="29">
        <v>458</v>
      </c>
      <c r="F612" s="29">
        <v>454</v>
      </c>
      <c r="G612" s="6">
        <v>0</v>
      </c>
      <c r="H612" s="6">
        <v>0</v>
      </c>
      <c r="I612" s="13">
        <f t="shared" si="1381"/>
        <v>4</v>
      </c>
      <c r="J612" s="6">
        <v>0</v>
      </c>
      <c r="K612" s="6">
        <v>0</v>
      </c>
      <c r="L612" s="13">
        <f t="shared" si="1382"/>
        <v>4</v>
      </c>
      <c r="M612" s="45">
        <f t="shared" si="1383"/>
        <v>1746.7248908296942</v>
      </c>
    </row>
    <row r="613" spans="1:13" ht="15">
      <c r="A613" s="28">
        <v>43934</v>
      </c>
      <c r="B613" s="12" t="s">
        <v>49</v>
      </c>
      <c r="C613" s="11">
        <f t="shared" si="1380"/>
        <v>130.718954248366</v>
      </c>
      <c r="D613" s="12" t="s">
        <v>21</v>
      </c>
      <c r="E613" s="29">
        <v>1530</v>
      </c>
      <c r="F613" s="29">
        <v>1515</v>
      </c>
      <c r="G613" s="6">
        <v>0</v>
      </c>
      <c r="H613" s="6">
        <v>0</v>
      </c>
      <c r="I613" s="13">
        <f t="shared" si="1381"/>
        <v>-15</v>
      </c>
      <c r="J613" s="6">
        <v>0</v>
      </c>
      <c r="K613" s="6">
        <v>0</v>
      </c>
      <c r="L613" s="13">
        <f t="shared" si="1382"/>
        <v>-15</v>
      </c>
      <c r="M613" s="45">
        <f t="shared" si="1383"/>
        <v>-1960.7843137254899</v>
      </c>
    </row>
    <row r="614" spans="1:13" ht="15">
      <c r="A614" s="28">
        <v>43934</v>
      </c>
      <c r="B614" s="12" t="s">
        <v>117</v>
      </c>
      <c r="C614" s="11">
        <f t="shared" si="1380"/>
        <v>1769.9115044247787</v>
      </c>
      <c r="D614" s="12" t="s">
        <v>18</v>
      </c>
      <c r="E614" s="29">
        <v>113</v>
      </c>
      <c r="F614" s="29">
        <v>116</v>
      </c>
      <c r="G614" s="6">
        <v>0</v>
      </c>
      <c r="H614" s="6">
        <v>0</v>
      </c>
      <c r="I614" s="13">
        <f t="shared" si="1381"/>
        <v>-3</v>
      </c>
      <c r="J614" s="6">
        <v>0</v>
      </c>
      <c r="K614" s="6">
        <v>0</v>
      </c>
      <c r="L614" s="13">
        <f t="shared" si="1382"/>
        <v>-3</v>
      </c>
      <c r="M614" s="45">
        <f t="shared" si="1383"/>
        <v>-5309.7345132743358</v>
      </c>
    </row>
    <row r="615" spans="1:13" ht="15">
      <c r="A615" s="28">
        <v>43930</v>
      </c>
      <c r="B615" s="12" t="s">
        <v>49</v>
      </c>
      <c r="C615" s="11">
        <f t="shared" si="1380"/>
        <v>135.13513513513513</v>
      </c>
      <c r="D615" s="12" t="s">
        <v>21</v>
      </c>
      <c r="E615" s="29">
        <v>1480</v>
      </c>
      <c r="F615" s="29">
        <v>1500</v>
      </c>
      <c r="G615" s="6">
        <v>0</v>
      </c>
      <c r="H615" s="6">
        <v>0</v>
      </c>
      <c r="I615" s="13">
        <f t="shared" si="1381"/>
        <v>20</v>
      </c>
      <c r="J615" s="6">
        <v>0</v>
      </c>
      <c r="K615" s="6">
        <v>0</v>
      </c>
      <c r="L615" s="13">
        <f t="shared" si="1382"/>
        <v>20</v>
      </c>
      <c r="M615" s="45">
        <f t="shared" si="1383"/>
        <v>2702.7027027027025</v>
      </c>
    </row>
    <row r="616" spans="1:13" ht="15">
      <c r="A616" s="28">
        <v>43930</v>
      </c>
      <c r="B616" s="12" t="s">
        <v>118</v>
      </c>
      <c r="C616" s="11">
        <f t="shared" si="1380"/>
        <v>433.83947939262475</v>
      </c>
      <c r="D616" s="12" t="s">
        <v>21</v>
      </c>
      <c r="E616" s="29">
        <v>461</v>
      </c>
      <c r="F616" s="29">
        <v>466</v>
      </c>
      <c r="G616" s="6">
        <v>0</v>
      </c>
      <c r="H616" s="6">
        <v>0</v>
      </c>
      <c r="I616" s="13">
        <f t="shared" si="1381"/>
        <v>5</v>
      </c>
      <c r="J616" s="6">
        <v>0</v>
      </c>
      <c r="K616" s="6">
        <v>0</v>
      </c>
      <c r="L616" s="13">
        <f t="shared" si="1382"/>
        <v>5</v>
      </c>
      <c r="M616" s="45">
        <f t="shared" si="1383"/>
        <v>2169.1973969631235</v>
      </c>
    </row>
    <row r="617" spans="1:13" ht="15">
      <c r="A617" s="28">
        <v>43930</v>
      </c>
      <c r="B617" s="12" t="s">
        <v>100</v>
      </c>
      <c r="C617" s="11">
        <f t="shared" si="1380"/>
        <v>699.30069930069931</v>
      </c>
      <c r="D617" s="12" t="s">
        <v>21</v>
      </c>
      <c r="E617" s="29">
        <v>286</v>
      </c>
      <c r="F617" s="29">
        <v>288.5</v>
      </c>
      <c r="G617" s="6">
        <v>0</v>
      </c>
      <c r="H617" s="6">
        <v>0</v>
      </c>
      <c r="I617" s="13">
        <f t="shared" si="1381"/>
        <v>2.5</v>
      </c>
      <c r="J617" s="6">
        <v>0</v>
      </c>
      <c r="K617" s="6">
        <v>0</v>
      </c>
      <c r="L617" s="13">
        <f t="shared" si="1382"/>
        <v>2.5</v>
      </c>
      <c r="M617" s="45">
        <f t="shared" si="1383"/>
        <v>1748.2517482517483</v>
      </c>
    </row>
    <row r="618" spans="1:13" ht="15">
      <c r="A618" s="28">
        <v>43930</v>
      </c>
      <c r="B618" s="12" t="s">
        <v>67</v>
      </c>
      <c r="C618" s="11">
        <f t="shared" si="1380"/>
        <v>259.74025974025972</v>
      </c>
      <c r="D618" s="12" t="s">
        <v>21</v>
      </c>
      <c r="E618" s="29">
        <v>770</v>
      </c>
      <c r="F618" s="29">
        <v>778</v>
      </c>
      <c r="G618" s="6">
        <v>0</v>
      </c>
      <c r="H618" s="6">
        <v>0</v>
      </c>
      <c r="I618" s="13">
        <f t="shared" si="1381"/>
        <v>8</v>
      </c>
      <c r="J618" s="6">
        <v>0</v>
      </c>
      <c r="K618" s="6">
        <v>0</v>
      </c>
      <c r="L618" s="13">
        <f t="shared" si="1382"/>
        <v>8</v>
      </c>
      <c r="M618" s="45">
        <f t="shared" si="1383"/>
        <v>2077.9220779220777</v>
      </c>
    </row>
    <row r="619" spans="1:13" ht="15">
      <c r="A619" s="28">
        <v>43930</v>
      </c>
      <c r="B619" s="12" t="s">
        <v>41</v>
      </c>
      <c r="C619" s="11">
        <f t="shared" si="1380"/>
        <v>344.82758620689657</v>
      </c>
      <c r="D619" s="12" t="s">
        <v>18</v>
      </c>
      <c r="E619" s="29">
        <v>580</v>
      </c>
      <c r="F619" s="29">
        <v>576</v>
      </c>
      <c r="G619" s="6">
        <v>0</v>
      </c>
      <c r="H619" s="6">
        <v>0</v>
      </c>
      <c r="I619" s="13">
        <f t="shared" si="1381"/>
        <v>4</v>
      </c>
      <c r="J619" s="6">
        <v>0</v>
      </c>
      <c r="K619" s="6">
        <v>0</v>
      </c>
      <c r="L619" s="13">
        <f t="shared" si="1382"/>
        <v>4</v>
      </c>
      <c r="M619" s="45">
        <f t="shared" si="1383"/>
        <v>1379.3103448275863</v>
      </c>
    </row>
    <row r="620" spans="1:13" ht="15">
      <c r="A620" s="28">
        <v>43929</v>
      </c>
      <c r="B620" s="12" t="s">
        <v>119</v>
      </c>
      <c r="C620" s="11">
        <f t="shared" si="1380"/>
        <v>118.69436201780415</v>
      </c>
      <c r="D620" s="12" t="s">
        <v>21</v>
      </c>
      <c r="E620" s="29">
        <v>1685</v>
      </c>
      <c r="F620" s="29">
        <v>1700</v>
      </c>
      <c r="G620" s="6">
        <v>1740</v>
      </c>
      <c r="H620" s="6">
        <v>1800</v>
      </c>
      <c r="I620" s="13">
        <f t="shared" si="1381"/>
        <v>15</v>
      </c>
      <c r="J620" s="6">
        <v>40</v>
      </c>
      <c r="K620" s="6">
        <v>60</v>
      </c>
      <c r="L620" s="13">
        <f t="shared" si="1382"/>
        <v>115</v>
      </c>
      <c r="M620" s="45">
        <f t="shared" si="1383"/>
        <v>13649.851632047477</v>
      </c>
    </row>
    <row r="621" spans="1:13" ht="15">
      <c r="A621" s="28">
        <v>43929</v>
      </c>
      <c r="B621" s="12" t="s">
        <v>51</v>
      </c>
      <c r="C621" s="11">
        <f t="shared" si="1380"/>
        <v>95.238095238095241</v>
      </c>
      <c r="D621" s="12" t="s">
        <v>21</v>
      </c>
      <c r="E621" s="29">
        <v>2100</v>
      </c>
      <c r="F621" s="29">
        <v>2130</v>
      </c>
      <c r="G621" s="6">
        <v>2160</v>
      </c>
      <c r="H621" s="6">
        <v>2200</v>
      </c>
      <c r="I621" s="13">
        <f t="shared" si="1381"/>
        <v>30</v>
      </c>
      <c r="J621" s="6">
        <v>30</v>
      </c>
      <c r="K621" s="6">
        <v>40</v>
      </c>
      <c r="L621" s="13">
        <f t="shared" si="1382"/>
        <v>100</v>
      </c>
      <c r="M621" s="45">
        <f t="shared" si="1383"/>
        <v>9523.8095238095248</v>
      </c>
    </row>
    <row r="622" spans="1:13" ht="15">
      <c r="A622" s="28">
        <v>43929</v>
      </c>
      <c r="B622" s="12" t="s">
        <v>69</v>
      </c>
      <c r="C622" s="11">
        <f t="shared" si="1380"/>
        <v>735.29411764705878</v>
      </c>
      <c r="D622" s="12" t="s">
        <v>21</v>
      </c>
      <c r="E622" s="29">
        <v>272</v>
      </c>
      <c r="F622" s="29">
        <v>277</v>
      </c>
      <c r="G622" s="6">
        <v>289</v>
      </c>
      <c r="H622" s="6">
        <v>0</v>
      </c>
      <c r="I622" s="13">
        <f t="shared" si="1381"/>
        <v>5</v>
      </c>
      <c r="J622" s="6">
        <v>12</v>
      </c>
      <c r="K622" s="6">
        <v>0</v>
      </c>
      <c r="L622" s="13">
        <f t="shared" si="1382"/>
        <v>17</v>
      </c>
      <c r="M622" s="45">
        <f t="shared" si="1383"/>
        <v>12500</v>
      </c>
    </row>
    <row r="623" spans="1:13" ht="15">
      <c r="A623" s="28">
        <v>43928</v>
      </c>
      <c r="B623" s="12" t="s">
        <v>85</v>
      </c>
      <c r="C623" s="11">
        <f t="shared" si="1380"/>
        <v>91.033227127901682</v>
      </c>
      <c r="D623" s="12" t="s">
        <v>21</v>
      </c>
      <c r="E623" s="29">
        <v>2197</v>
      </c>
      <c r="F623" s="29">
        <v>2215</v>
      </c>
      <c r="G623" s="6">
        <v>2250</v>
      </c>
      <c r="H623" s="6">
        <v>2280</v>
      </c>
      <c r="I623" s="13">
        <f t="shared" si="1381"/>
        <v>18</v>
      </c>
      <c r="J623" s="6">
        <v>35</v>
      </c>
      <c r="K623" s="6">
        <v>30</v>
      </c>
      <c r="L623" s="13">
        <f t="shared" si="1382"/>
        <v>83</v>
      </c>
      <c r="M623" s="45">
        <f t="shared" si="1383"/>
        <v>7555.7578516158392</v>
      </c>
    </row>
    <row r="624" spans="1:13" ht="15">
      <c r="A624" s="28">
        <v>43928</v>
      </c>
      <c r="B624" s="12" t="s">
        <v>50</v>
      </c>
      <c r="C624" s="11">
        <f t="shared" si="1380"/>
        <v>456.62100456621005</v>
      </c>
      <c r="D624" s="12" t="s">
        <v>21</v>
      </c>
      <c r="E624" s="29">
        <v>438</v>
      </c>
      <c r="F624" s="29">
        <v>441.9</v>
      </c>
      <c r="G624" s="6">
        <v>450</v>
      </c>
      <c r="H624" s="6">
        <v>456.3</v>
      </c>
      <c r="I624" s="13">
        <f t="shared" si="1381"/>
        <v>3.8999999999999773</v>
      </c>
      <c r="J624" s="6">
        <v>8.1</v>
      </c>
      <c r="K624" s="6">
        <v>5.3</v>
      </c>
      <c r="L624" s="13">
        <f t="shared" si="1382"/>
        <v>17.299999999999976</v>
      </c>
      <c r="M624" s="45">
        <f t="shared" si="1383"/>
        <v>7899.5433789954232</v>
      </c>
    </row>
    <row r="625" spans="1:13" ht="15">
      <c r="A625" s="28">
        <v>43928</v>
      </c>
      <c r="B625" s="12" t="s">
        <v>120</v>
      </c>
      <c r="C625" s="11">
        <f t="shared" si="1380"/>
        <v>200.60180541624874</v>
      </c>
      <c r="D625" s="12" t="s">
        <v>21</v>
      </c>
      <c r="E625" s="29">
        <v>997</v>
      </c>
      <c r="F625" s="29">
        <v>1006</v>
      </c>
      <c r="G625" s="6">
        <v>0</v>
      </c>
      <c r="H625" s="6">
        <v>0</v>
      </c>
      <c r="I625" s="13">
        <f t="shared" si="1381"/>
        <v>9</v>
      </c>
      <c r="J625" s="6">
        <v>0</v>
      </c>
      <c r="K625" s="6">
        <v>0</v>
      </c>
      <c r="L625" s="13">
        <f t="shared" si="1382"/>
        <v>9</v>
      </c>
      <c r="M625" s="45">
        <f t="shared" si="1383"/>
        <v>1805.4162487462386</v>
      </c>
    </row>
    <row r="626" spans="1:13" ht="15">
      <c r="A626" s="28">
        <v>43924</v>
      </c>
      <c r="B626" s="12" t="s">
        <v>85</v>
      </c>
      <c r="C626" s="11">
        <f t="shared" si="1380"/>
        <v>100</v>
      </c>
      <c r="D626" s="12" t="s">
        <v>21</v>
      </c>
      <c r="E626" s="29">
        <v>2000</v>
      </c>
      <c r="F626" s="29">
        <v>2020</v>
      </c>
      <c r="G626" s="6">
        <v>2060</v>
      </c>
      <c r="H626" s="6">
        <v>2090</v>
      </c>
      <c r="I626" s="13">
        <f t="shared" si="1381"/>
        <v>20</v>
      </c>
      <c r="J626" s="6">
        <v>40</v>
      </c>
      <c r="K626" s="6">
        <v>30</v>
      </c>
      <c r="L626" s="13">
        <f t="shared" si="1382"/>
        <v>90</v>
      </c>
      <c r="M626" s="45">
        <f t="shared" si="1383"/>
        <v>9000</v>
      </c>
    </row>
    <row r="627" spans="1:13" ht="15">
      <c r="A627" s="28">
        <v>43924</v>
      </c>
      <c r="B627" s="12" t="s">
        <v>23</v>
      </c>
      <c r="C627" s="11">
        <f t="shared" si="1380"/>
        <v>174.06440382941688</v>
      </c>
      <c r="D627" s="12" t="s">
        <v>21</v>
      </c>
      <c r="E627" s="29">
        <v>1149</v>
      </c>
      <c r="F627" s="29">
        <v>1160</v>
      </c>
      <c r="G627" s="6">
        <v>1180</v>
      </c>
      <c r="H627" s="6">
        <v>1210</v>
      </c>
      <c r="I627" s="13">
        <f t="shared" si="1381"/>
        <v>11</v>
      </c>
      <c r="J627" s="6">
        <v>20</v>
      </c>
      <c r="K627" s="6">
        <v>30</v>
      </c>
      <c r="L627" s="13">
        <f t="shared" si="1382"/>
        <v>61</v>
      </c>
      <c r="M627" s="45">
        <f t="shared" si="1383"/>
        <v>10617.928633594429</v>
      </c>
    </row>
    <row r="628" spans="1:13" ht="15">
      <c r="A628" s="28">
        <v>43924</v>
      </c>
      <c r="B628" s="12" t="s">
        <v>99</v>
      </c>
      <c r="C628" s="11">
        <f t="shared" si="1380"/>
        <v>86.767895878524939</v>
      </c>
      <c r="D628" s="12" t="s">
        <v>21</v>
      </c>
      <c r="E628" s="29">
        <v>2305</v>
      </c>
      <c r="F628" s="29">
        <v>2330</v>
      </c>
      <c r="G628" s="6">
        <v>0</v>
      </c>
      <c r="H628" s="6">
        <v>0</v>
      </c>
      <c r="I628" s="13">
        <f t="shared" si="1381"/>
        <v>25</v>
      </c>
      <c r="J628" s="6">
        <v>0</v>
      </c>
      <c r="K628" s="6">
        <v>0</v>
      </c>
      <c r="L628" s="13">
        <f t="shared" si="1382"/>
        <v>25</v>
      </c>
      <c r="M628" s="45">
        <f t="shared" si="1383"/>
        <v>2169.1973969631235</v>
      </c>
    </row>
    <row r="629" spans="1:13" ht="15">
      <c r="A629" s="28">
        <v>43924</v>
      </c>
      <c r="B629" s="12" t="s">
        <v>54</v>
      </c>
      <c r="C629" s="11">
        <f t="shared" si="1380"/>
        <v>221.72949002217294</v>
      </c>
      <c r="D629" s="12" t="s">
        <v>18</v>
      </c>
      <c r="E629" s="29">
        <v>902</v>
      </c>
      <c r="F629" s="29">
        <v>915</v>
      </c>
      <c r="G629" s="6">
        <v>0</v>
      </c>
      <c r="H629" s="6">
        <v>0</v>
      </c>
      <c r="I629" s="13">
        <f t="shared" si="1381"/>
        <v>-13</v>
      </c>
      <c r="J629" s="6">
        <v>0</v>
      </c>
      <c r="K629" s="6">
        <v>0</v>
      </c>
      <c r="L629" s="13">
        <f t="shared" si="1382"/>
        <v>-13</v>
      </c>
      <c r="M629" s="45">
        <f t="shared" si="1383"/>
        <v>-2882.4833702882484</v>
      </c>
    </row>
    <row r="630" spans="1:13" ht="15">
      <c r="A630" s="28">
        <v>43922</v>
      </c>
      <c r="B630" s="12" t="s">
        <v>69</v>
      </c>
      <c r="C630" s="11">
        <f t="shared" si="1380"/>
        <v>803.21285140562247</v>
      </c>
      <c r="D630" s="12" t="s">
        <v>21</v>
      </c>
      <c r="E630" s="29">
        <v>249</v>
      </c>
      <c r="F630" s="29">
        <v>254</v>
      </c>
      <c r="G630" s="6">
        <v>262</v>
      </c>
      <c r="H630" s="6">
        <v>0</v>
      </c>
      <c r="I630" s="13">
        <f t="shared" si="1381"/>
        <v>5</v>
      </c>
      <c r="J630" s="6">
        <v>8</v>
      </c>
      <c r="K630" s="6">
        <v>0</v>
      </c>
      <c r="L630" s="13">
        <f t="shared" si="1382"/>
        <v>13</v>
      </c>
      <c r="M630" s="45">
        <f t="shared" si="1383"/>
        <v>10441.767068273091</v>
      </c>
    </row>
    <row r="631" spans="1:13" ht="15">
      <c r="A631" s="28">
        <v>43922</v>
      </c>
      <c r="B631" s="12" t="s">
        <v>97</v>
      </c>
      <c r="C631" s="11">
        <f t="shared" si="1380"/>
        <v>157.60441292356185</v>
      </c>
      <c r="D631" s="12" t="s">
        <v>21</v>
      </c>
      <c r="E631" s="29">
        <v>1269</v>
      </c>
      <c r="F631" s="29">
        <v>1278</v>
      </c>
      <c r="G631" s="6">
        <v>0</v>
      </c>
      <c r="H631" s="6">
        <v>0</v>
      </c>
      <c r="I631" s="13">
        <f t="shared" si="1381"/>
        <v>9</v>
      </c>
      <c r="J631" s="6">
        <v>0</v>
      </c>
      <c r="K631" s="6">
        <v>0</v>
      </c>
      <c r="L631" s="13">
        <f t="shared" si="1382"/>
        <v>9</v>
      </c>
      <c r="M631" s="45">
        <f t="shared" si="1383"/>
        <v>1418.4397163120566</v>
      </c>
    </row>
    <row r="632" spans="1:13" ht="15">
      <c r="A632" s="28">
        <v>43922</v>
      </c>
      <c r="B632" s="12" t="s">
        <v>83</v>
      </c>
      <c r="C632" s="11">
        <f t="shared" si="1380"/>
        <v>406.09137055837562</v>
      </c>
      <c r="D632" s="12" t="s">
        <v>21</v>
      </c>
      <c r="E632" s="29">
        <v>492.5</v>
      </c>
      <c r="F632" s="29">
        <v>498</v>
      </c>
      <c r="G632" s="6">
        <v>0</v>
      </c>
      <c r="H632" s="6">
        <v>0</v>
      </c>
      <c r="I632" s="13">
        <f t="shared" si="1381"/>
        <v>5.5</v>
      </c>
      <c r="J632" s="6">
        <v>0</v>
      </c>
      <c r="K632" s="6">
        <v>0</v>
      </c>
      <c r="L632" s="13">
        <f t="shared" si="1382"/>
        <v>5.5</v>
      </c>
      <c r="M632" s="45">
        <f t="shared" si="1383"/>
        <v>2233.5025380710658</v>
      </c>
    </row>
    <row r="633" spans="1:13" ht="15">
      <c r="A633" s="28">
        <v>43921</v>
      </c>
      <c r="B633" s="12" t="s">
        <v>54</v>
      </c>
      <c r="C633" s="11">
        <f t="shared" si="1380"/>
        <v>224.46689113355779</v>
      </c>
      <c r="D633" s="12" t="s">
        <v>21</v>
      </c>
      <c r="E633" s="29">
        <v>891</v>
      </c>
      <c r="F633" s="29">
        <v>899</v>
      </c>
      <c r="G633" s="6">
        <v>920</v>
      </c>
      <c r="H633" s="6">
        <v>950</v>
      </c>
      <c r="I633" s="13">
        <f t="shared" si="1381"/>
        <v>8</v>
      </c>
      <c r="J633" s="6">
        <v>21</v>
      </c>
      <c r="K633" s="6">
        <v>30</v>
      </c>
      <c r="L633" s="13">
        <f t="shared" si="1382"/>
        <v>59</v>
      </c>
      <c r="M633" s="45">
        <f t="shared" si="1383"/>
        <v>13243.546576879909</v>
      </c>
    </row>
    <row r="634" spans="1:13" ht="15">
      <c r="A634" s="28">
        <v>43921</v>
      </c>
      <c r="B634" s="12" t="s">
        <v>85</v>
      </c>
      <c r="C634" s="11">
        <f t="shared" si="1380"/>
        <v>101.26582278481013</v>
      </c>
      <c r="D634" s="12" t="s">
        <v>21</v>
      </c>
      <c r="E634" s="29">
        <v>1975</v>
      </c>
      <c r="F634" s="29">
        <v>1990</v>
      </c>
      <c r="G634" s="6">
        <v>0</v>
      </c>
      <c r="H634" s="6">
        <v>0</v>
      </c>
      <c r="I634" s="13">
        <f t="shared" si="1381"/>
        <v>15</v>
      </c>
      <c r="J634" s="6">
        <v>0</v>
      </c>
      <c r="K634" s="6">
        <v>0</v>
      </c>
      <c r="L634" s="13">
        <f t="shared" si="1382"/>
        <v>15</v>
      </c>
      <c r="M634" s="45">
        <f t="shared" si="1383"/>
        <v>1518.9873417721519</v>
      </c>
    </row>
    <row r="635" spans="1:13" ht="15">
      <c r="A635" s="28">
        <v>43921</v>
      </c>
      <c r="B635" s="12" t="s">
        <v>107</v>
      </c>
      <c r="C635" s="11">
        <f t="shared" si="1380"/>
        <v>149.25373134328359</v>
      </c>
      <c r="D635" s="12" t="s">
        <v>21</v>
      </c>
      <c r="E635" s="29">
        <v>1340</v>
      </c>
      <c r="F635" s="29">
        <v>1355</v>
      </c>
      <c r="G635" s="6">
        <v>1380</v>
      </c>
      <c r="H635" s="6">
        <v>0</v>
      </c>
      <c r="I635" s="13">
        <f t="shared" si="1381"/>
        <v>15</v>
      </c>
      <c r="J635" s="6">
        <v>25</v>
      </c>
      <c r="K635" s="6">
        <v>0</v>
      </c>
      <c r="L635" s="13">
        <f t="shared" si="1382"/>
        <v>40</v>
      </c>
      <c r="M635" s="45">
        <f t="shared" si="1383"/>
        <v>5970.1492537313434</v>
      </c>
    </row>
    <row r="636" spans="1:13" ht="15">
      <c r="A636" s="28">
        <v>43921</v>
      </c>
      <c r="B636" s="12" t="s">
        <v>62</v>
      </c>
      <c r="C636" s="11">
        <f t="shared" si="1380"/>
        <v>185.18518518518519</v>
      </c>
      <c r="D636" s="12" t="s">
        <v>21</v>
      </c>
      <c r="E636" s="29">
        <v>1080</v>
      </c>
      <c r="F636" s="29">
        <v>1070</v>
      </c>
      <c r="G636" s="6">
        <v>0</v>
      </c>
      <c r="H636" s="6">
        <v>0</v>
      </c>
      <c r="I636" s="13">
        <f t="shared" si="1381"/>
        <v>-10</v>
      </c>
      <c r="J636" s="6">
        <v>0</v>
      </c>
      <c r="K636" s="6">
        <v>0</v>
      </c>
      <c r="L636" s="13">
        <f t="shared" si="1382"/>
        <v>-10</v>
      </c>
      <c r="M636" s="45">
        <f t="shared" si="1383"/>
        <v>-1851.851851851852</v>
      </c>
    </row>
    <row r="637" spans="1:13" ht="15">
      <c r="A637" s="28">
        <v>43920</v>
      </c>
      <c r="B637" s="12" t="s">
        <v>69</v>
      </c>
      <c r="C637" s="11">
        <f t="shared" si="1380"/>
        <v>828.15734989648035</v>
      </c>
      <c r="D637" s="12" t="s">
        <v>21</v>
      </c>
      <c r="E637" s="29">
        <v>241.5</v>
      </c>
      <c r="F637" s="29">
        <v>244</v>
      </c>
      <c r="G637" s="6">
        <v>248</v>
      </c>
      <c r="H637" s="6">
        <v>255</v>
      </c>
      <c r="I637" s="13">
        <f t="shared" si="1381"/>
        <v>2.5</v>
      </c>
      <c r="J637" s="6">
        <v>4</v>
      </c>
      <c r="K637" s="6">
        <v>7</v>
      </c>
      <c r="L637" s="13">
        <f t="shared" si="1382"/>
        <v>13.5</v>
      </c>
      <c r="M637" s="45">
        <f t="shared" si="1383"/>
        <v>11180.124223602485</v>
      </c>
    </row>
    <row r="638" spans="1:13" ht="15">
      <c r="A638" s="28">
        <v>43920</v>
      </c>
      <c r="B638" s="12" t="s">
        <v>62</v>
      </c>
      <c r="C638" s="11">
        <f t="shared" si="1380"/>
        <v>199.40179461615153</v>
      </c>
      <c r="D638" s="12" t="s">
        <v>21</v>
      </c>
      <c r="E638" s="29">
        <v>1003</v>
      </c>
      <c r="F638" s="29">
        <v>1015</v>
      </c>
      <c r="G638" s="6">
        <v>1040</v>
      </c>
      <c r="H638" s="6">
        <v>0</v>
      </c>
      <c r="I638" s="13">
        <f t="shared" si="1381"/>
        <v>12</v>
      </c>
      <c r="J638" s="6">
        <v>25</v>
      </c>
      <c r="K638" s="6">
        <v>0</v>
      </c>
      <c r="L638" s="13">
        <f t="shared" si="1382"/>
        <v>37</v>
      </c>
      <c r="M638" s="45">
        <f t="shared" si="1383"/>
        <v>7377.8664007976067</v>
      </c>
    </row>
    <row r="639" spans="1:13" ht="15">
      <c r="A639" s="28">
        <v>43920</v>
      </c>
      <c r="B639" s="12" t="s">
        <v>99</v>
      </c>
      <c r="C639" s="11">
        <f t="shared" si="1380"/>
        <v>86.393088552915771</v>
      </c>
      <c r="D639" s="12" t="s">
        <v>18</v>
      </c>
      <c r="E639" s="29">
        <v>2315</v>
      </c>
      <c r="F639" s="29">
        <v>2290</v>
      </c>
      <c r="G639" s="6">
        <v>0</v>
      </c>
      <c r="H639" s="6">
        <v>0</v>
      </c>
      <c r="I639" s="13">
        <f t="shared" si="1381"/>
        <v>25</v>
      </c>
      <c r="J639" s="6">
        <v>0</v>
      </c>
      <c r="K639" s="6">
        <v>0</v>
      </c>
      <c r="L639" s="13">
        <f t="shared" si="1382"/>
        <v>25</v>
      </c>
      <c r="M639" s="45">
        <f t="shared" si="1383"/>
        <v>2159.8272138228945</v>
      </c>
    </row>
    <row r="640" spans="1:13" ht="15">
      <c r="A640" s="28">
        <v>43917</v>
      </c>
      <c r="B640" s="12" t="s">
        <v>121</v>
      </c>
      <c r="C640" s="11">
        <f t="shared" si="1380"/>
        <v>1562.5</v>
      </c>
      <c r="D640" s="12" t="s">
        <v>21</v>
      </c>
      <c r="E640" s="29">
        <v>128</v>
      </c>
      <c r="F640" s="29">
        <v>130</v>
      </c>
      <c r="G640" s="6">
        <v>132.94999999999999</v>
      </c>
      <c r="H640" s="6">
        <v>0</v>
      </c>
      <c r="I640" s="13">
        <f t="shared" si="1381"/>
        <v>2</v>
      </c>
      <c r="J640" s="6">
        <v>2.95</v>
      </c>
      <c r="K640" s="6">
        <v>0</v>
      </c>
      <c r="L640" s="13">
        <f t="shared" si="1382"/>
        <v>4.95</v>
      </c>
      <c r="M640" s="45">
        <f t="shared" si="1383"/>
        <v>7734.375</v>
      </c>
    </row>
    <row r="641" spans="1:13" ht="15">
      <c r="A641" s="28">
        <v>43917</v>
      </c>
      <c r="B641" s="12" t="s">
        <v>122</v>
      </c>
      <c r="C641" s="11">
        <f t="shared" si="1380"/>
        <v>1941.7475728155339</v>
      </c>
      <c r="D641" s="12" t="s">
        <v>21</v>
      </c>
      <c r="E641" s="29">
        <v>103</v>
      </c>
      <c r="F641" s="29">
        <v>105</v>
      </c>
      <c r="G641" s="6">
        <v>109.95</v>
      </c>
      <c r="H641" s="6">
        <v>0</v>
      </c>
      <c r="I641" s="13">
        <f t="shared" si="1381"/>
        <v>2</v>
      </c>
      <c r="J641" s="6">
        <v>4.95</v>
      </c>
      <c r="K641" s="6">
        <v>0</v>
      </c>
      <c r="L641" s="13">
        <f t="shared" si="1382"/>
        <v>6.95</v>
      </c>
      <c r="M641" s="45">
        <f t="shared" si="1383"/>
        <v>13495.14563106796</v>
      </c>
    </row>
    <row r="642" spans="1:13" ht="15">
      <c r="A642" s="28">
        <v>43917</v>
      </c>
      <c r="B642" s="12" t="s">
        <v>28</v>
      </c>
      <c r="C642" s="11">
        <f t="shared" ref="C642:C705" si="1384">200000/E642</f>
        <v>1459.8540145985401</v>
      </c>
      <c r="D642" s="12" t="s">
        <v>21</v>
      </c>
      <c r="E642" s="29">
        <v>137</v>
      </c>
      <c r="F642" s="29">
        <v>133</v>
      </c>
      <c r="G642" s="6">
        <v>0</v>
      </c>
      <c r="H642" s="6">
        <v>0</v>
      </c>
      <c r="I642" s="13">
        <f t="shared" ref="I642:I705" si="1385">(IF(D642="SELL",E642-F642,IF(D642="BUY",F642-E642)))</f>
        <v>-4</v>
      </c>
      <c r="J642" s="6">
        <v>0</v>
      </c>
      <c r="K642" s="6">
        <v>0</v>
      </c>
      <c r="L642" s="13">
        <f t="shared" ref="L642:L705" si="1386">K642+J642+I642</f>
        <v>-4</v>
      </c>
      <c r="M642" s="45">
        <f t="shared" ref="M642:M705" si="1387">L642*C642</f>
        <v>-5839.4160583941602</v>
      </c>
    </row>
    <row r="643" spans="1:13" ht="15">
      <c r="A643" s="28">
        <v>43916</v>
      </c>
      <c r="B643" s="12" t="s">
        <v>38</v>
      </c>
      <c r="C643" s="11">
        <f t="shared" si="1384"/>
        <v>615.38461538461536</v>
      </c>
      <c r="D643" s="12" t="s">
        <v>21</v>
      </c>
      <c r="E643" s="29">
        <v>325</v>
      </c>
      <c r="F643" s="29">
        <v>333</v>
      </c>
      <c r="G643" s="6">
        <v>340</v>
      </c>
      <c r="H643" s="6">
        <v>350</v>
      </c>
      <c r="I643" s="13">
        <f t="shared" si="1385"/>
        <v>8</v>
      </c>
      <c r="J643" s="6">
        <v>7</v>
      </c>
      <c r="K643" s="6">
        <v>10</v>
      </c>
      <c r="L643" s="13">
        <f t="shared" si="1386"/>
        <v>25</v>
      </c>
      <c r="M643" s="45">
        <f t="shared" si="1387"/>
        <v>15384.615384615385</v>
      </c>
    </row>
    <row r="644" spans="1:13" ht="15">
      <c r="A644" s="28">
        <v>43916</v>
      </c>
      <c r="B644" s="12" t="s">
        <v>123</v>
      </c>
      <c r="C644" s="11">
        <f t="shared" si="1384"/>
        <v>290.69767441860466</v>
      </c>
      <c r="D644" s="12" t="s">
        <v>21</v>
      </c>
      <c r="E644" s="29">
        <v>688</v>
      </c>
      <c r="F644" s="29">
        <v>698</v>
      </c>
      <c r="G644" s="6">
        <v>0</v>
      </c>
      <c r="H644" s="6">
        <v>0</v>
      </c>
      <c r="I644" s="13">
        <f t="shared" si="1385"/>
        <v>10</v>
      </c>
      <c r="J644" s="6">
        <v>0</v>
      </c>
      <c r="K644" s="6">
        <v>0</v>
      </c>
      <c r="L644" s="13">
        <f t="shared" si="1386"/>
        <v>10</v>
      </c>
      <c r="M644" s="45">
        <f t="shared" si="1387"/>
        <v>2906.9767441860467</v>
      </c>
    </row>
    <row r="645" spans="1:13" ht="15">
      <c r="A645" s="28">
        <v>43916</v>
      </c>
      <c r="B645" s="12" t="s">
        <v>124</v>
      </c>
      <c r="C645" s="11">
        <f t="shared" si="1384"/>
        <v>180.01800180018003</v>
      </c>
      <c r="D645" s="12" t="s">
        <v>21</v>
      </c>
      <c r="E645" s="29">
        <v>1111</v>
      </c>
      <c r="F645" s="29">
        <v>1100</v>
      </c>
      <c r="G645" s="6">
        <v>0</v>
      </c>
      <c r="H645" s="6">
        <v>0</v>
      </c>
      <c r="I645" s="13">
        <f t="shared" si="1385"/>
        <v>-11</v>
      </c>
      <c r="J645" s="6">
        <v>0</v>
      </c>
      <c r="K645" s="6">
        <v>0</v>
      </c>
      <c r="L645" s="13">
        <f t="shared" si="1386"/>
        <v>-11</v>
      </c>
      <c r="M645" s="45">
        <f t="shared" si="1387"/>
        <v>-1980.1980198019803</v>
      </c>
    </row>
    <row r="646" spans="1:13" ht="15">
      <c r="A646" s="28">
        <v>43915</v>
      </c>
      <c r="B646" s="12" t="s">
        <v>110</v>
      </c>
      <c r="C646" s="11">
        <f t="shared" si="1384"/>
        <v>648.29821717990274</v>
      </c>
      <c r="D646" s="12" t="s">
        <v>21</v>
      </c>
      <c r="E646" s="29">
        <v>308.5</v>
      </c>
      <c r="F646" s="29">
        <v>312</v>
      </c>
      <c r="G646" s="6">
        <v>320</v>
      </c>
      <c r="H646" s="6">
        <v>330</v>
      </c>
      <c r="I646" s="13">
        <f t="shared" si="1385"/>
        <v>3.5</v>
      </c>
      <c r="J646" s="6">
        <v>8</v>
      </c>
      <c r="K646" s="6">
        <v>10</v>
      </c>
      <c r="L646" s="13">
        <f t="shared" si="1386"/>
        <v>21.5</v>
      </c>
      <c r="M646" s="45">
        <f t="shared" si="1387"/>
        <v>13938.411669367908</v>
      </c>
    </row>
    <row r="647" spans="1:13" ht="15">
      <c r="A647" s="28">
        <v>43915</v>
      </c>
      <c r="B647" s="12" t="s">
        <v>125</v>
      </c>
      <c r="C647" s="11">
        <f t="shared" si="1384"/>
        <v>298.50746268656718</v>
      </c>
      <c r="D647" s="12" t="s">
        <v>18</v>
      </c>
      <c r="E647" s="29">
        <v>670</v>
      </c>
      <c r="F647" s="29">
        <v>665</v>
      </c>
      <c r="G647" s="6">
        <v>0</v>
      </c>
      <c r="H647" s="6">
        <v>0</v>
      </c>
      <c r="I647" s="13">
        <f t="shared" si="1385"/>
        <v>5</v>
      </c>
      <c r="J647" s="6">
        <v>0</v>
      </c>
      <c r="K647" s="6">
        <v>0</v>
      </c>
      <c r="L647" s="13">
        <f t="shared" si="1386"/>
        <v>5</v>
      </c>
      <c r="M647" s="45">
        <f t="shared" si="1387"/>
        <v>1492.5373134328358</v>
      </c>
    </row>
    <row r="648" spans="1:13" ht="15">
      <c r="A648" s="28">
        <v>43915</v>
      </c>
      <c r="B648" s="12" t="s">
        <v>126</v>
      </c>
      <c r="C648" s="11">
        <f t="shared" si="1384"/>
        <v>176.21145374449338</v>
      </c>
      <c r="D648" s="12" t="s">
        <v>21</v>
      </c>
      <c r="E648" s="29">
        <v>1135</v>
      </c>
      <c r="F648" s="29">
        <v>1125</v>
      </c>
      <c r="G648" s="6">
        <v>0</v>
      </c>
      <c r="H648" s="6">
        <v>0</v>
      </c>
      <c r="I648" s="13">
        <f t="shared" si="1385"/>
        <v>-10</v>
      </c>
      <c r="J648" s="6">
        <v>0</v>
      </c>
      <c r="K648" s="6">
        <v>0</v>
      </c>
      <c r="L648" s="13">
        <f t="shared" si="1386"/>
        <v>-10</v>
      </c>
      <c r="M648" s="45">
        <f t="shared" si="1387"/>
        <v>-1762.1145374449338</v>
      </c>
    </row>
    <row r="649" spans="1:13" ht="15">
      <c r="A649" s="28">
        <v>43914</v>
      </c>
      <c r="B649" s="12" t="s">
        <v>19</v>
      </c>
      <c r="C649" s="11">
        <f t="shared" si="1384"/>
        <v>262.46719160104988</v>
      </c>
      <c r="D649" s="12" t="s">
        <v>18</v>
      </c>
      <c r="E649" s="29">
        <v>762</v>
      </c>
      <c r="F649" s="29">
        <v>753</v>
      </c>
      <c r="G649" s="6">
        <v>740</v>
      </c>
      <c r="H649" s="6">
        <v>730</v>
      </c>
      <c r="I649" s="13">
        <f t="shared" si="1385"/>
        <v>9</v>
      </c>
      <c r="J649" s="6">
        <v>13</v>
      </c>
      <c r="K649" s="6">
        <v>10</v>
      </c>
      <c r="L649" s="13">
        <f t="shared" si="1386"/>
        <v>32</v>
      </c>
      <c r="M649" s="45">
        <f t="shared" si="1387"/>
        <v>8398.950131233596</v>
      </c>
    </row>
    <row r="650" spans="1:13" ht="15">
      <c r="A650" s="28">
        <v>43914</v>
      </c>
      <c r="B650" s="12" t="s">
        <v>95</v>
      </c>
      <c r="C650" s="11">
        <f t="shared" si="1384"/>
        <v>793.65079365079362</v>
      </c>
      <c r="D650" s="12" t="s">
        <v>18</v>
      </c>
      <c r="E650" s="29">
        <v>252</v>
      </c>
      <c r="F650" s="29">
        <v>250.5</v>
      </c>
      <c r="G650" s="6">
        <v>0</v>
      </c>
      <c r="H650" s="6">
        <v>0</v>
      </c>
      <c r="I650" s="13">
        <f t="shared" si="1385"/>
        <v>1.5</v>
      </c>
      <c r="J650" s="6">
        <v>0</v>
      </c>
      <c r="K650" s="6">
        <v>0</v>
      </c>
      <c r="L650" s="13">
        <f t="shared" si="1386"/>
        <v>1.5</v>
      </c>
      <c r="M650" s="45">
        <f t="shared" si="1387"/>
        <v>1190.4761904761904</v>
      </c>
    </row>
    <row r="651" spans="1:13" ht="15">
      <c r="A651" s="28">
        <v>43914</v>
      </c>
      <c r="B651" s="12" t="s">
        <v>100</v>
      </c>
      <c r="C651" s="11">
        <f t="shared" si="1384"/>
        <v>769.23076923076928</v>
      </c>
      <c r="D651" s="12" t="s">
        <v>18</v>
      </c>
      <c r="E651" s="29">
        <v>260</v>
      </c>
      <c r="F651" s="29">
        <v>264</v>
      </c>
      <c r="G651" s="6">
        <v>0</v>
      </c>
      <c r="H651" s="6">
        <v>0</v>
      </c>
      <c r="I651" s="13">
        <f t="shared" si="1385"/>
        <v>-4</v>
      </c>
      <c r="J651" s="6">
        <v>0</v>
      </c>
      <c r="K651" s="6">
        <v>0</v>
      </c>
      <c r="L651" s="13">
        <f t="shared" si="1386"/>
        <v>-4</v>
      </c>
      <c r="M651" s="45">
        <f t="shared" si="1387"/>
        <v>-3076.9230769230771</v>
      </c>
    </row>
    <row r="652" spans="1:13" ht="15">
      <c r="A652" s="28">
        <v>43913</v>
      </c>
      <c r="B652" s="12" t="s">
        <v>117</v>
      </c>
      <c r="C652" s="11">
        <f t="shared" si="1384"/>
        <v>1315.7894736842106</v>
      </c>
      <c r="D652" s="12" t="s">
        <v>18</v>
      </c>
      <c r="E652" s="29">
        <v>152</v>
      </c>
      <c r="F652" s="29">
        <v>150</v>
      </c>
      <c r="G652" s="6">
        <v>145</v>
      </c>
      <c r="H652" s="6">
        <v>140</v>
      </c>
      <c r="I652" s="13">
        <f t="shared" si="1385"/>
        <v>2</v>
      </c>
      <c r="J652" s="6">
        <v>5</v>
      </c>
      <c r="K652" s="6">
        <v>5</v>
      </c>
      <c r="L652" s="13">
        <f t="shared" si="1386"/>
        <v>12</v>
      </c>
      <c r="M652" s="45">
        <f t="shared" si="1387"/>
        <v>15789.473684210527</v>
      </c>
    </row>
    <row r="653" spans="1:13" ht="15">
      <c r="A653" s="28">
        <v>43913</v>
      </c>
      <c r="B653" s="12" t="s">
        <v>99</v>
      </c>
      <c r="C653" s="11">
        <f t="shared" si="1384"/>
        <v>78.431372549019613</v>
      </c>
      <c r="D653" s="12" t="s">
        <v>18</v>
      </c>
      <c r="E653" s="29">
        <v>2550</v>
      </c>
      <c r="F653" s="29">
        <v>2520</v>
      </c>
      <c r="G653" s="6">
        <v>2480</v>
      </c>
      <c r="H653" s="6">
        <v>2450</v>
      </c>
      <c r="I653" s="13">
        <f t="shared" si="1385"/>
        <v>30</v>
      </c>
      <c r="J653" s="6">
        <v>40</v>
      </c>
      <c r="K653" s="6">
        <v>30</v>
      </c>
      <c r="L653" s="13">
        <f t="shared" si="1386"/>
        <v>100</v>
      </c>
      <c r="M653" s="45">
        <f t="shared" si="1387"/>
        <v>7843.1372549019616</v>
      </c>
    </row>
    <row r="654" spans="1:13" ht="15">
      <c r="A654" s="28">
        <v>43913</v>
      </c>
      <c r="B654" s="12" t="s">
        <v>110</v>
      </c>
      <c r="C654" s="11">
        <f t="shared" si="1384"/>
        <v>539.08355795148248</v>
      </c>
      <c r="D654" s="12" t="s">
        <v>18</v>
      </c>
      <c r="E654" s="29">
        <v>371</v>
      </c>
      <c r="F654" s="29">
        <v>367</v>
      </c>
      <c r="G654" s="6">
        <v>360</v>
      </c>
      <c r="H654" s="6">
        <v>350</v>
      </c>
      <c r="I654" s="13">
        <f t="shared" si="1385"/>
        <v>4</v>
      </c>
      <c r="J654" s="6">
        <v>7</v>
      </c>
      <c r="K654" s="6">
        <v>10</v>
      </c>
      <c r="L654" s="13">
        <f t="shared" si="1386"/>
        <v>21</v>
      </c>
      <c r="M654" s="45">
        <f t="shared" si="1387"/>
        <v>11320.754716981131</v>
      </c>
    </row>
    <row r="655" spans="1:13" ht="15">
      <c r="A655" s="28">
        <v>43910</v>
      </c>
      <c r="B655" s="12" t="s">
        <v>127</v>
      </c>
      <c r="C655" s="11">
        <f t="shared" si="1384"/>
        <v>234.46658851113716</v>
      </c>
      <c r="D655" s="12" t="s">
        <v>18</v>
      </c>
      <c r="E655" s="29">
        <v>853</v>
      </c>
      <c r="F655" s="29">
        <v>845</v>
      </c>
      <c r="G655" s="6">
        <v>835.1</v>
      </c>
      <c r="H655" s="6">
        <v>0</v>
      </c>
      <c r="I655" s="13">
        <f t="shared" si="1385"/>
        <v>8</v>
      </c>
      <c r="J655" s="6">
        <v>9.9</v>
      </c>
      <c r="K655" s="6">
        <v>0</v>
      </c>
      <c r="L655" s="13">
        <f t="shared" si="1386"/>
        <v>17.899999999999999</v>
      </c>
      <c r="M655" s="45">
        <f t="shared" si="1387"/>
        <v>4196.9519343493548</v>
      </c>
    </row>
    <row r="656" spans="1:13" ht="15">
      <c r="A656" s="28">
        <v>43910</v>
      </c>
      <c r="B656" s="12" t="s">
        <v>116</v>
      </c>
      <c r="C656" s="11">
        <f t="shared" si="1384"/>
        <v>465.65774155995342</v>
      </c>
      <c r="D656" s="12" t="s">
        <v>21</v>
      </c>
      <c r="E656" s="29">
        <v>429.5</v>
      </c>
      <c r="F656" s="29">
        <v>434</v>
      </c>
      <c r="G656" s="6">
        <v>0</v>
      </c>
      <c r="H656" s="6">
        <v>0</v>
      </c>
      <c r="I656" s="13">
        <f t="shared" si="1385"/>
        <v>4.5</v>
      </c>
      <c r="J656" s="6">
        <v>0</v>
      </c>
      <c r="K656" s="6">
        <v>0</v>
      </c>
      <c r="L656" s="13">
        <f t="shared" si="1386"/>
        <v>4.5</v>
      </c>
      <c r="M656" s="45">
        <f t="shared" si="1387"/>
        <v>2095.4598370197905</v>
      </c>
    </row>
    <row r="657" spans="1:13" ht="15">
      <c r="A657" s="28">
        <v>43910</v>
      </c>
      <c r="B657" s="12" t="s">
        <v>122</v>
      </c>
      <c r="C657" s="11">
        <f t="shared" si="1384"/>
        <v>2352.9411764705883</v>
      </c>
      <c r="D657" s="12" t="s">
        <v>18</v>
      </c>
      <c r="E657" s="29">
        <v>85</v>
      </c>
      <c r="F657" s="29">
        <v>82</v>
      </c>
      <c r="G657" s="6">
        <v>0</v>
      </c>
      <c r="H657" s="6">
        <v>0</v>
      </c>
      <c r="I657" s="13">
        <f t="shared" si="1385"/>
        <v>3</v>
      </c>
      <c r="J657" s="6">
        <v>0</v>
      </c>
      <c r="K657" s="6">
        <v>0</v>
      </c>
      <c r="L657" s="13">
        <f t="shared" si="1386"/>
        <v>3</v>
      </c>
      <c r="M657" s="45">
        <f t="shared" si="1387"/>
        <v>7058.8235294117649</v>
      </c>
    </row>
    <row r="658" spans="1:13" ht="15">
      <c r="A658" s="28">
        <v>43909</v>
      </c>
      <c r="B658" s="12" t="s">
        <v>128</v>
      </c>
      <c r="C658" s="11">
        <f t="shared" si="1384"/>
        <v>740.74074074074076</v>
      </c>
      <c r="D658" s="12" t="s">
        <v>18</v>
      </c>
      <c r="E658" s="29">
        <v>270</v>
      </c>
      <c r="F658" s="29">
        <v>267</v>
      </c>
      <c r="G658" s="6">
        <v>0</v>
      </c>
      <c r="H658" s="6">
        <v>0</v>
      </c>
      <c r="I658" s="13">
        <f t="shared" si="1385"/>
        <v>3</v>
      </c>
      <c r="J658" s="6">
        <v>0</v>
      </c>
      <c r="K658" s="6">
        <v>0</v>
      </c>
      <c r="L658" s="13">
        <f t="shared" si="1386"/>
        <v>3</v>
      </c>
      <c r="M658" s="45">
        <f t="shared" si="1387"/>
        <v>2222.2222222222222</v>
      </c>
    </row>
    <row r="659" spans="1:13" ht="15">
      <c r="A659" s="28">
        <v>43909</v>
      </c>
      <c r="B659" s="12" t="s">
        <v>84</v>
      </c>
      <c r="C659" s="11">
        <f t="shared" si="1384"/>
        <v>1526.7175572519084</v>
      </c>
      <c r="D659" s="12" t="s">
        <v>21</v>
      </c>
      <c r="E659" s="29">
        <v>131</v>
      </c>
      <c r="F659" s="29">
        <v>132.80000000000001</v>
      </c>
      <c r="G659" s="6">
        <v>0</v>
      </c>
      <c r="H659" s="6">
        <v>0</v>
      </c>
      <c r="I659" s="13">
        <f t="shared" si="1385"/>
        <v>1.8000000000000114</v>
      </c>
      <c r="J659" s="6">
        <v>0</v>
      </c>
      <c r="K659" s="6">
        <v>0</v>
      </c>
      <c r="L659" s="13">
        <f t="shared" si="1386"/>
        <v>1.8000000000000114</v>
      </c>
      <c r="M659" s="45">
        <f t="shared" si="1387"/>
        <v>2748.0916030534522</v>
      </c>
    </row>
    <row r="660" spans="1:13" ht="15">
      <c r="A660" s="28">
        <v>43909</v>
      </c>
      <c r="B660" s="12" t="s">
        <v>50</v>
      </c>
      <c r="C660" s="11">
        <f t="shared" si="1384"/>
        <v>464.03712296983758</v>
      </c>
      <c r="D660" s="12" t="s">
        <v>21</v>
      </c>
      <c r="E660" s="29">
        <v>431</v>
      </c>
      <c r="F660" s="29">
        <v>428</v>
      </c>
      <c r="G660" s="6">
        <v>0</v>
      </c>
      <c r="H660" s="6">
        <v>0</v>
      </c>
      <c r="I660" s="13">
        <f t="shared" si="1385"/>
        <v>-3</v>
      </c>
      <c r="J660" s="6">
        <v>0</v>
      </c>
      <c r="K660" s="6">
        <v>0</v>
      </c>
      <c r="L660" s="13">
        <f t="shared" si="1386"/>
        <v>-3</v>
      </c>
      <c r="M660" s="45">
        <f t="shared" si="1387"/>
        <v>-1392.1113689095127</v>
      </c>
    </row>
    <row r="661" spans="1:13" ht="15">
      <c r="A661" s="28">
        <v>43908</v>
      </c>
      <c r="B661" s="12" t="s">
        <v>33</v>
      </c>
      <c r="C661" s="11">
        <f t="shared" si="1384"/>
        <v>155.64202334630349</v>
      </c>
      <c r="D661" s="12" t="s">
        <v>18</v>
      </c>
      <c r="E661" s="29">
        <v>1285</v>
      </c>
      <c r="F661" s="29">
        <v>1272</v>
      </c>
      <c r="G661" s="6">
        <v>1240</v>
      </c>
      <c r="H661" s="6">
        <v>1220</v>
      </c>
      <c r="I661" s="13">
        <f t="shared" si="1385"/>
        <v>13</v>
      </c>
      <c r="J661" s="6">
        <v>32</v>
      </c>
      <c r="K661" s="6">
        <v>20</v>
      </c>
      <c r="L661" s="13">
        <f t="shared" si="1386"/>
        <v>65</v>
      </c>
      <c r="M661" s="45">
        <f t="shared" si="1387"/>
        <v>10116.731517509726</v>
      </c>
    </row>
    <row r="662" spans="1:13" ht="15">
      <c r="A662" s="28">
        <v>43908</v>
      </c>
      <c r="B662" s="12" t="s">
        <v>110</v>
      </c>
      <c r="C662" s="11">
        <f t="shared" si="1384"/>
        <v>430.57050592034443</v>
      </c>
      <c r="D662" s="12" t="s">
        <v>18</v>
      </c>
      <c r="E662" s="29">
        <v>464.5</v>
      </c>
      <c r="F662" s="29">
        <v>461</v>
      </c>
      <c r="G662" s="6">
        <v>450</v>
      </c>
      <c r="H662" s="6">
        <v>440</v>
      </c>
      <c r="I662" s="13">
        <f t="shared" si="1385"/>
        <v>3.5</v>
      </c>
      <c r="J662" s="6">
        <v>11</v>
      </c>
      <c r="K662" s="6">
        <v>10</v>
      </c>
      <c r="L662" s="13">
        <f t="shared" si="1386"/>
        <v>24.5</v>
      </c>
      <c r="M662" s="45">
        <f t="shared" si="1387"/>
        <v>10548.977395048438</v>
      </c>
    </row>
    <row r="663" spans="1:13" ht="15">
      <c r="A663" s="28">
        <v>43908</v>
      </c>
      <c r="B663" s="12" t="s">
        <v>72</v>
      </c>
      <c r="C663" s="11">
        <f t="shared" si="1384"/>
        <v>564.9717514124294</v>
      </c>
      <c r="D663" s="12" t="s">
        <v>18</v>
      </c>
      <c r="E663" s="29">
        <v>354</v>
      </c>
      <c r="F663" s="29">
        <v>358</v>
      </c>
      <c r="G663" s="6">
        <v>0</v>
      </c>
      <c r="H663" s="6">
        <v>0</v>
      </c>
      <c r="I663" s="13">
        <f t="shared" si="1385"/>
        <v>-4</v>
      </c>
      <c r="J663" s="6">
        <v>0</v>
      </c>
      <c r="K663" s="6">
        <v>0</v>
      </c>
      <c r="L663" s="13">
        <f t="shared" si="1386"/>
        <v>-4</v>
      </c>
      <c r="M663" s="45">
        <f t="shared" si="1387"/>
        <v>-2259.8870056497176</v>
      </c>
    </row>
    <row r="664" spans="1:13" ht="15">
      <c r="A664" s="28">
        <v>43908</v>
      </c>
      <c r="B664" s="12" t="s">
        <v>92</v>
      </c>
      <c r="C664" s="11">
        <f t="shared" si="1384"/>
        <v>267.37967914438502</v>
      </c>
      <c r="D664" s="12" t="s">
        <v>18</v>
      </c>
      <c r="E664" s="29">
        <v>748</v>
      </c>
      <c r="F664" s="29">
        <v>760</v>
      </c>
      <c r="G664" s="6">
        <v>0</v>
      </c>
      <c r="H664" s="6">
        <v>0</v>
      </c>
      <c r="I664" s="13">
        <f t="shared" si="1385"/>
        <v>-12</v>
      </c>
      <c r="J664" s="6">
        <v>0</v>
      </c>
      <c r="K664" s="6">
        <v>0</v>
      </c>
      <c r="L664" s="13">
        <f t="shared" si="1386"/>
        <v>-12</v>
      </c>
      <c r="M664" s="45">
        <f t="shared" si="1387"/>
        <v>-3208.5561497326203</v>
      </c>
    </row>
    <row r="665" spans="1:13" ht="15">
      <c r="A665" s="28">
        <v>43907</v>
      </c>
      <c r="B665" s="12" t="s">
        <v>28</v>
      </c>
      <c r="C665" s="11">
        <f t="shared" si="1384"/>
        <v>1315.7894736842106</v>
      </c>
      <c r="D665" s="12" t="s">
        <v>18</v>
      </c>
      <c r="E665" s="29">
        <v>152</v>
      </c>
      <c r="F665" s="29">
        <v>150</v>
      </c>
      <c r="G665" s="6">
        <v>145</v>
      </c>
      <c r="H665" s="6">
        <v>135</v>
      </c>
      <c r="I665" s="13">
        <f t="shared" si="1385"/>
        <v>2</v>
      </c>
      <c r="J665" s="6">
        <v>5</v>
      </c>
      <c r="K665" s="6">
        <v>10</v>
      </c>
      <c r="L665" s="13">
        <f t="shared" si="1386"/>
        <v>17</v>
      </c>
      <c r="M665" s="45">
        <f t="shared" si="1387"/>
        <v>22368.42105263158</v>
      </c>
    </row>
    <row r="666" spans="1:13" ht="15">
      <c r="A666" s="28">
        <v>43907</v>
      </c>
      <c r="B666" s="12" t="s">
        <v>33</v>
      </c>
      <c r="C666" s="11">
        <f t="shared" si="1384"/>
        <v>145.87892049598833</v>
      </c>
      <c r="D666" s="12" t="s">
        <v>18</v>
      </c>
      <c r="E666" s="29">
        <v>1371</v>
      </c>
      <c r="F666" s="29">
        <v>1355</v>
      </c>
      <c r="G666" s="6">
        <v>1320</v>
      </c>
      <c r="H666" s="6">
        <v>1312.3</v>
      </c>
      <c r="I666" s="13">
        <f t="shared" si="1385"/>
        <v>16</v>
      </c>
      <c r="J666" s="6">
        <v>35</v>
      </c>
      <c r="K666" s="6">
        <v>8.3000000000000007</v>
      </c>
      <c r="L666" s="13">
        <f t="shared" si="1386"/>
        <v>59.3</v>
      </c>
      <c r="M666" s="45">
        <f t="shared" si="1387"/>
        <v>8650.6199854121078</v>
      </c>
    </row>
    <row r="667" spans="1:13" ht="15">
      <c r="A667" s="28">
        <v>43907</v>
      </c>
      <c r="B667" s="12" t="s">
        <v>62</v>
      </c>
      <c r="C667" s="11">
        <f t="shared" si="1384"/>
        <v>176.21145374449338</v>
      </c>
      <c r="D667" s="12" t="s">
        <v>21</v>
      </c>
      <c r="E667" s="29">
        <v>1135</v>
      </c>
      <c r="F667" s="29">
        <v>1145</v>
      </c>
      <c r="G667" s="6">
        <v>1160</v>
      </c>
      <c r="H667" s="6">
        <v>0</v>
      </c>
      <c r="I667" s="13">
        <f t="shared" si="1385"/>
        <v>10</v>
      </c>
      <c r="J667" s="6">
        <v>15</v>
      </c>
      <c r="K667" s="6">
        <v>0</v>
      </c>
      <c r="L667" s="13">
        <f t="shared" si="1386"/>
        <v>25</v>
      </c>
      <c r="M667" s="45">
        <f t="shared" si="1387"/>
        <v>4405.2863436123343</v>
      </c>
    </row>
    <row r="668" spans="1:13" ht="15">
      <c r="A668" s="28">
        <v>43907</v>
      </c>
      <c r="B668" s="12" t="s">
        <v>59</v>
      </c>
      <c r="C668" s="11">
        <f t="shared" si="1384"/>
        <v>561.79775280898878</v>
      </c>
      <c r="D668" s="12" t="s">
        <v>18</v>
      </c>
      <c r="E668" s="29">
        <v>356</v>
      </c>
      <c r="F668" s="29">
        <v>350</v>
      </c>
      <c r="G668" s="6">
        <v>343</v>
      </c>
      <c r="H668" s="6">
        <v>230</v>
      </c>
      <c r="I668" s="13">
        <f t="shared" si="1385"/>
        <v>6</v>
      </c>
      <c r="J668" s="6">
        <v>7</v>
      </c>
      <c r="K668" s="6">
        <v>0</v>
      </c>
      <c r="L668" s="13">
        <f t="shared" si="1386"/>
        <v>13</v>
      </c>
      <c r="M668" s="45">
        <f t="shared" si="1387"/>
        <v>7303.3707865168544</v>
      </c>
    </row>
    <row r="669" spans="1:13" ht="15">
      <c r="A669" s="28">
        <v>43906</v>
      </c>
      <c r="B669" s="12" t="s">
        <v>58</v>
      </c>
      <c r="C669" s="11">
        <f t="shared" si="1384"/>
        <v>921.65898617511516</v>
      </c>
      <c r="D669" s="12" t="s">
        <v>21</v>
      </c>
      <c r="E669" s="29">
        <v>217</v>
      </c>
      <c r="F669" s="29">
        <v>219</v>
      </c>
      <c r="G669" s="6">
        <v>225</v>
      </c>
      <c r="H669" s="6">
        <v>230</v>
      </c>
      <c r="I669" s="13">
        <f t="shared" si="1385"/>
        <v>2</v>
      </c>
      <c r="J669" s="6">
        <v>6</v>
      </c>
      <c r="K669" s="6">
        <v>5</v>
      </c>
      <c r="L669" s="13">
        <f t="shared" si="1386"/>
        <v>13</v>
      </c>
      <c r="M669" s="45">
        <f t="shared" si="1387"/>
        <v>11981.566820276497</v>
      </c>
    </row>
    <row r="670" spans="1:13" ht="15">
      <c r="A670" s="28">
        <v>43906</v>
      </c>
      <c r="B670" s="12" t="s">
        <v>33</v>
      </c>
      <c r="C670" s="11">
        <f t="shared" si="1384"/>
        <v>145.03263234227703</v>
      </c>
      <c r="D670" s="12" t="s">
        <v>18</v>
      </c>
      <c r="E670" s="29">
        <v>1379</v>
      </c>
      <c r="F670" s="29">
        <v>1368</v>
      </c>
      <c r="G670" s="6">
        <v>0</v>
      </c>
      <c r="H670" s="6">
        <v>0</v>
      </c>
      <c r="I670" s="13">
        <f t="shared" si="1385"/>
        <v>11</v>
      </c>
      <c r="J670" s="6">
        <v>0</v>
      </c>
      <c r="K670" s="6">
        <v>0</v>
      </c>
      <c r="L670" s="13">
        <f t="shared" si="1386"/>
        <v>11</v>
      </c>
      <c r="M670" s="45">
        <f t="shared" si="1387"/>
        <v>1595.3589557650473</v>
      </c>
    </row>
    <row r="671" spans="1:13" ht="15">
      <c r="A671" s="28">
        <v>43906</v>
      </c>
      <c r="B671" s="12" t="s">
        <v>41</v>
      </c>
      <c r="C671" s="11">
        <f t="shared" si="1384"/>
        <v>266.66666666666669</v>
      </c>
      <c r="D671" s="12" t="s">
        <v>21</v>
      </c>
      <c r="E671" s="29">
        <v>750</v>
      </c>
      <c r="F671" s="29">
        <v>740</v>
      </c>
      <c r="G671" s="6">
        <v>0</v>
      </c>
      <c r="H671" s="6">
        <v>0</v>
      </c>
      <c r="I671" s="13">
        <f t="shared" si="1385"/>
        <v>-10</v>
      </c>
      <c r="J671" s="6">
        <v>0</v>
      </c>
      <c r="K671" s="6">
        <v>0</v>
      </c>
      <c r="L671" s="13">
        <f t="shared" si="1386"/>
        <v>-10</v>
      </c>
      <c r="M671" s="45">
        <f t="shared" si="1387"/>
        <v>-2666.666666666667</v>
      </c>
    </row>
    <row r="672" spans="1:13" ht="15">
      <c r="A672" s="28">
        <v>43906</v>
      </c>
      <c r="B672" s="12" t="s">
        <v>40</v>
      </c>
      <c r="C672" s="11">
        <f t="shared" si="1384"/>
        <v>326.79738562091501</v>
      </c>
      <c r="D672" s="12" t="s">
        <v>18</v>
      </c>
      <c r="E672" s="29">
        <v>612</v>
      </c>
      <c r="F672" s="29">
        <v>619</v>
      </c>
      <c r="G672" s="6">
        <v>0</v>
      </c>
      <c r="H672" s="6">
        <v>0</v>
      </c>
      <c r="I672" s="13">
        <f t="shared" si="1385"/>
        <v>-7</v>
      </c>
      <c r="J672" s="6">
        <v>0</v>
      </c>
      <c r="K672" s="6">
        <v>0</v>
      </c>
      <c r="L672" s="13">
        <f t="shared" si="1386"/>
        <v>-7</v>
      </c>
      <c r="M672" s="45">
        <f t="shared" si="1387"/>
        <v>-2287.581699346405</v>
      </c>
    </row>
    <row r="673" spans="1:13" ht="15">
      <c r="A673" s="28">
        <v>43903</v>
      </c>
      <c r="B673" s="12" t="s">
        <v>100</v>
      </c>
      <c r="C673" s="11">
        <f t="shared" si="1384"/>
        <v>716.84587813620067</v>
      </c>
      <c r="D673" s="12" t="s">
        <v>21</v>
      </c>
      <c r="E673" s="29">
        <v>279</v>
      </c>
      <c r="F673" s="29">
        <v>282</v>
      </c>
      <c r="G673" s="6">
        <v>286</v>
      </c>
      <c r="H673" s="6">
        <v>292</v>
      </c>
      <c r="I673" s="13">
        <f t="shared" si="1385"/>
        <v>3</v>
      </c>
      <c r="J673" s="6">
        <v>4</v>
      </c>
      <c r="K673" s="6">
        <v>6</v>
      </c>
      <c r="L673" s="13">
        <f t="shared" si="1386"/>
        <v>13</v>
      </c>
      <c r="M673" s="45">
        <f t="shared" si="1387"/>
        <v>9318.996415770609</v>
      </c>
    </row>
    <row r="674" spans="1:13" ht="15">
      <c r="A674" s="28">
        <v>43903</v>
      </c>
      <c r="B674" s="12" t="s">
        <v>107</v>
      </c>
      <c r="C674" s="11">
        <f t="shared" si="1384"/>
        <v>156.49452269170578</v>
      </c>
      <c r="D674" s="12" t="s">
        <v>21</v>
      </c>
      <c r="E674" s="29">
        <v>1278</v>
      </c>
      <c r="F674" s="29">
        <v>1298</v>
      </c>
      <c r="G674" s="6">
        <v>1340</v>
      </c>
      <c r="H674" s="6">
        <v>0</v>
      </c>
      <c r="I674" s="13">
        <f t="shared" si="1385"/>
        <v>20</v>
      </c>
      <c r="J674" s="6">
        <v>42</v>
      </c>
      <c r="K674" s="6">
        <v>0</v>
      </c>
      <c r="L674" s="13">
        <f t="shared" si="1386"/>
        <v>62</v>
      </c>
      <c r="M674" s="45">
        <f t="shared" si="1387"/>
        <v>9702.6604068857578</v>
      </c>
    </row>
    <row r="675" spans="1:13" ht="15">
      <c r="A675" s="28">
        <v>43903</v>
      </c>
      <c r="B675" s="12" t="s">
        <v>33</v>
      </c>
      <c r="C675" s="11">
        <f t="shared" si="1384"/>
        <v>136.98630136986301</v>
      </c>
      <c r="D675" s="12" t="s">
        <v>21</v>
      </c>
      <c r="E675" s="29">
        <v>1460</v>
      </c>
      <c r="F675" s="29">
        <v>1480</v>
      </c>
      <c r="G675" s="6">
        <v>1500</v>
      </c>
      <c r="H675" s="6">
        <v>1520</v>
      </c>
      <c r="I675" s="13">
        <f t="shared" si="1385"/>
        <v>20</v>
      </c>
      <c r="J675" s="6">
        <v>20</v>
      </c>
      <c r="K675" s="6">
        <v>20</v>
      </c>
      <c r="L675" s="13">
        <f t="shared" si="1386"/>
        <v>60</v>
      </c>
      <c r="M675" s="45">
        <f t="shared" si="1387"/>
        <v>8219.17808219178</v>
      </c>
    </row>
    <row r="676" spans="1:13" ht="15">
      <c r="A676" s="28">
        <v>43902</v>
      </c>
      <c r="B676" s="12" t="s">
        <v>129</v>
      </c>
      <c r="C676" s="11">
        <f t="shared" si="1384"/>
        <v>349.04013961605585</v>
      </c>
      <c r="D676" s="12" t="s">
        <v>18</v>
      </c>
      <c r="E676" s="29">
        <v>573</v>
      </c>
      <c r="F676" s="29">
        <v>568</v>
      </c>
      <c r="G676" s="6">
        <v>560</v>
      </c>
      <c r="H676" s="6">
        <v>550</v>
      </c>
      <c r="I676" s="13">
        <f t="shared" si="1385"/>
        <v>5</v>
      </c>
      <c r="J676" s="6">
        <v>8</v>
      </c>
      <c r="K676" s="6">
        <v>10</v>
      </c>
      <c r="L676" s="13">
        <f t="shared" si="1386"/>
        <v>23</v>
      </c>
      <c r="M676" s="45">
        <f t="shared" si="1387"/>
        <v>8027.9232111692845</v>
      </c>
    </row>
    <row r="677" spans="1:13" ht="15">
      <c r="A677" s="28">
        <v>43902</v>
      </c>
      <c r="B677" s="12" t="s">
        <v>58</v>
      </c>
      <c r="C677" s="11">
        <f t="shared" si="1384"/>
        <v>840.33613445378148</v>
      </c>
      <c r="D677" s="12" t="s">
        <v>18</v>
      </c>
      <c r="E677" s="29">
        <v>238</v>
      </c>
      <c r="F677" s="29">
        <v>235</v>
      </c>
      <c r="G677" s="6">
        <v>230</v>
      </c>
      <c r="H677" s="6">
        <v>225</v>
      </c>
      <c r="I677" s="13">
        <f t="shared" si="1385"/>
        <v>3</v>
      </c>
      <c r="J677" s="6">
        <v>5</v>
      </c>
      <c r="K677" s="6">
        <v>5</v>
      </c>
      <c r="L677" s="13">
        <f t="shared" si="1386"/>
        <v>13</v>
      </c>
      <c r="M677" s="45">
        <f t="shared" si="1387"/>
        <v>10924.36974789916</v>
      </c>
    </row>
    <row r="678" spans="1:13" ht="15">
      <c r="A678" s="28">
        <v>43902</v>
      </c>
      <c r="B678" s="12" t="s">
        <v>20</v>
      </c>
      <c r="C678" s="11">
        <f t="shared" si="1384"/>
        <v>215.05376344086022</v>
      </c>
      <c r="D678" s="12" t="s">
        <v>18</v>
      </c>
      <c r="E678" s="29">
        <v>930</v>
      </c>
      <c r="F678" s="29">
        <v>921</v>
      </c>
      <c r="G678" s="6">
        <v>905</v>
      </c>
      <c r="H678" s="6">
        <v>0</v>
      </c>
      <c r="I678" s="13">
        <f t="shared" si="1385"/>
        <v>9</v>
      </c>
      <c r="J678" s="6">
        <v>16</v>
      </c>
      <c r="K678" s="6">
        <v>0</v>
      </c>
      <c r="L678" s="13">
        <f t="shared" si="1386"/>
        <v>25</v>
      </c>
      <c r="M678" s="45">
        <f t="shared" si="1387"/>
        <v>5376.344086021506</v>
      </c>
    </row>
    <row r="679" spans="1:13" ht="15">
      <c r="A679" s="28">
        <v>43901</v>
      </c>
      <c r="B679" s="12" t="s">
        <v>130</v>
      </c>
      <c r="C679" s="11">
        <f t="shared" si="1384"/>
        <v>471.14252061248527</v>
      </c>
      <c r="D679" s="12" t="s">
        <v>18</v>
      </c>
      <c r="E679" s="29">
        <v>424.5</v>
      </c>
      <c r="F679" s="29">
        <v>421</v>
      </c>
      <c r="G679" s="6">
        <v>413</v>
      </c>
      <c r="H679" s="6">
        <v>405</v>
      </c>
      <c r="I679" s="13">
        <f t="shared" si="1385"/>
        <v>3.5</v>
      </c>
      <c r="J679" s="6">
        <v>8</v>
      </c>
      <c r="K679" s="6">
        <v>8</v>
      </c>
      <c r="L679" s="13">
        <f t="shared" si="1386"/>
        <v>19.5</v>
      </c>
      <c r="M679" s="45">
        <f t="shared" si="1387"/>
        <v>9187.2791519434631</v>
      </c>
    </row>
    <row r="680" spans="1:13" ht="15">
      <c r="A680" s="28">
        <v>43901</v>
      </c>
      <c r="B680" s="12" t="s">
        <v>121</v>
      </c>
      <c r="C680" s="11">
        <f t="shared" si="1384"/>
        <v>1237.6237623762377</v>
      </c>
      <c r="D680" s="12" t="s">
        <v>21</v>
      </c>
      <c r="E680" s="29">
        <v>161.6</v>
      </c>
      <c r="F680" s="29">
        <v>159.5</v>
      </c>
      <c r="G680" s="6">
        <v>0</v>
      </c>
      <c r="H680" s="6">
        <v>0</v>
      </c>
      <c r="I680" s="13">
        <f t="shared" si="1385"/>
        <v>-2.0999999999999943</v>
      </c>
      <c r="J680" s="6">
        <v>0</v>
      </c>
      <c r="K680" s="6">
        <v>0</v>
      </c>
      <c r="L680" s="13">
        <f t="shared" si="1386"/>
        <v>-2.0999999999999943</v>
      </c>
      <c r="M680" s="45">
        <f t="shared" si="1387"/>
        <v>-2599.0099009900919</v>
      </c>
    </row>
    <row r="681" spans="1:13" ht="15">
      <c r="A681" s="28">
        <v>43901</v>
      </c>
      <c r="B681" s="12" t="s">
        <v>131</v>
      </c>
      <c r="C681" s="11">
        <f t="shared" si="1384"/>
        <v>500</v>
      </c>
      <c r="D681" s="12" t="s">
        <v>18</v>
      </c>
      <c r="E681" s="29">
        <v>400</v>
      </c>
      <c r="F681" s="29">
        <v>406</v>
      </c>
      <c r="G681" s="6">
        <v>0</v>
      </c>
      <c r="H681" s="6">
        <v>0</v>
      </c>
      <c r="I681" s="13">
        <f t="shared" si="1385"/>
        <v>-6</v>
      </c>
      <c r="J681" s="6">
        <v>0</v>
      </c>
      <c r="K681" s="6">
        <v>0</v>
      </c>
      <c r="L681" s="13">
        <f t="shared" si="1386"/>
        <v>-6</v>
      </c>
      <c r="M681" s="45">
        <f t="shared" si="1387"/>
        <v>-3000</v>
      </c>
    </row>
    <row r="682" spans="1:13" ht="15">
      <c r="A682" s="28">
        <v>43899</v>
      </c>
      <c r="B682" s="12" t="s">
        <v>28</v>
      </c>
      <c r="C682" s="11">
        <f t="shared" si="1384"/>
        <v>952.38095238095241</v>
      </c>
      <c r="D682" s="12" t="s">
        <v>18</v>
      </c>
      <c r="E682" s="29">
        <v>210</v>
      </c>
      <c r="F682" s="29">
        <v>207</v>
      </c>
      <c r="G682" s="6">
        <v>200</v>
      </c>
      <c r="H682" s="6">
        <v>195</v>
      </c>
      <c r="I682" s="13">
        <f t="shared" si="1385"/>
        <v>3</v>
      </c>
      <c r="J682" s="6">
        <v>7</v>
      </c>
      <c r="K682" s="6">
        <v>5</v>
      </c>
      <c r="L682" s="13">
        <f t="shared" si="1386"/>
        <v>15</v>
      </c>
      <c r="M682" s="45">
        <f t="shared" si="1387"/>
        <v>14285.714285714286</v>
      </c>
    </row>
    <row r="683" spans="1:13" ht="15">
      <c r="A683" s="28">
        <v>43899</v>
      </c>
      <c r="B683" s="12" t="s">
        <v>132</v>
      </c>
      <c r="C683" s="11">
        <f t="shared" si="1384"/>
        <v>921.65898617511516</v>
      </c>
      <c r="D683" s="12" t="s">
        <v>18</v>
      </c>
      <c r="E683" s="29">
        <v>217</v>
      </c>
      <c r="F683" s="29">
        <v>214.1</v>
      </c>
      <c r="G683" s="6">
        <v>0</v>
      </c>
      <c r="H683" s="6">
        <v>0</v>
      </c>
      <c r="I683" s="13">
        <f t="shared" si="1385"/>
        <v>2.9000000000000057</v>
      </c>
      <c r="J683" s="6">
        <v>0</v>
      </c>
      <c r="K683" s="6">
        <v>0</v>
      </c>
      <c r="L683" s="13">
        <f t="shared" si="1386"/>
        <v>2.9000000000000057</v>
      </c>
      <c r="M683" s="45">
        <f t="shared" si="1387"/>
        <v>2672.8110599078391</v>
      </c>
    </row>
    <row r="684" spans="1:13" ht="15">
      <c r="A684" s="28">
        <v>43899</v>
      </c>
      <c r="B684" s="12" t="s">
        <v>86</v>
      </c>
      <c r="C684" s="11">
        <f t="shared" si="1384"/>
        <v>770.71290944123314</v>
      </c>
      <c r="D684" s="12" t="s">
        <v>18</v>
      </c>
      <c r="E684" s="29">
        <v>259.5</v>
      </c>
      <c r="F684" s="29">
        <v>263</v>
      </c>
      <c r="G684" s="6">
        <v>0</v>
      </c>
      <c r="H684" s="6">
        <v>0</v>
      </c>
      <c r="I684" s="13">
        <f t="shared" si="1385"/>
        <v>-3.5</v>
      </c>
      <c r="J684" s="6">
        <v>0</v>
      </c>
      <c r="K684" s="6">
        <v>0</v>
      </c>
      <c r="L684" s="13">
        <f t="shared" si="1386"/>
        <v>-3.5</v>
      </c>
      <c r="M684" s="45">
        <f t="shared" si="1387"/>
        <v>-2697.495183044316</v>
      </c>
    </row>
    <row r="685" spans="1:13" ht="15">
      <c r="A685" s="28">
        <v>43896</v>
      </c>
      <c r="B685" s="12" t="s">
        <v>95</v>
      </c>
      <c r="C685" s="11">
        <f t="shared" si="1384"/>
        <v>512.82051282051282</v>
      </c>
      <c r="D685" s="12" t="s">
        <v>18</v>
      </c>
      <c r="E685" s="29">
        <v>390</v>
      </c>
      <c r="F685" s="29">
        <v>387</v>
      </c>
      <c r="G685" s="6">
        <v>382.5</v>
      </c>
      <c r="H685" s="6">
        <v>0</v>
      </c>
      <c r="I685" s="13">
        <f t="shared" si="1385"/>
        <v>3</v>
      </c>
      <c r="J685" s="6">
        <v>4.5</v>
      </c>
      <c r="K685" s="6">
        <v>0</v>
      </c>
      <c r="L685" s="13">
        <f t="shared" si="1386"/>
        <v>7.5</v>
      </c>
      <c r="M685" s="45">
        <f t="shared" si="1387"/>
        <v>3846.1538461538462</v>
      </c>
    </row>
    <row r="686" spans="1:13" ht="15">
      <c r="A686" s="28">
        <v>43896</v>
      </c>
      <c r="B686" s="12" t="s">
        <v>133</v>
      </c>
      <c r="C686" s="11">
        <f t="shared" si="1384"/>
        <v>1290.3225806451612</v>
      </c>
      <c r="D686" s="12" t="s">
        <v>18</v>
      </c>
      <c r="E686" s="29">
        <v>155</v>
      </c>
      <c r="F686" s="29">
        <v>153</v>
      </c>
      <c r="G686" s="6">
        <v>0</v>
      </c>
      <c r="H686" s="6">
        <v>0</v>
      </c>
      <c r="I686" s="13">
        <f t="shared" si="1385"/>
        <v>2</v>
      </c>
      <c r="J686" s="6">
        <v>0</v>
      </c>
      <c r="K686" s="6">
        <v>0</v>
      </c>
      <c r="L686" s="13">
        <f t="shared" si="1386"/>
        <v>2</v>
      </c>
      <c r="M686" s="45">
        <f t="shared" si="1387"/>
        <v>2580.6451612903224</v>
      </c>
    </row>
    <row r="687" spans="1:13" ht="15">
      <c r="A687" s="28">
        <v>43896</v>
      </c>
      <c r="B687" s="12" t="s">
        <v>134</v>
      </c>
      <c r="C687" s="11">
        <f t="shared" si="1384"/>
        <v>800</v>
      </c>
      <c r="D687" s="12" t="s">
        <v>21</v>
      </c>
      <c r="E687" s="29">
        <v>250</v>
      </c>
      <c r="F687" s="29">
        <v>247</v>
      </c>
      <c r="G687" s="6">
        <v>0</v>
      </c>
      <c r="H687" s="6">
        <v>0</v>
      </c>
      <c r="I687" s="13">
        <f t="shared" si="1385"/>
        <v>-3</v>
      </c>
      <c r="J687" s="6">
        <v>0</v>
      </c>
      <c r="K687" s="6">
        <v>0</v>
      </c>
      <c r="L687" s="13">
        <f t="shared" si="1386"/>
        <v>-3</v>
      </c>
      <c r="M687" s="45">
        <f t="shared" si="1387"/>
        <v>-2400</v>
      </c>
    </row>
    <row r="688" spans="1:13" ht="15">
      <c r="A688" s="28">
        <v>43896</v>
      </c>
      <c r="B688" s="12" t="s">
        <v>71</v>
      </c>
      <c r="C688" s="11">
        <f t="shared" si="1384"/>
        <v>244.20024420024421</v>
      </c>
      <c r="D688" s="12" t="s">
        <v>21</v>
      </c>
      <c r="E688" s="29">
        <v>819</v>
      </c>
      <c r="F688" s="29">
        <v>813</v>
      </c>
      <c r="G688" s="6">
        <v>0</v>
      </c>
      <c r="H688" s="6">
        <v>0</v>
      </c>
      <c r="I688" s="13">
        <f t="shared" si="1385"/>
        <v>-6</v>
      </c>
      <c r="J688" s="6">
        <v>0</v>
      </c>
      <c r="K688" s="6">
        <v>0</v>
      </c>
      <c r="L688" s="13">
        <f t="shared" si="1386"/>
        <v>-6</v>
      </c>
      <c r="M688" s="45">
        <f t="shared" si="1387"/>
        <v>-1465.2014652014652</v>
      </c>
    </row>
    <row r="689" spans="1:13" ht="15">
      <c r="A689" s="28">
        <v>43895</v>
      </c>
      <c r="B689" s="12" t="s">
        <v>122</v>
      </c>
      <c r="C689" s="11">
        <f t="shared" si="1384"/>
        <v>680.96697310180457</v>
      </c>
      <c r="D689" s="12" t="s">
        <v>21</v>
      </c>
      <c r="E689" s="29">
        <v>293.7</v>
      </c>
      <c r="F689" s="29">
        <v>297.7</v>
      </c>
      <c r="G689" s="6">
        <v>0</v>
      </c>
      <c r="H689" s="6">
        <v>0</v>
      </c>
      <c r="I689" s="13">
        <f t="shared" si="1385"/>
        <v>4</v>
      </c>
      <c r="J689" s="6">
        <v>0</v>
      </c>
      <c r="K689" s="6">
        <v>0</v>
      </c>
      <c r="L689" s="13">
        <f t="shared" si="1386"/>
        <v>4</v>
      </c>
      <c r="M689" s="45">
        <f t="shared" si="1387"/>
        <v>2723.8678924072183</v>
      </c>
    </row>
    <row r="690" spans="1:13" ht="15">
      <c r="A690" s="28">
        <v>43895</v>
      </c>
      <c r="B690" s="12" t="s">
        <v>51</v>
      </c>
      <c r="C690" s="11">
        <f t="shared" si="1384"/>
        <v>90.702947845804985</v>
      </c>
      <c r="D690" s="12" t="s">
        <v>21</v>
      </c>
      <c r="E690" s="29">
        <v>2205</v>
      </c>
      <c r="F690" s="29">
        <v>2225</v>
      </c>
      <c r="G690" s="6">
        <v>0</v>
      </c>
      <c r="H690" s="6">
        <v>0</v>
      </c>
      <c r="I690" s="13">
        <f t="shared" si="1385"/>
        <v>20</v>
      </c>
      <c r="J690" s="6">
        <v>0</v>
      </c>
      <c r="K690" s="6">
        <v>0</v>
      </c>
      <c r="L690" s="13">
        <f t="shared" si="1386"/>
        <v>20</v>
      </c>
      <c r="M690" s="45">
        <f t="shared" si="1387"/>
        <v>1814.0589569160998</v>
      </c>
    </row>
    <row r="691" spans="1:13" ht="15">
      <c r="A691" s="28">
        <v>43895</v>
      </c>
      <c r="B691" s="12" t="s">
        <v>38</v>
      </c>
      <c r="C691" s="11">
        <f t="shared" si="1384"/>
        <v>187.26591760299627</v>
      </c>
      <c r="D691" s="12" t="s">
        <v>18</v>
      </c>
      <c r="E691" s="29">
        <v>1068</v>
      </c>
      <c r="F691" s="29">
        <v>1081</v>
      </c>
      <c r="G691" s="6">
        <v>0</v>
      </c>
      <c r="H691" s="6">
        <v>0</v>
      </c>
      <c r="I691" s="13">
        <f t="shared" si="1385"/>
        <v>-13</v>
      </c>
      <c r="J691" s="6">
        <v>0</v>
      </c>
      <c r="K691" s="6">
        <v>0</v>
      </c>
      <c r="L691" s="13">
        <f t="shared" si="1386"/>
        <v>-13</v>
      </c>
      <c r="M691" s="45">
        <f t="shared" si="1387"/>
        <v>-2434.4569288389516</v>
      </c>
    </row>
    <row r="692" spans="1:13" ht="15">
      <c r="A692" s="28">
        <v>43895</v>
      </c>
      <c r="B692" s="12" t="s">
        <v>135</v>
      </c>
      <c r="C692" s="11">
        <f t="shared" si="1384"/>
        <v>275.1031636863824</v>
      </c>
      <c r="D692" s="12" t="s">
        <v>18</v>
      </c>
      <c r="E692" s="29">
        <v>727</v>
      </c>
      <c r="F692" s="29">
        <v>740</v>
      </c>
      <c r="G692" s="6">
        <v>0</v>
      </c>
      <c r="H692" s="6">
        <v>0</v>
      </c>
      <c r="I692" s="13">
        <f t="shared" si="1385"/>
        <v>-13</v>
      </c>
      <c r="J692" s="6">
        <v>0</v>
      </c>
      <c r="K692" s="6">
        <v>0</v>
      </c>
      <c r="L692" s="13">
        <f t="shared" si="1386"/>
        <v>-13</v>
      </c>
      <c r="M692" s="45">
        <f t="shared" si="1387"/>
        <v>-3576.3411279229713</v>
      </c>
    </row>
    <row r="693" spans="1:13" ht="15">
      <c r="A693" s="28">
        <v>43894</v>
      </c>
      <c r="B693" s="12" t="s">
        <v>92</v>
      </c>
      <c r="C693" s="11">
        <f t="shared" si="1384"/>
        <v>167.22408026755852</v>
      </c>
      <c r="D693" s="12" t="s">
        <v>18</v>
      </c>
      <c r="E693" s="29">
        <v>1196</v>
      </c>
      <c r="F693" s="29">
        <v>1182</v>
      </c>
      <c r="G693" s="6">
        <v>1160</v>
      </c>
      <c r="H693" s="6">
        <v>1140</v>
      </c>
      <c r="I693" s="13">
        <f t="shared" si="1385"/>
        <v>14</v>
      </c>
      <c r="J693" s="6">
        <v>22</v>
      </c>
      <c r="K693" s="6">
        <v>20</v>
      </c>
      <c r="L693" s="13">
        <f t="shared" si="1386"/>
        <v>56</v>
      </c>
      <c r="M693" s="45">
        <f t="shared" si="1387"/>
        <v>9364.5484949832771</v>
      </c>
    </row>
    <row r="694" spans="1:13" ht="15">
      <c r="A694" s="28">
        <v>43894</v>
      </c>
      <c r="B694" s="12" t="s">
        <v>118</v>
      </c>
      <c r="C694" s="11">
        <f t="shared" si="1384"/>
        <v>385.35645472061657</v>
      </c>
      <c r="D694" s="12" t="s">
        <v>21</v>
      </c>
      <c r="E694" s="29">
        <v>519</v>
      </c>
      <c r="F694" s="29">
        <v>524</v>
      </c>
      <c r="G694" s="6">
        <v>0</v>
      </c>
      <c r="H694" s="6">
        <v>0</v>
      </c>
      <c r="I694" s="13">
        <f t="shared" si="1385"/>
        <v>5</v>
      </c>
      <c r="J694" s="6">
        <v>0</v>
      </c>
      <c r="K694" s="6">
        <v>0</v>
      </c>
      <c r="L694" s="13">
        <f t="shared" si="1386"/>
        <v>5</v>
      </c>
      <c r="M694" s="45">
        <f t="shared" si="1387"/>
        <v>1926.7822736030828</v>
      </c>
    </row>
    <row r="695" spans="1:13" ht="15">
      <c r="A695" s="28">
        <v>43894</v>
      </c>
      <c r="B695" s="12" t="s">
        <v>81</v>
      </c>
      <c r="C695" s="11">
        <f t="shared" si="1384"/>
        <v>497.5124378109453</v>
      </c>
      <c r="D695" s="12" t="s">
        <v>21</v>
      </c>
      <c r="E695" s="29">
        <v>402</v>
      </c>
      <c r="F695" s="29">
        <v>406</v>
      </c>
      <c r="G695" s="6">
        <v>412.9</v>
      </c>
      <c r="H695" s="6">
        <v>0</v>
      </c>
      <c r="I695" s="13">
        <f t="shared" si="1385"/>
        <v>4</v>
      </c>
      <c r="J695" s="6">
        <v>6.9</v>
      </c>
      <c r="K695" s="6">
        <v>0</v>
      </c>
      <c r="L695" s="13">
        <f t="shared" si="1386"/>
        <v>10.9</v>
      </c>
      <c r="M695" s="45">
        <f t="shared" si="1387"/>
        <v>5422.8855721393038</v>
      </c>
    </row>
    <row r="696" spans="1:13" ht="15">
      <c r="A696" s="28">
        <v>43893</v>
      </c>
      <c r="B696" s="12" t="s">
        <v>93</v>
      </c>
      <c r="C696" s="11">
        <f t="shared" si="1384"/>
        <v>206.61157024793388</v>
      </c>
      <c r="D696" s="12" t="s">
        <v>21</v>
      </c>
      <c r="E696" s="29">
        <v>968</v>
      </c>
      <c r="F696" s="29">
        <v>978</v>
      </c>
      <c r="G696" s="6">
        <v>990</v>
      </c>
      <c r="H696" s="6">
        <v>1010</v>
      </c>
      <c r="I696" s="13">
        <f t="shared" si="1385"/>
        <v>10</v>
      </c>
      <c r="J696" s="6">
        <v>12</v>
      </c>
      <c r="K696" s="6">
        <v>20</v>
      </c>
      <c r="L696" s="13">
        <f t="shared" si="1386"/>
        <v>42</v>
      </c>
      <c r="M696" s="45">
        <f t="shared" si="1387"/>
        <v>8677.6859504132226</v>
      </c>
    </row>
    <row r="697" spans="1:13" ht="15">
      <c r="A697" s="28">
        <v>43893</v>
      </c>
      <c r="B697" s="12" t="s">
        <v>126</v>
      </c>
      <c r="C697" s="11">
        <f t="shared" si="1384"/>
        <v>105.70824524312897</v>
      </c>
      <c r="D697" s="12" t="s">
        <v>21</v>
      </c>
      <c r="E697" s="29">
        <v>1892</v>
      </c>
      <c r="F697" s="29">
        <v>1908</v>
      </c>
      <c r="G697" s="6">
        <v>0</v>
      </c>
      <c r="H697" s="6">
        <v>0</v>
      </c>
      <c r="I697" s="13">
        <f t="shared" si="1385"/>
        <v>16</v>
      </c>
      <c r="J697" s="6">
        <v>0</v>
      </c>
      <c r="K697" s="6">
        <v>0</v>
      </c>
      <c r="L697" s="13">
        <f t="shared" si="1386"/>
        <v>16</v>
      </c>
      <c r="M697" s="45">
        <f t="shared" si="1387"/>
        <v>1691.3319238900635</v>
      </c>
    </row>
    <row r="698" spans="1:13" ht="15">
      <c r="A698" s="28">
        <v>43893</v>
      </c>
      <c r="B698" s="12" t="s">
        <v>136</v>
      </c>
      <c r="C698" s="11">
        <f t="shared" si="1384"/>
        <v>719.42446043165467</v>
      </c>
      <c r="D698" s="12" t="s">
        <v>18</v>
      </c>
      <c r="E698" s="29">
        <v>278</v>
      </c>
      <c r="F698" s="29">
        <v>274</v>
      </c>
      <c r="G698" s="6">
        <v>270.55</v>
      </c>
      <c r="H698" s="6">
        <v>0</v>
      </c>
      <c r="I698" s="13">
        <f t="shared" si="1385"/>
        <v>4</v>
      </c>
      <c r="J698" s="6">
        <v>3.45</v>
      </c>
      <c r="K698" s="6">
        <v>0</v>
      </c>
      <c r="L698" s="13">
        <f t="shared" si="1386"/>
        <v>7.45</v>
      </c>
      <c r="M698" s="45">
        <f t="shared" si="1387"/>
        <v>5359.7122302158277</v>
      </c>
    </row>
    <row r="699" spans="1:13" ht="15">
      <c r="A699" s="28">
        <v>43893</v>
      </c>
      <c r="B699" s="12" t="s">
        <v>137</v>
      </c>
      <c r="C699" s="11">
        <f t="shared" si="1384"/>
        <v>776.69902912621365</v>
      </c>
      <c r="D699" s="12" t="s">
        <v>18</v>
      </c>
      <c r="E699" s="29">
        <v>257.5</v>
      </c>
      <c r="F699" s="29">
        <v>256.5</v>
      </c>
      <c r="G699" s="6">
        <v>0</v>
      </c>
      <c r="H699" s="6">
        <v>0</v>
      </c>
      <c r="I699" s="13">
        <f t="shared" si="1385"/>
        <v>1</v>
      </c>
      <c r="J699" s="6">
        <v>0</v>
      </c>
      <c r="K699" s="6">
        <v>0</v>
      </c>
      <c r="L699" s="13">
        <f t="shared" si="1386"/>
        <v>1</v>
      </c>
      <c r="M699" s="45">
        <f t="shared" si="1387"/>
        <v>776.69902912621365</v>
      </c>
    </row>
    <row r="700" spans="1:13" ht="15">
      <c r="A700" s="28">
        <v>43892</v>
      </c>
      <c r="B700" s="12" t="s">
        <v>54</v>
      </c>
      <c r="C700" s="11">
        <f t="shared" si="1384"/>
        <v>144.09221902017291</v>
      </c>
      <c r="D700" s="12" t="s">
        <v>21</v>
      </c>
      <c r="E700" s="29">
        <v>1388</v>
      </c>
      <c r="F700" s="29">
        <v>1410</v>
      </c>
      <c r="G700" s="6">
        <v>1430</v>
      </c>
      <c r="H700" s="6">
        <v>0</v>
      </c>
      <c r="I700" s="13">
        <f t="shared" si="1385"/>
        <v>22</v>
      </c>
      <c r="J700" s="6">
        <v>20</v>
      </c>
      <c r="K700" s="6">
        <v>0</v>
      </c>
      <c r="L700" s="13">
        <f t="shared" si="1386"/>
        <v>42</v>
      </c>
      <c r="M700" s="45">
        <f t="shared" si="1387"/>
        <v>6051.8731988472618</v>
      </c>
    </row>
    <row r="701" spans="1:13" ht="15">
      <c r="A701" s="28">
        <v>43892</v>
      </c>
      <c r="B701" s="12" t="s">
        <v>19</v>
      </c>
      <c r="C701" s="11">
        <f t="shared" si="1384"/>
        <v>155.76323987538942</v>
      </c>
      <c r="D701" s="12" t="s">
        <v>21</v>
      </c>
      <c r="E701" s="29">
        <v>1284</v>
      </c>
      <c r="F701" s="29">
        <v>1269</v>
      </c>
      <c r="G701" s="6">
        <v>0</v>
      </c>
      <c r="H701" s="6">
        <v>0</v>
      </c>
      <c r="I701" s="13">
        <f t="shared" si="1385"/>
        <v>-15</v>
      </c>
      <c r="J701" s="6">
        <v>0</v>
      </c>
      <c r="K701" s="6">
        <v>0</v>
      </c>
      <c r="L701" s="13">
        <f t="shared" si="1386"/>
        <v>-15</v>
      </c>
      <c r="M701" s="45">
        <f t="shared" si="1387"/>
        <v>-2336.4485981308412</v>
      </c>
    </row>
    <row r="702" spans="1:13" ht="15">
      <c r="A702" s="28">
        <v>43892</v>
      </c>
      <c r="B702" s="12" t="s">
        <v>127</v>
      </c>
      <c r="C702" s="11">
        <f t="shared" si="1384"/>
        <v>149.14243102162564</v>
      </c>
      <c r="D702" s="12" t="s">
        <v>21</v>
      </c>
      <c r="E702" s="29">
        <v>1341</v>
      </c>
      <c r="F702" s="29">
        <v>1325</v>
      </c>
      <c r="G702" s="6">
        <v>0</v>
      </c>
      <c r="H702" s="6">
        <v>0</v>
      </c>
      <c r="I702" s="13">
        <f t="shared" si="1385"/>
        <v>-16</v>
      </c>
      <c r="J702" s="6">
        <v>0</v>
      </c>
      <c r="K702" s="6">
        <v>0</v>
      </c>
      <c r="L702" s="13">
        <f t="shared" si="1386"/>
        <v>-16</v>
      </c>
      <c r="M702" s="45">
        <f t="shared" si="1387"/>
        <v>-2386.2788963460102</v>
      </c>
    </row>
    <row r="703" spans="1:13" ht="15">
      <c r="A703" s="28">
        <v>43889</v>
      </c>
      <c r="B703" s="12" t="s">
        <v>31</v>
      </c>
      <c r="C703" s="11">
        <f t="shared" si="1384"/>
        <v>384.61538461538464</v>
      </c>
      <c r="D703" s="12" t="s">
        <v>18</v>
      </c>
      <c r="E703" s="29">
        <v>520</v>
      </c>
      <c r="F703" s="29">
        <v>514</v>
      </c>
      <c r="G703" s="6">
        <v>0</v>
      </c>
      <c r="H703" s="6">
        <v>0</v>
      </c>
      <c r="I703" s="13">
        <f t="shared" si="1385"/>
        <v>6</v>
      </c>
      <c r="J703" s="6">
        <v>0</v>
      </c>
      <c r="K703" s="6">
        <v>0</v>
      </c>
      <c r="L703" s="13">
        <f t="shared" si="1386"/>
        <v>6</v>
      </c>
      <c r="M703" s="45">
        <f t="shared" si="1387"/>
        <v>2307.6923076923076</v>
      </c>
    </row>
    <row r="704" spans="1:13" ht="15">
      <c r="A704" s="28">
        <v>43889</v>
      </c>
      <c r="B704" s="12" t="s">
        <v>54</v>
      </c>
      <c r="C704" s="11">
        <f t="shared" si="1384"/>
        <v>150.9433962264151</v>
      </c>
      <c r="D704" s="12" t="s">
        <v>18</v>
      </c>
      <c r="E704" s="29">
        <v>1325</v>
      </c>
      <c r="F704" s="29">
        <v>1310</v>
      </c>
      <c r="G704" s="6">
        <v>1290</v>
      </c>
      <c r="H704" s="6">
        <v>0</v>
      </c>
      <c r="I704" s="13">
        <f t="shared" si="1385"/>
        <v>15</v>
      </c>
      <c r="J704" s="6">
        <v>20</v>
      </c>
      <c r="K704" s="6">
        <v>0</v>
      </c>
      <c r="L704" s="13">
        <f t="shared" si="1386"/>
        <v>35</v>
      </c>
      <c r="M704" s="45">
        <f t="shared" si="1387"/>
        <v>5283.0188679245284</v>
      </c>
    </row>
    <row r="705" spans="1:13" ht="15">
      <c r="A705" s="28">
        <v>43889</v>
      </c>
      <c r="B705" s="12" t="s">
        <v>49</v>
      </c>
      <c r="C705" s="11">
        <f t="shared" si="1384"/>
        <v>119.40298507462687</v>
      </c>
      <c r="D705" s="12" t="s">
        <v>21</v>
      </c>
      <c r="E705" s="29">
        <v>1675</v>
      </c>
      <c r="F705" s="29">
        <v>1659</v>
      </c>
      <c r="G705" s="6">
        <v>0</v>
      </c>
      <c r="H705" s="6">
        <v>0</v>
      </c>
      <c r="I705" s="13">
        <f t="shared" si="1385"/>
        <v>-16</v>
      </c>
      <c r="J705" s="6">
        <v>0</v>
      </c>
      <c r="K705" s="6">
        <v>0</v>
      </c>
      <c r="L705" s="13">
        <f t="shared" si="1386"/>
        <v>-16</v>
      </c>
      <c r="M705" s="45">
        <f t="shared" si="1387"/>
        <v>-1910.4477611940299</v>
      </c>
    </row>
    <row r="706" spans="1:13" ht="15">
      <c r="A706" s="28">
        <v>43888</v>
      </c>
      <c r="B706" s="12" t="s">
        <v>48</v>
      </c>
      <c r="C706" s="11">
        <f t="shared" ref="C706:C769" si="1388">200000/E706</f>
        <v>420.16806722689074</v>
      </c>
      <c r="D706" s="12" t="s">
        <v>18</v>
      </c>
      <c r="E706" s="29">
        <v>476</v>
      </c>
      <c r="F706" s="29">
        <v>470</v>
      </c>
      <c r="G706" s="6">
        <v>0</v>
      </c>
      <c r="H706" s="6">
        <v>0</v>
      </c>
      <c r="I706" s="13">
        <f t="shared" ref="I706:I769" si="1389">(IF(D706="SELL",E706-F706,IF(D706="BUY",F706-E706)))</f>
        <v>6</v>
      </c>
      <c r="J706" s="6">
        <v>0</v>
      </c>
      <c r="K706" s="6">
        <v>0</v>
      </c>
      <c r="L706" s="13">
        <f t="shared" ref="L706:L769" si="1390">K706+J706+I706</f>
        <v>6</v>
      </c>
      <c r="M706" s="45">
        <f t="shared" ref="M706:M769" si="1391">L706*C706</f>
        <v>2521.0084033613443</v>
      </c>
    </row>
    <row r="707" spans="1:13" ht="15">
      <c r="A707" s="28">
        <v>43888</v>
      </c>
      <c r="B707" s="12" t="s">
        <v>92</v>
      </c>
      <c r="C707" s="11">
        <f t="shared" si="1388"/>
        <v>159.48963317384371</v>
      </c>
      <c r="D707" s="12" t="s">
        <v>18</v>
      </c>
      <c r="E707" s="29">
        <v>1254</v>
      </c>
      <c r="F707" s="29">
        <v>1241.05</v>
      </c>
      <c r="G707" s="6">
        <v>0</v>
      </c>
      <c r="H707" s="6">
        <v>0</v>
      </c>
      <c r="I707" s="13">
        <f t="shared" si="1389"/>
        <v>12.950000000000045</v>
      </c>
      <c r="J707" s="6">
        <v>0</v>
      </c>
      <c r="K707" s="6">
        <v>0</v>
      </c>
      <c r="L707" s="13">
        <f t="shared" si="1390"/>
        <v>12.950000000000045</v>
      </c>
      <c r="M707" s="45">
        <f t="shared" si="1391"/>
        <v>2065.3907496012835</v>
      </c>
    </row>
    <row r="708" spans="1:13" ht="15">
      <c r="A708" s="28">
        <v>43888</v>
      </c>
      <c r="B708" s="12" t="s">
        <v>76</v>
      </c>
      <c r="C708" s="11">
        <f t="shared" si="1388"/>
        <v>554.016620498615</v>
      </c>
      <c r="D708" s="12" t="s">
        <v>18</v>
      </c>
      <c r="E708" s="29">
        <v>361</v>
      </c>
      <c r="F708" s="29">
        <v>365</v>
      </c>
      <c r="G708" s="6">
        <v>0</v>
      </c>
      <c r="H708" s="6">
        <v>0</v>
      </c>
      <c r="I708" s="13">
        <f t="shared" si="1389"/>
        <v>-4</v>
      </c>
      <c r="J708" s="6">
        <v>0</v>
      </c>
      <c r="K708" s="6">
        <v>0</v>
      </c>
      <c r="L708" s="13">
        <f t="shared" si="1390"/>
        <v>-4</v>
      </c>
      <c r="M708" s="45">
        <f t="shared" si="1391"/>
        <v>-2216.06648199446</v>
      </c>
    </row>
    <row r="709" spans="1:13" ht="15">
      <c r="A709" s="28">
        <v>43887</v>
      </c>
      <c r="B709" s="12" t="s">
        <v>77</v>
      </c>
      <c r="C709" s="11">
        <f t="shared" si="1388"/>
        <v>170.94017094017093</v>
      </c>
      <c r="D709" s="12" t="s">
        <v>21</v>
      </c>
      <c r="E709" s="29">
        <v>1170</v>
      </c>
      <c r="F709" s="29">
        <v>1180</v>
      </c>
      <c r="G709" s="6">
        <v>1199</v>
      </c>
      <c r="H709" s="6">
        <v>0</v>
      </c>
      <c r="I709" s="13">
        <f t="shared" si="1389"/>
        <v>10</v>
      </c>
      <c r="J709" s="6">
        <v>19</v>
      </c>
      <c r="K709" s="6">
        <v>0</v>
      </c>
      <c r="L709" s="13">
        <f t="shared" si="1390"/>
        <v>29</v>
      </c>
      <c r="M709" s="45">
        <f t="shared" si="1391"/>
        <v>4957.264957264957</v>
      </c>
    </row>
    <row r="710" spans="1:13" ht="15">
      <c r="A710" s="28">
        <v>43887</v>
      </c>
      <c r="B710" s="12" t="s">
        <v>123</v>
      </c>
      <c r="C710" s="11">
        <f t="shared" si="1388"/>
        <v>174.67248908296943</v>
      </c>
      <c r="D710" s="12" t="s">
        <v>21</v>
      </c>
      <c r="E710" s="29">
        <v>1145</v>
      </c>
      <c r="F710" s="29">
        <v>1154</v>
      </c>
      <c r="G710" s="6">
        <v>0</v>
      </c>
      <c r="H710" s="6">
        <v>0</v>
      </c>
      <c r="I710" s="13">
        <f t="shared" si="1389"/>
        <v>9</v>
      </c>
      <c r="J710" s="6">
        <v>0</v>
      </c>
      <c r="K710" s="6">
        <v>0</v>
      </c>
      <c r="L710" s="13">
        <f t="shared" si="1390"/>
        <v>9</v>
      </c>
      <c r="M710" s="45">
        <f t="shared" si="1391"/>
        <v>1572.0524017467249</v>
      </c>
    </row>
    <row r="711" spans="1:13" ht="15">
      <c r="A711" s="28">
        <v>43887</v>
      </c>
      <c r="B711" s="12" t="s">
        <v>85</v>
      </c>
      <c r="C711" s="11">
        <f t="shared" si="1388"/>
        <v>89.285714285714292</v>
      </c>
      <c r="D711" s="12" t="s">
        <v>21</v>
      </c>
      <c r="E711" s="29">
        <v>2240</v>
      </c>
      <c r="F711" s="29">
        <v>2255</v>
      </c>
      <c r="G711" s="6">
        <v>2280</v>
      </c>
      <c r="H711" s="6">
        <v>0</v>
      </c>
      <c r="I711" s="13">
        <f t="shared" si="1389"/>
        <v>15</v>
      </c>
      <c r="J711" s="6">
        <v>25</v>
      </c>
      <c r="K711" s="6">
        <v>0</v>
      </c>
      <c r="L711" s="13">
        <f t="shared" si="1390"/>
        <v>40</v>
      </c>
      <c r="M711" s="45">
        <f t="shared" si="1391"/>
        <v>3571.4285714285716</v>
      </c>
    </row>
    <row r="712" spans="1:13" ht="15">
      <c r="A712" s="28">
        <v>43887</v>
      </c>
      <c r="B712" s="12" t="s">
        <v>138</v>
      </c>
      <c r="C712" s="11">
        <f t="shared" si="1388"/>
        <v>638.9776357827476</v>
      </c>
      <c r="D712" s="12" t="s">
        <v>18</v>
      </c>
      <c r="E712" s="29">
        <v>313</v>
      </c>
      <c r="F712" s="29">
        <v>318</v>
      </c>
      <c r="G712" s="6">
        <v>0</v>
      </c>
      <c r="H712" s="6">
        <v>0</v>
      </c>
      <c r="I712" s="13">
        <f t="shared" si="1389"/>
        <v>-5</v>
      </c>
      <c r="J712" s="6">
        <v>0</v>
      </c>
      <c r="K712" s="6">
        <v>0</v>
      </c>
      <c r="L712" s="13">
        <f t="shared" si="1390"/>
        <v>-5</v>
      </c>
      <c r="M712" s="45">
        <f t="shared" si="1391"/>
        <v>-3194.8881789137381</v>
      </c>
    </row>
    <row r="713" spans="1:13" ht="15">
      <c r="A713" s="28">
        <v>43886</v>
      </c>
      <c r="B713" s="12" t="s">
        <v>19</v>
      </c>
      <c r="C713" s="11">
        <f t="shared" si="1388"/>
        <v>157.48031496062993</v>
      </c>
      <c r="D713" s="12" t="s">
        <v>18</v>
      </c>
      <c r="E713" s="29">
        <v>1270</v>
      </c>
      <c r="F713" s="29">
        <v>1258</v>
      </c>
      <c r="G713" s="6">
        <v>0</v>
      </c>
      <c r="H713" s="6">
        <v>0</v>
      </c>
      <c r="I713" s="13">
        <f t="shared" si="1389"/>
        <v>12</v>
      </c>
      <c r="J713" s="6">
        <v>0</v>
      </c>
      <c r="K713" s="6">
        <v>0</v>
      </c>
      <c r="L713" s="13">
        <f t="shared" si="1390"/>
        <v>12</v>
      </c>
      <c r="M713" s="45">
        <f t="shared" si="1391"/>
        <v>1889.7637795275591</v>
      </c>
    </row>
    <row r="714" spans="1:13" ht="15">
      <c r="A714" s="28">
        <v>43886</v>
      </c>
      <c r="B714" s="12" t="s">
        <v>122</v>
      </c>
      <c r="C714" s="11">
        <f t="shared" si="1388"/>
        <v>617.28395061728395</v>
      </c>
      <c r="D714" s="12" t="s">
        <v>18</v>
      </c>
      <c r="E714" s="29">
        <v>324</v>
      </c>
      <c r="F714" s="29">
        <v>321</v>
      </c>
      <c r="G714" s="6">
        <v>0</v>
      </c>
      <c r="H714" s="6">
        <v>0</v>
      </c>
      <c r="I714" s="13">
        <f t="shared" si="1389"/>
        <v>3</v>
      </c>
      <c r="J714" s="6">
        <v>0</v>
      </c>
      <c r="K714" s="6">
        <v>0</v>
      </c>
      <c r="L714" s="13">
        <f t="shared" si="1390"/>
        <v>3</v>
      </c>
      <c r="M714" s="45">
        <f t="shared" si="1391"/>
        <v>1851.8518518518517</v>
      </c>
    </row>
    <row r="715" spans="1:13" ht="15">
      <c r="A715" s="28">
        <v>43886</v>
      </c>
      <c r="B715" s="12" t="s">
        <v>53</v>
      </c>
      <c r="C715" s="11">
        <f t="shared" si="1388"/>
        <v>686.10634648370501</v>
      </c>
      <c r="D715" s="12" t="s">
        <v>21</v>
      </c>
      <c r="E715" s="29">
        <v>291.5</v>
      </c>
      <c r="F715" s="29">
        <v>290</v>
      </c>
      <c r="G715" s="6">
        <v>0</v>
      </c>
      <c r="H715" s="6">
        <v>0</v>
      </c>
      <c r="I715" s="13">
        <f t="shared" si="1389"/>
        <v>-1.5</v>
      </c>
      <c r="J715" s="6">
        <v>0</v>
      </c>
      <c r="K715" s="6">
        <v>0</v>
      </c>
      <c r="L715" s="13">
        <f t="shared" si="1390"/>
        <v>-1.5</v>
      </c>
      <c r="M715" s="45">
        <f t="shared" si="1391"/>
        <v>-1029.1595197255574</v>
      </c>
    </row>
    <row r="716" spans="1:13" ht="15">
      <c r="A716" s="28">
        <v>43885</v>
      </c>
      <c r="B716" s="12" t="s">
        <v>139</v>
      </c>
      <c r="C716" s="11">
        <f t="shared" si="1388"/>
        <v>952.38095238095241</v>
      </c>
      <c r="D716" s="12" t="s">
        <v>21</v>
      </c>
      <c r="E716" s="29">
        <v>210</v>
      </c>
      <c r="F716" s="29">
        <v>212</v>
      </c>
      <c r="G716" s="6">
        <v>0</v>
      </c>
      <c r="H716" s="6">
        <v>0</v>
      </c>
      <c r="I716" s="13">
        <f t="shared" si="1389"/>
        <v>2</v>
      </c>
      <c r="J716" s="6">
        <v>0</v>
      </c>
      <c r="K716" s="6">
        <v>0</v>
      </c>
      <c r="L716" s="13">
        <f t="shared" si="1390"/>
        <v>2</v>
      </c>
      <c r="M716" s="45">
        <f t="shared" si="1391"/>
        <v>1904.7619047619048</v>
      </c>
    </row>
    <row r="717" spans="1:13" ht="15">
      <c r="A717" s="28">
        <v>43885</v>
      </c>
      <c r="B717" s="12" t="s">
        <v>95</v>
      </c>
      <c r="C717" s="11">
        <f t="shared" si="1388"/>
        <v>353.98230088495575</v>
      </c>
      <c r="D717" s="12" t="s">
        <v>21</v>
      </c>
      <c r="E717" s="29">
        <v>565</v>
      </c>
      <c r="F717" s="29">
        <v>570</v>
      </c>
      <c r="G717" s="6">
        <v>0</v>
      </c>
      <c r="H717" s="6">
        <v>0</v>
      </c>
      <c r="I717" s="13">
        <f t="shared" si="1389"/>
        <v>5</v>
      </c>
      <c r="J717" s="6">
        <v>0</v>
      </c>
      <c r="K717" s="6">
        <v>0</v>
      </c>
      <c r="L717" s="13">
        <f t="shared" si="1390"/>
        <v>5</v>
      </c>
      <c r="M717" s="45">
        <f t="shared" si="1391"/>
        <v>1769.9115044247787</v>
      </c>
    </row>
    <row r="718" spans="1:13" ht="15">
      <c r="A718" s="28">
        <v>43885</v>
      </c>
      <c r="B718" s="12" t="s">
        <v>140</v>
      </c>
      <c r="C718" s="11">
        <f t="shared" si="1388"/>
        <v>386.10038610038612</v>
      </c>
      <c r="D718" s="12" t="s">
        <v>21</v>
      </c>
      <c r="E718" s="29">
        <v>518</v>
      </c>
      <c r="F718" s="29">
        <v>523</v>
      </c>
      <c r="G718" s="6">
        <v>0</v>
      </c>
      <c r="H718" s="6">
        <v>0</v>
      </c>
      <c r="I718" s="13">
        <f t="shared" si="1389"/>
        <v>5</v>
      </c>
      <c r="J718" s="6">
        <v>0</v>
      </c>
      <c r="K718" s="6">
        <v>0</v>
      </c>
      <c r="L718" s="13">
        <f t="shared" si="1390"/>
        <v>5</v>
      </c>
      <c r="M718" s="45">
        <f t="shared" si="1391"/>
        <v>1930.5019305019305</v>
      </c>
    </row>
    <row r="719" spans="1:13" ht="15">
      <c r="A719" s="28">
        <v>43881</v>
      </c>
      <c r="B719" s="12" t="s">
        <v>123</v>
      </c>
      <c r="C719" s="11">
        <f t="shared" si="1388"/>
        <v>182.14936247723134</v>
      </c>
      <c r="D719" s="12" t="s">
        <v>21</v>
      </c>
      <c r="E719" s="29">
        <v>1098</v>
      </c>
      <c r="F719" s="29">
        <v>1108</v>
      </c>
      <c r="G719" s="6">
        <v>1130</v>
      </c>
      <c r="H719" s="6">
        <v>1157</v>
      </c>
      <c r="I719" s="13">
        <f t="shared" si="1389"/>
        <v>10</v>
      </c>
      <c r="J719" s="6">
        <v>22</v>
      </c>
      <c r="K719" s="6">
        <v>27</v>
      </c>
      <c r="L719" s="13">
        <f t="shared" si="1390"/>
        <v>59</v>
      </c>
      <c r="M719" s="45">
        <f t="shared" si="1391"/>
        <v>10746.812386156649</v>
      </c>
    </row>
    <row r="720" spans="1:13" ht="15">
      <c r="A720" s="28">
        <v>43881</v>
      </c>
      <c r="B720" s="12" t="s">
        <v>69</v>
      </c>
      <c r="C720" s="11">
        <f t="shared" si="1388"/>
        <v>458.71559633027522</v>
      </c>
      <c r="D720" s="12" t="s">
        <v>21</v>
      </c>
      <c r="E720" s="29">
        <v>436</v>
      </c>
      <c r="F720" s="29">
        <v>439</v>
      </c>
      <c r="G720" s="6">
        <v>450</v>
      </c>
      <c r="H720" s="6">
        <v>0</v>
      </c>
      <c r="I720" s="13">
        <f t="shared" si="1389"/>
        <v>3</v>
      </c>
      <c r="J720" s="6">
        <v>11</v>
      </c>
      <c r="K720" s="6">
        <v>0</v>
      </c>
      <c r="L720" s="13">
        <f t="shared" si="1390"/>
        <v>14</v>
      </c>
      <c r="M720" s="45">
        <f t="shared" si="1391"/>
        <v>6422.0183486238529</v>
      </c>
    </row>
    <row r="721" spans="1:13" ht="15">
      <c r="A721" s="28">
        <v>43881</v>
      </c>
      <c r="B721" s="12" t="s">
        <v>23</v>
      </c>
      <c r="C721" s="11">
        <f t="shared" si="1388"/>
        <v>111.42061281337047</v>
      </c>
      <c r="D721" s="12" t="s">
        <v>21</v>
      </c>
      <c r="E721" s="29">
        <v>1795</v>
      </c>
      <c r="F721" s="29">
        <v>1810</v>
      </c>
      <c r="G721" s="6">
        <v>0</v>
      </c>
      <c r="H721" s="6">
        <v>0</v>
      </c>
      <c r="I721" s="13">
        <f t="shared" si="1389"/>
        <v>15</v>
      </c>
      <c r="J721" s="6">
        <v>0</v>
      </c>
      <c r="K721" s="6">
        <v>0</v>
      </c>
      <c r="L721" s="13">
        <f t="shared" si="1390"/>
        <v>15</v>
      </c>
      <c r="M721" s="45">
        <f t="shared" si="1391"/>
        <v>1671.3091922005569</v>
      </c>
    </row>
    <row r="722" spans="1:13" ht="15">
      <c r="A722" s="28">
        <v>43880</v>
      </c>
      <c r="B722" s="12" t="s">
        <v>69</v>
      </c>
      <c r="C722" s="11">
        <f t="shared" si="1388"/>
        <v>502.51256281407035</v>
      </c>
      <c r="D722" s="12" t="s">
        <v>21</v>
      </c>
      <c r="E722" s="29">
        <v>398</v>
      </c>
      <c r="F722" s="29">
        <v>400</v>
      </c>
      <c r="G722" s="6">
        <v>406</v>
      </c>
      <c r="H722" s="6">
        <v>420</v>
      </c>
      <c r="I722" s="13">
        <f t="shared" si="1389"/>
        <v>2</v>
      </c>
      <c r="J722" s="6">
        <v>6</v>
      </c>
      <c r="K722" s="6">
        <v>14</v>
      </c>
      <c r="L722" s="13">
        <f t="shared" si="1390"/>
        <v>22</v>
      </c>
      <c r="M722" s="45">
        <f t="shared" si="1391"/>
        <v>11055.276381909547</v>
      </c>
    </row>
    <row r="723" spans="1:13" ht="15">
      <c r="A723" s="28">
        <v>43880</v>
      </c>
      <c r="B723" s="12" t="s">
        <v>40</v>
      </c>
      <c r="C723" s="11">
        <f t="shared" si="1388"/>
        <v>282.4858757062147</v>
      </c>
      <c r="D723" s="12" t="s">
        <v>21</v>
      </c>
      <c r="E723" s="29">
        <v>708</v>
      </c>
      <c r="F723" s="29">
        <v>717</v>
      </c>
      <c r="G723" s="6">
        <v>730</v>
      </c>
      <c r="H723" s="6">
        <v>736</v>
      </c>
      <c r="I723" s="13">
        <f t="shared" si="1389"/>
        <v>9</v>
      </c>
      <c r="J723" s="6">
        <v>13</v>
      </c>
      <c r="K723" s="6">
        <v>6</v>
      </c>
      <c r="L723" s="13">
        <f t="shared" si="1390"/>
        <v>28</v>
      </c>
      <c r="M723" s="45">
        <f t="shared" si="1391"/>
        <v>7909.6045197740114</v>
      </c>
    </row>
    <row r="724" spans="1:13" ht="15">
      <c r="A724" s="28">
        <v>43880</v>
      </c>
      <c r="B724" s="12" t="s">
        <v>62</v>
      </c>
      <c r="C724" s="11">
        <f t="shared" si="1388"/>
        <v>153.25670498084293</v>
      </c>
      <c r="D724" s="12" t="s">
        <v>21</v>
      </c>
      <c r="E724" s="29">
        <v>1305</v>
      </c>
      <c r="F724" s="29">
        <v>1295</v>
      </c>
      <c r="G724" s="6">
        <v>0</v>
      </c>
      <c r="H724" s="6">
        <v>0</v>
      </c>
      <c r="I724" s="13">
        <f t="shared" si="1389"/>
        <v>-10</v>
      </c>
      <c r="J724" s="6">
        <v>0</v>
      </c>
      <c r="K724" s="6">
        <v>0</v>
      </c>
      <c r="L724" s="13">
        <f t="shared" si="1390"/>
        <v>-10</v>
      </c>
      <c r="M724" s="45">
        <f t="shared" si="1391"/>
        <v>-1532.5670498084291</v>
      </c>
    </row>
    <row r="725" spans="1:13" ht="15">
      <c r="A725" s="28">
        <v>43879</v>
      </c>
      <c r="B725" s="12" t="s">
        <v>122</v>
      </c>
      <c r="C725" s="11">
        <f t="shared" si="1388"/>
        <v>662.25165562913912</v>
      </c>
      <c r="D725" s="12" t="s">
        <v>18</v>
      </c>
      <c r="E725" s="29">
        <v>302</v>
      </c>
      <c r="F725" s="29">
        <v>299</v>
      </c>
      <c r="G725" s="6">
        <v>293.60000000000002</v>
      </c>
      <c r="H725" s="6">
        <v>0</v>
      </c>
      <c r="I725" s="13">
        <f t="shared" si="1389"/>
        <v>3</v>
      </c>
      <c r="J725" s="6">
        <v>5.4</v>
      </c>
      <c r="K725" s="6">
        <v>0</v>
      </c>
      <c r="L725" s="13">
        <f t="shared" si="1390"/>
        <v>8.4</v>
      </c>
      <c r="M725" s="45">
        <f t="shared" si="1391"/>
        <v>5562.9139072847693</v>
      </c>
    </row>
    <row r="726" spans="1:13" ht="15">
      <c r="A726" s="28">
        <v>43879</v>
      </c>
      <c r="B726" s="12" t="s">
        <v>115</v>
      </c>
      <c r="C726" s="11">
        <f t="shared" si="1388"/>
        <v>1433.6917562724013</v>
      </c>
      <c r="D726" s="12" t="s">
        <v>18</v>
      </c>
      <c r="E726" s="29">
        <v>139.5</v>
      </c>
      <c r="F726" s="29">
        <v>138</v>
      </c>
      <c r="G726" s="6">
        <v>0</v>
      </c>
      <c r="H726" s="6">
        <v>0</v>
      </c>
      <c r="I726" s="13">
        <f t="shared" si="1389"/>
        <v>1.5</v>
      </c>
      <c r="J726" s="6">
        <v>0</v>
      </c>
      <c r="K726" s="6">
        <v>0</v>
      </c>
      <c r="L726" s="13">
        <f t="shared" si="1390"/>
        <v>1.5</v>
      </c>
      <c r="M726" s="45">
        <f t="shared" si="1391"/>
        <v>2150.5376344086021</v>
      </c>
    </row>
    <row r="727" spans="1:13" ht="15">
      <c r="A727" s="28">
        <v>43879</v>
      </c>
      <c r="B727" s="12" t="s">
        <v>141</v>
      </c>
      <c r="C727" s="11">
        <f t="shared" si="1388"/>
        <v>1315.7894736842106</v>
      </c>
      <c r="D727" s="12" t="s">
        <v>18</v>
      </c>
      <c r="E727" s="29">
        <v>152</v>
      </c>
      <c r="F727" s="29">
        <v>151</v>
      </c>
      <c r="G727" s="6">
        <v>0</v>
      </c>
      <c r="H727" s="6">
        <v>0</v>
      </c>
      <c r="I727" s="13">
        <f t="shared" si="1389"/>
        <v>1</v>
      </c>
      <c r="J727" s="6">
        <v>0</v>
      </c>
      <c r="K727" s="6">
        <v>0</v>
      </c>
      <c r="L727" s="13">
        <f t="shared" si="1390"/>
        <v>1</v>
      </c>
      <c r="M727" s="45">
        <f t="shared" si="1391"/>
        <v>1315.7894736842106</v>
      </c>
    </row>
    <row r="728" spans="1:13" ht="15">
      <c r="A728" s="28">
        <v>43878</v>
      </c>
      <c r="B728" s="12" t="s">
        <v>93</v>
      </c>
      <c r="C728" s="11">
        <f t="shared" si="1388"/>
        <v>196.07843137254903</v>
      </c>
      <c r="D728" s="12" t="s">
        <v>18</v>
      </c>
      <c r="E728" s="29">
        <v>1020</v>
      </c>
      <c r="F728" s="29">
        <v>1010</v>
      </c>
      <c r="G728" s="6">
        <v>990</v>
      </c>
      <c r="H728" s="6">
        <v>976</v>
      </c>
      <c r="I728" s="13">
        <f t="shared" si="1389"/>
        <v>10</v>
      </c>
      <c r="J728" s="6">
        <v>20</v>
      </c>
      <c r="K728" s="6">
        <v>14</v>
      </c>
      <c r="L728" s="13">
        <f t="shared" si="1390"/>
        <v>44</v>
      </c>
      <c r="M728" s="45">
        <f t="shared" si="1391"/>
        <v>8627.4509803921574</v>
      </c>
    </row>
    <row r="729" spans="1:13" ht="15">
      <c r="A729" s="28">
        <v>43878</v>
      </c>
      <c r="B729" s="12" t="s">
        <v>49</v>
      </c>
      <c r="C729" s="11">
        <f t="shared" si="1388"/>
        <v>119.76047904191617</v>
      </c>
      <c r="D729" s="12" t="s">
        <v>21</v>
      </c>
      <c r="E729" s="29">
        <v>1670</v>
      </c>
      <c r="F729" s="29">
        <v>1665</v>
      </c>
      <c r="G729" s="6">
        <v>0</v>
      </c>
      <c r="H729" s="6">
        <v>0</v>
      </c>
      <c r="I729" s="13">
        <f t="shared" si="1389"/>
        <v>-5</v>
      </c>
      <c r="J729" s="6">
        <v>0</v>
      </c>
      <c r="K729" s="6">
        <v>0</v>
      </c>
      <c r="L729" s="13">
        <f t="shared" si="1390"/>
        <v>-5</v>
      </c>
      <c r="M729" s="45">
        <f t="shared" si="1391"/>
        <v>-598.80239520958082</v>
      </c>
    </row>
    <row r="730" spans="1:13" ht="15">
      <c r="A730" s="28">
        <v>43878</v>
      </c>
      <c r="B730" s="12" t="s">
        <v>142</v>
      </c>
      <c r="C730" s="11">
        <f t="shared" si="1388"/>
        <v>781.25</v>
      </c>
      <c r="D730" s="12" t="s">
        <v>18</v>
      </c>
      <c r="E730" s="29">
        <v>256</v>
      </c>
      <c r="F730" s="29">
        <v>260</v>
      </c>
      <c r="G730" s="6">
        <v>0</v>
      </c>
      <c r="H730" s="6">
        <v>0</v>
      </c>
      <c r="I730" s="13">
        <f t="shared" si="1389"/>
        <v>-4</v>
      </c>
      <c r="J730" s="6">
        <v>0</v>
      </c>
      <c r="K730" s="6">
        <v>0</v>
      </c>
      <c r="L730" s="13">
        <f t="shared" si="1390"/>
        <v>-4</v>
      </c>
      <c r="M730" s="45">
        <f t="shared" si="1391"/>
        <v>-3125</v>
      </c>
    </row>
    <row r="731" spans="1:13" ht="15">
      <c r="A731" s="28">
        <v>43875</v>
      </c>
      <c r="B731" s="12" t="s">
        <v>59</v>
      </c>
      <c r="C731" s="11">
        <f t="shared" si="1388"/>
        <v>343.64261168384877</v>
      </c>
      <c r="D731" s="12" t="s">
        <v>21</v>
      </c>
      <c r="E731" s="29">
        <v>582</v>
      </c>
      <c r="F731" s="29">
        <v>586</v>
      </c>
      <c r="G731" s="6">
        <v>592</v>
      </c>
      <c r="H731" s="6">
        <v>0</v>
      </c>
      <c r="I731" s="13">
        <f t="shared" si="1389"/>
        <v>4</v>
      </c>
      <c r="J731" s="6">
        <v>6</v>
      </c>
      <c r="K731" s="6">
        <v>0</v>
      </c>
      <c r="L731" s="13">
        <f t="shared" si="1390"/>
        <v>10</v>
      </c>
      <c r="M731" s="45">
        <f t="shared" si="1391"/>
        <v>3436.4261168384878</v>
      </c>
    </row>
    <row r="732" spans="1:13" ht="15">
      <c r="A732" s="28">
        <v>43875</v>
      </c>
      <c r="B732" s="12" t="s">
        <v>143</v>
      </c>
      <c r="C732" s="11">
        <f t="shared" si="1388"/>
        <v>1574.8031496062993</v>
      </c>
      <c r="D732" s="12" t="s">
        <v>21</v>
      </c>
      <c r="E732" s="29">
        <v>127</v>
      </c>
      <c r="F732" s="29">
        <v>129</v>
      </c>
      <c r="G732" s="6">
        <v>130.69999999999999</v>
      </c>
      <c r="H732" s="6">
        <v>0</v>
      </c>
      <c r="I732" s="13">
        <f t="shared" si="1389"/>
        <v>2</v>
      </c>
      <c r="J732" s="6">
        <v>1.7</v>
      </c>
      <c r="K732" s="6">
        <v>0</v>
      </c>
      <c r="L732" s="13">
        <f t="shared" si="1390"/>
        <v>3.7</v>
      </c>
      <c r="M732" s="45">
        <f t="shared" si="1391"/>
        <v>5826.7716535433074</v>
      </c>
    </row>
    <row r="733" spans="1:13" ht="15">
      <c r="A733" s="28">
        <v>43875</v>
      </c>
      <c r="B733" s="12" t="s">
        <v>87</v>
      </c>
      <c r="C733" s="11">
        <f t="shared" si="1388"/>
        <v>374.53183520599254</v>
      </c>
      <c r="D733" s="12" t="s">
        <v>21</v>
      </c>
      <c r="E733" s="29">
        <v>534</v>
      </c>
      <c r="F733" s="29">
        <v>529</v>
      </c>
      <c r="G733" s="6">
        <v>0</v>
      </c>
      <c r="H733" s="6">
        <v>0</v>
      </c>
      <c r="I733" s="13">
        <f t="shared" si="1389"/>
        <v>-5</v>
      </c>
      <c r="J733" s="6">
        <v>0</v>
      </c>
      <c r="K733" s="6">
        <v>0</v>
      </c>
      <c r="L733" s="13">
        <f t="shared" si="1390"/>
        <v>-5</v>
      </c>
      <c r="M733" s="45">
        <f t="shared" si="1391"/>
        <v>-1872.6591760299627</v>
      </c>
    </row>
    <row r="734" spans="1:13" ht="15">
      <c r="A734" s="28">
        <v>43874</v>
      </c>
      <c r="B734" s="12" t="s">
        <v>112</v>
      </c>
      <c r="C734" s="11">
        <f t="shared" si="1388"/>
        <v>127.79552715654953</v>
      </c>
      <c r="D734" s="12" t="s">
        <v>21</v>
      </c>
      <c r="E734" s="29">
        <v>1565</v>
      </c>
      <c r="F734" s="29">
        <v>1579</v>
      </c>
      <c r="G734" s="6">
        <v>1609</v>
      </c>
      <c r="H734" s="6">
        <v>0</v>
      </c>
      <c r="I734" s="13">
        <f t="shared" si="1389"/>
        <v>14</v>
      </c>
      <c r="J734" s="6">
        <v>30</v>
      </c>
      <c r="K734" s="6">
        <v>0</v>
      </c>
      <c r="L734" s="13">
        <f t="shared" si="1390"/>
        <v>44</v>
      </c>
      <c r="M734" s="45">
        <f t="shared" si="1391"/>
        <v>5623.0031948881788</v>
      </c>
    </row>
    <row r="735" spans="1:13" ht="15">
      <c r="A735" s="28">
        <v>43874</v>
      </c>
      <c r="B735" s="12" t="s">
        <v>28</v>
      </c>
      <c r="C735" s="11">
        <f t="shared" si="1388"/>
        <v>847.45762711864404</v>
      </c>
      <c r="D735" s="12" t="s">
        <v>21</v>
      </c>
      <c r="E735" s="29">
        <v>236</v>
      </c>
      <c r="F735" s="29">
        <v>238</v>
      </c>
      <c r="G735" s="6">
        <v>241</v>
      </c>
      <c r="H735" s="6">
        <v>0</v>
      </c>
      <c r="I735" s="13">
        <f t="shared" si="1389"/>
        <v>2</v>
      </c>
      <c r="J735" s="6">
        <v>3</v>
      </c>
      <c r="K735" s="6">
        <v>0</v>
      </c>
      <c r="L735" s="13">
        <f t="shared" si="1390"/>
        <v>5</v>
      </c>
      <c r="M735" s="45">
        <f t="shared" si="1391"/>
        <v>4237.2881355932204</v>
      </c>
    </row>
    <row r="736" spans="1:13" ht="15">
      <c r="A736" s="28">
        <v>43874</v>
      </c>
      <c r="B736" s="12" t="s">
        <v>19</v>
      </c>
      <c r="C736" s="11">
        <f t="shared" si="1388"/>
        <v>154.44015444015443</v>
      </c>
      <c r="D736" s="12" t="s">
        <v>21</v>
      </c>
      <c r="E736" s="29">
        <v>1295</v>
      </c>
      <c r="F736" s="29">
        <v>1301.95</v>
      </c>
      <c r="G736" s="6">
        <v>0</v>
      </c>
      <c r="H736" s="6">
        <v>0</v>
      </c>
      <c r="I736" s="13">
        <f t="shared" si="1389"/>
        <v>6.9500000000000455</v>
      </c>
      <c r="J736" s="6">
        <v>0</v>
      </c>
      <c r="K736" s="6">
        <v>0</v>
      </c>
      <c r="L736" s="13">
        <f t="shared" si="1390"/>
        <v>6.9500000000000455</v>
      </c>
      <c r="M736" s="45">
        <f t="shared" si="1391"/>
        <v>1073.3590733590804</v>
      </c>
    </row>
    <row r="737" spans="1:13" ht="15">
      <c r="A737" s="28">
        <v>43874</v>
      </c>
      <c r="B737" s="12" t="s">
        <v>144</v>
      </c>
      <c r="C737" s="11">
        <f t="shared" si="1388"/>
        <v>1520.9125475285171</v>
      </c>
      <c r="D737" s="12" t="s">
        <v>21</v>
      </c>
      <c r="E737" s="29">
        <v>131.5</v>
      </c>
      <c r="F737" s="29">
        <v>132.30000000000001</v>
      </c>
      <c r="G737" s="6">
        <v>0</v>
      </c>
      <c r="H737" s="6">
        <v>0</v>
      </c>
      <c r="I737" s="13">
        <f t="shared" si="1389"/>
        <v>0.80000000000001137</v>
      </c>
      <c r="J737" s="6">
        <v>0</v>
      </c>
      <c r="K737" s="6">
        <v>0</v>
      </c>
      <c r="L737" s="13">
        <f t="shared" si="1390"/>
        <v>0.80000000000001137</v>
      </c>
      <c r="M737" s="45">
        <f t="shared" si="1391"/>
        <v>1216.730038022831</v>
      </c>
    </row>
    <row r="738" spans="1:13" ht="15">
      <c r="A738" s="28">
        <v>43873</v>
      </c>
      <c r="B738" s="12" t="s">
        <v>72</v>
      </c>
      <c r="C738" s="11">
        <f t="shared" si="1388"/>
        <v>400</v>
      </c>
      <c r="D738" s="12" t="s">
        <v>21</v>
      </c>
      <c r="E738" s="29">
        <v>500</v>
      </c>
      <c r="F738" s="29">
        <v>504</v>
      </c>
      <c r="G738" s="6">
        <v>512</v>
      </c>
      <c r="H738" s="6">
        <v>0</v>
      </c>
      <c r="I738" s="13">
        <f t="shared" si="1389"/>
        <v>4</v>
      </c>
      <c r="J738" s="6">
        <v>8</v>
      </c>
      <c r="K738" s="6">
        <v>0</v>
      </c>
      <c r="L738" s="13">
        <f t="shared" si="1390"/>
        <v>12</v>
      </c>
      <c r="M738" s="45">
        <f t="shared" si="1391"/>
        <v>4800</v>
      </c>
    </row>
    <row r="739" spans="1:13" ht="15">
      <c r="A739" s="28">
        <v>43873</v>
      </c>
      <c r="B739" s="12" t="s">
        <v>92</v>
      </c>
      <c r="C739" s="11">
        <f t="shared" si="1388"/>
        <v>161.81229773462783</v>
      </c>
      <c r="D739" s="12" t="s">
        <v>21</v>
      </c>
      <c r="E739" s="29">
        <v>1236</v>
      </c>
      <c r="F739" s="29">
        <v>1222</v>
      </c>
      <c r="G739" s="6">
        <v>0</v>
      </c>
      <c r="H739" s="6">
        <v>0</v>
      </c>
      <c r="I739" s="13">
        <f t="shared" si="1389"/>
        <v>-14</v>
      </c>
      <c r="J739" s="6">
        <v>0</v>
      </c>
      <c r="K739" s="6">
        <v>0</v>
      </c>
      <c r="L739" s="13">
        <f t="shared" si="1390"/>
        <v>-14</v>
      </c>
      <c r="M739" s="45">
        <f t="shared" si="1391"/>
        <v>-2265.3721682847895</v>
      </c>
    </row>
    <row r="740" spans="1:13" ht="15">
      <c r="A740" s="28">
        <v>43873</v>
      </c>
      <c r="B740" s="12" t="s">
        <v>61</v>
      </c>
      <c r="C740" s="11">
        <f t="shared" si="1388"/>
        <v>173.16017316017317</v>
      </c>
      <c r="D740" s="12" t="s">
        <v>21</v>
      </c>
      <c r="E740" s="29">
        <v>1155</v>
      </c>
      <c r="F740" s="29">
        <v>1144</v>
      </c>
      <c r="G740" s="6">
        <v>0</v>
      </c>
      <c r="H740" s="6">
        <v>0</v>
      </c>
      <c r="I740" s="13">
        <f t="shared" si="1389"/>
        <v>-11</v>
      </c>
      <c r="J740" s="6">
        <v>0</v>
      </c>
      <c r="K740" s="6">
        <v>0</v>
      </c>
      <c r="L740" s="13">
        <f t="shared" si="1390"/>
        <v>-11</v>
      </c>
      <c r="M740" s="45">
        <f t="shared" si="1391"/>
        <v>-1904.7619047619048</v>
      </c>
    </row>
    <row r="741" spans="1:13" ht="15">
      <c r="A741" s="28">
        <v>43872</v>
      </c>
      <c r="B741" s="12" t="s">
        <v>122</v>
      </c>
      <c r="C741" s="11">
        <f t="shared" si="1388"/>
        <v>598.80239520958082</v>
      </c>
      <c r="D741" s="12" t="s">
        <v>21</v>
      </c>
      <c r="E741" s="29">
        <v>334</v>
      </c>
      <c r="F741" s="29">
        <v>336</v>
      </c>
      <c r="G741" s="6">
        <v>342</v>
      </c>
      <c r="H741" s="6">
        <v>350</v>
      </c>
      <c r="I741" s="13">
        <f t="shared" si="1389"/>
        <v>2</v>
      </c>
      <c r="J741" s="6">
        <v>6</v>
      </c>
      <c r="K741" s="6">
        <v>8</v>
      </c>
      <c r="L741" s="13">
        <f t="shared" si="1390"/>
        <v>16</v>
      </c>
      <c r="M741" s="45">
        <f t="shared" si="1391"/>
        <v>9580.8383233532932</v>
      </c>
    </row>
    <row r="742" spans="1:13" ht="15">
      <c r="A742" s="28">
        <v>43872</v>
      </c>
      <c r="B742" s="12" t="s">
        <v>93</v>
      </c>
      <c r="C742" s="11">
        <f t="shared" si="1388"/>
        <v>186.74136321195144</v>
      </c>
      <c r="D742" s="12" t="s">
        <v>21</v>
      </c>
      <c r="E742" s="29">
        <v>1071</v>
      </c>
      <c r="F742" s="29">
        <v>1080</v>
      </c>
      <c r="G742" s="6">
        <v>1082.4000000000001</v>
      </c>
      <c r="H742" s="6">
        <v>0</v>
      </c>
      <c r="I742" s="13">
        <f t="shared" si="1389"/>
        <v>9</v>
      </c>
      <c r="J742" s="6">
        <v>2.4</v>
      </c>
      <c r="K742" s="6">
        <v>0</v>
      </c>
      <c r="L742" s="13">
        <f t="shared" si="1390"/>
        <v>11.4</v>
      </c>
      <c r="M742" s="45">
        <f t="shared" si="1391"/>
        <v>2128.8515406162464</v>
      </c>
    </row>
    <row r="743" spans="1:13" ht="15">
      <c r="A743" s="28">
        <v>43872</v>
      </c>
      <c r="B743" s="12" t="s">
        <v>101</v>
      </c>
      <c r="C743" s="11">
        <f t="shared" si="1388"/>
        <v>105.82010582010582</v>
      </c>
      <c r="D743" s="12" t="s">
        <v>21</v>
      </c>
      <c r="E743" s="29">
        <v>1890</v>
      </c>
      <c r="F743" s="29">
        <v>1880</v>
      </c>
      <c r="G743" s="6">
        <v>0</v>
      </c>
      <c r="H743" s="6">
        <v>0</v>
      </c>
      <c r="I743" s="13">
        <f t="shared" si="1389"/>
        <v>-10</v>
      </c>
      <c r="J743" s="6">
        <v>0</v>
      </c>
      <c r="K743" s="6">
        <v>0</v>
      </c>
      <c r="L743" s="13">
        <f t="shared" si="1390"/>
        <v>-10</v>
      </c>
      <c r="M743" s="45">
        <f t="shared" si="1391"/>
        <v>-1058.2010582010582</v>
      </c>
    </row>
    <row r="744" spans="1:13" ht="15">
      <c r="A744" s="28">
        <v>43872</v>
      </c>
      <c r="B744" s="12" t="s">
        <v>71</v>
      </c>
      <c r="C744" s="11">
        <f t="shared" si="1388"/>
        <v>227.27272727272728</v>
      </c>
      <c r="D744" s="12" t="s">
        <v>21</v>
      </c>
      <c r="E744" s="29">
        <v>880</v>
      </c>
      <c r="F744" s="29">
        <v>870</v>
      </c>
      <c r="G744" s="6">
        <v>0</v>
      </c>
      <c r="H744" s="6">
        <v>0</v>
      </c>
      <c r="I744" s="13">
        <f t="shared" si="1389"/>
        <v>-10</v>
      </c>
      <c r="J744" s="6">
        <v>0</v>
      </c>
      <c r="K744" s="6">
        <v>0</v>
      </c>
      <c r="L744" s="13">
        <f t="shared" si="1390"/>
        <v>-10</v>
      </c>
      <c r="M744" s="45">
        <f t="shared" si="1391"/>
        <v>-2272.727272727273</v>
      </c>
    </row>
    <row r="745" spans="1:13" ht="15">
      <c r="A745" s="28">
        <v>43871</v>
      </c>
      <c r="B745" s="12" t="s">
        <v>93</v>
      </c>
      <c r="C745" s="11">
        <f t="shared" si="1388"/>
        <v>190.65776930409913</v>
      </c>
      <c r="D745" s="12" t="s">
        <v>21</v>
      </c>
      <c r="E745" s="29">
        <v>1049</v>
      </c>
      <c r="F745" s="29">
        <v>1057</v>
      </c>
      <c r="G745" s="6">
        <v>1070</v>
      </c>
      <c r="H745" s="6">
        <v>0</v>
      </c>
      <c r="I745" s="13">
        <f t="shared" si="1389"/>
        <v>8</v>
      </c>
      <c r="J745" s="6">
        <v>13</v>
      </c>
      <c r="K745" s="6">
        <v>0</v>
      </c>
      <c r="L745" s="13">
        <f t="shared" si="1390"/>
        <v>21</v>
      </c>
      <c r="M745" s="45">
        <f t="shared" si="1391"/>
        <v>4003.8131553860817</v>
      </c>
    </row>
    <row r="746" spans="1:13" ht="15">
      <c r="A746" s="28">
        <v>43871</v>
      </c>
      <c r="B746" s="12" t="s">
        <v>145</v>
      </c>
      <c r="C746" s="11">
        <f t="shared" si="1388"/>
        <v>952.38095238095241</v>
      </c>
      <c r="D746" s="12" t="s">
        <v>18</v>
      </c>
      <c r="E746" s="29">
        <v>210</v>
      </c>
      <c r="F746" s="29">
        <v>208</v>
      </c>
      <c r="G746" s="6">
        <v>205</v>
      </c>
      <c r="H746" s="6">
        <v>0</v>
      </c>
      <c r="I746" s="13">
        <f t="shared" si="1389"/>
        <v>2</v>
      </c>
      <c r="J746" s="6">
        <v>3</v>
      </c>
      <c r="K746" s="6">
        <v>0</v>
      </c>
      <c r="L746" s="13">
        <f t="shared" si="1390"/>
        <v>5</v>
      </c>
      <c r="M746" s="45">
        <f t="shared" si="1391"/>
        <v>4761.9047619047624</v>
      </c>
    </row>
    <row r="747" spans="1:13" ht="15">
      <c r="A747" s="28">
        <v>43871</v>
      </c>
      <c r="B747" s="12" t="s">
        <v>115</v>
      </c>
      <c r="C747" s="11">
        <f t="shared" si="1388"/>
        <v>1418.4397163120568</v>
      </c>
      <c r="D747" s="12" t="s">
        <v>18</v>
      </c>
      <c r="E747" s="29">
        <v>141</v>
      </c>
      <c r="F747" s="29">
        <v>140</v>
      </c>
      <c r="G747" s="6">
        <v>0</v>
      </c>
      <c r="H747" s="6">
        <v>0</v>
      </c>
      <c r="I747" s="13">
        <f t="shared" si="1389"/>
        <v>1</v>
      </c>
      <c r="J747" s="6">
        <v>0</v>
      </c>
      <c r="K747" s="6">
        <v>0</v>
      </c>
      <c r="L747" s="13">
        <f t="shared" si="1390"/>
        <v>1</v>
      </c>
      <c r="M747" s="45">
        <f t="shared" si="1391"/>
        <v>1418.4397163120568</v>
      </c>
    </row>
    <row r="748" spans="1:13" ht="15">
      <c r="A748" s="28">
        <v>43871</v>
      </c>
      <c r="B748" s="12" t="s">
        <v>44</v>
      </c>
      <c r="C748" s="11">
        <f t="shared" si="1388"/>
        <v>465.11627906976742</v>
      </c>
      <c r="D748" s="12" t="s">
        <v>18</v>
      </c>
      <c r="E748" s="29">
        <v>430</v>
      </c>
      <c r="F748" s="29">
        <v>431.5</v>
      </c>
      <c r="G748" s="6">
        <v>0</v>
      </c>
      <c r="H748" s="6">
        <v>0</v>
      </c>
      <c r="I748" s="13">
        <f t="shared" si="1389"/>
        <v>-1.5</v>
      </c>
      <c r="J748" s="6">
        <v>0</v>
      </c>
      <c r="K748" s="6">
        <v>0</v>
      </c>
      <c r="L748" s="13">
        <f t="shared" si="1390"/>
        <v>-1.5</v>
      </c>
      <c r="M748" s="45">
        <f t="shared" si="1391"/>
        <v>-697.67441860465112</v>
      </c>
    </row>
    <row r="749" spans="1:13" ht="15">
      <c r="A749" s="28">
        <v>43868</v>
      </c>
      <c r="B749" s="12" t="s">
        <v>83</v>
      </c>
      <c r="C749" s="11">
        <f t="shared" si="1388"/>
        <v>297.61904761904759</v>
      </c>
      <c r="D749" s="12" t="s">
        <v>21</v>
      </c>
      <c r="E749" s="29">
        <v>672</v>
      </c>
      <c r="F749" s="29">
        <v>676</v>
      </c>
      <c r="G749" s="6">
        <v>690</v>
      </c>
      <c r="H749" s="6">
        <v>0</v>
      </c>
      <c r="I749" s="13">
        <f t="shared" si="1389"/>
        <v>4</v>
      </c>
      <c r="J749" s="6">
        <v>14</v>
      </c>
      <c r="K749" s="6">
        <v>0</v>
      </c>
      <c r="L749" s="13">
        <f t="shared" si="1390"/>
        <v>18</v>
      </c>
      <c r="M749" s="45">
        <f t="shared" si="1391"/>
        <v>5357.1428571428569</v>
      </c>
    </row>
    <row r="750" spans="1:13" ht="15">
      <c r="A750" s="28">
        <v>43868</v>
      </c>
      <c r="B750" s="12" t="s">
        <v>146</v>
      </c>
      <c r="C750" s="11">
        <f t="shared" si="1388"/>
        <v>502.51256281407035</v>
      </c>
      <c r="D750" s="12" t="s">
        <v>21</v>
      </c>
      <c r="E750" s="29">
        <v>398</v>
      </c>
      <c r="F750" s="29">
        <v>401</v>
      </c>
      <c r="G750" s="6">
        <v>0</v>
      </c>
      <c r="H750" s="6">
        <v>0</v>
      </c>
      <c r="I750" s="13">
        <f t="shared" si="1389"/>
        <v>3</v>
      </c>
      <c r="J750" s="6">
        <v>0</v>
      </c>
      <c r="K750" s="6">
        <v>0</v>
      </c>
      <c r="L750" s="13">
        <f t="shared" si="1390"/>
        <v>3</v>
      </c>
      <c r="M750" s="45">
        <f t="shared" si="1391"/>
        <v>1507.537688442211</v>
      </c>
    </row>
    <row r="751" spans="1:13" ht="15">
      <c r="A751" s="28">
        <v>43868</v>
      </c>
      <c r="B751" s="12" t="s">
        <v>147</v>
      </c>
      <c r="C751" s="11">
        <f t="shared" si="1388"/>
        <v>1002.5062656641604</v>
      </c>
      <c r="D751" s="12" t="s">
        <v>21</v>
      </c>
      <c r="E751" s="29">
        <v>199.5</v>
      </c>
      <c r="F751" s="29">
        <v>201.5</v>
      </c>
      <c r="G751" s="6">
        <v>0</v>
      </c>
      <c r="H751" s="6">
        <v>0</v>
      </c>
      <c r="I751" s="13">
        <f t="shared" si="1389"/>
        <v>2</v>
      </c>
      <c r="J751" s="6">
        <v>0</v>
      </c>
      <c r="K751" s="6">
        <v>0</v>
      </c>
      <c r="L751" s="13">
        <f t="shared" si="1390"/>
        <v>2</v>
      </c>
      <c r="M751" s="45">
        <f t="shared" si="1391"/>
        <v>2005.0125313283208</v>
      </c>
    </row>
    <row r="752" spans="1:13" ht="15">
      <c r="A752" s="28">
        <v>43867</v>
      </c>
      <c r="B752" s="12" t="s">
        <v>51</v>
      </c>
      <c r="C752" s="11">
        <f t="shared" si="1388"/>
        <v>99.009900990099013</v>
      </c>
      <c r="D752" s="12" t="s">
        <v>21</v>
      </c>
      <c r="E752" s="29">
        <v>2020</v>
      </c>
      <c r="F752" s="29">
        <v>2038</v>
      </c>
      <c r="G752" s="6">
        <v>2060</v>
      </c>
      <c r="H752" s="6">
        <v>2079.4</v>
      </c>
      <c r="I752" s="13">
        <f t="shared" si="1389"/>
        <v>18</v>
      </c>
      <c r="J752" s="6">
        <v>22</v>
      </c>
      <c r="K752" s="6">
        <v>19.399999999999999</v>
      </c>
      <c r="L752" s="13">
        <f t="shared" si="1390"/>
        <v>59.4</v>
      </c>
      <c r="M752" s="45">
        <f t="shared" si="1391"/>
        <v>5881.1881188118814</v>
      </c>
    </row>
    <row r="753" spans="1:13" ht="15">
      <c r="A753" s="28">
        <v>43867</v>
      </c>
      <c r="B753" s="12" t="s">
        <v>86</v>
      </c>
      <c r="C753" s="11">
        <f t="shared" si="1388"/>
        <v>459.77011494252872</v>
      </c>
      <c r="D753" s="12" t="s">
        <v>21</v>
      </c>
      <c r="E753" s="29">
        <v>435</v>
      </c>
      <c r="F753" s="29">
        <v>440</v>
      </c>
      <c r="G753" s="6">
        <v>450</v>
      </c>
      <c r="H753" s="6">
        <v>0</v>
      </c>
      <c r="I753" s="13">
        <f t="shared" si="1389"/>
        <v>5</v>
      </c>
      <c r="J753" s="6">
        <v>10</v>
      </c>
      <c r="K753" s="6">
        <v>0</v>
      </c>
      <c r="L753" s="13">
        <f t="shared" si="1390"/>
        <v>15</v>
      </c>
      <c r="M753" s="45">
        <f t="shared" si="1391"/>
        <v>6896.5517241379312</v>
      </c>
    </row>
    <row r="754" spans="1:13" ht="15">
      <c r="A754" s="28">
        <v>43867</v>
      </c>
      <c r="B754" s="12" t="s">
        <v>147</v>
      </c>
      <c r="C754" s="11">
        <f t="shared" si="1388"/>
        <v>1020.4081632653061</v>
      </c>
      <c r="D754" s="12" t="s">
        <v>21</v>
      </c>
      <c r="E754" s="29">
        <v>196</v>
      </c>
      <c r="F754" s="29">
        <v>198</v>
      </c>
      <c r="G754" s="6">
        <v>0</v>
      </c>
      <c r="H754" s="6">
        <v>0</v>
      </c>
      <c r="I754" s="13">
        <f t="shared" si="1389"/>
        <v>2</v>
      </c>
      <c r="J754" s="6">
        <v>0</v>
      </c>
      <c r="K754" s="6">
        <v>0</v>
      </c>
      <c r="L754" s="13">
        <f t="shared" si="1390"/>
        <v>2</v>
      </c>
      <c r="M754" s="45">
        <f t="shared" si="1391"/>
        <v>2040.8163265306123</v>
      </c>
    </row>
    <row r="755" spans="1:13" ht="15">
      <c r="A755" s="28">
        <v>43867</v>
      </c>
      <c r="B755" s="12" t="s">
        <v>148</v>
      </c>
      <c r="C755" s="11">
        <f t="shared" si="1388"/>
        <v>1574.8031496062993</v>
      </c>
      <c r="D755" s="12" t="s">
        <v>21</v>
      </c>
      <c r="E755" s="29">
        <v>127</v>
      </c>
      <c r="F755" s="29">
        <v>129</v>
      </c>
      <c r="G755" s="6">
        <v>0</v>
      </c>
      <c r="H755" s="6">
        <v>0</v>
      </c>
      <c r="I755" s="13">
        <f t="shared" si="1389"/>
        <v>2</v>
      </c>
      <c r="J755" s="6">
        <v>0</v>
      </c>
      <c r="K755" s="6">
        <v>0</v>
      </c>
      <c r="L755" s="13">
        <f t="shared" si="1390"/>
        <v>2</v>
      </c>
      <c r="M755" s="45">
        <f t="shared" si="1391"/>
        <v>3149.6062992125985</v>
      </c>
    </row>
    <row r="756" spans="1:13" ht="15">
      <c r="A756" s="28">
        <v>43867</v>
      </c>
      <c r="B756" s="12" t="s">
        <v>149</v>
      </c>
      <c r="C756" s="11">
        <f t="shared" si="1388"/>
        <v>829.87551867219918</v>
      </c>
      <c r="D756" s="12" t="s">
        <v>21</v>
      </c>
      <c r="E756" s="29">
        <v>241</v>
      </c>
      <c r="F756" s="29">
        <v>243</v>
      </c>
      <c r="G756" s="6">
        <v>0</v>
      </c>
      <c r="H756" s="6">
        <v>0</v>
      </c>
      <c r="I756" s="13">
        <f t="shared" si="1389"/>
        <v>2</v>
      </c>
      <c r="J756" s="6">
        <v>0</v>
      </c>
      <c r="K756" s="6">
        <v>0</v>
      </c>
      <c r="L756" s="13">
        <f t="shared" si="1390"/>
        <v>2</v>
      </c>
      <c r="M756" s="45">
        <f t="shared" si="1391"/>
        <v>1659.7510373443984</v>
      </c>
    </row>
    <row r="757" spans="1:13" ht="15">
      <c r="A757" s="28">
        <v>43866</v>
      </c>
      <c r="B757" s="12" t="s">
        <v>35</v>
      </c>
      <c r="C757" s="11">
        <f t="shared" si="1388"/>
        <v>408.16326530612247</v>
      </c>
      <c r="D757" s="12" t="s">
        <v>21</v>
      </c>
      <c r="E757" s="29">
        <v>490</v>
      </c>
      <c r="F757" s="29">
        <v>494</v>
      </c>
      <c r="G757" s="6">
        <v>500</v>
      </c>
      <c r="H757" s="6">
        <v>507.5</v>
      </c>
      <c r="I757" s="13">
        <f t="shared" si="1389"/>
        <v>4</v>
      </c>
      <c r="J757" s="6">
        <v>6</v>
      </c>
      <c r="K757" s="6">
        <v>7.5</v>
      </c>
      <c r="L757" s="13">
        <f t="shared" si="1390"/>
        <v>17.5</v>
      </c>
      <c r="M757" s="45">
        <f t="shared" si="1391"/>
        <v>7142.8571428571431</v>
      </c>
    </row>
    <row r="758" spans="1:13" ht="15">
      <c r="A758" s="28">
        <v>43866</v>
      </c>
      <c r="B758" s="12" t="s">
        <v>150</v>
      </c>
      <c r="C758" s="11">
        <f t="shared" si="1388"/>
        <v>1142.8571428571429</v>
      </c>
      <c r="D758" s="12" t="s">
        <v>21</v>
      </c>
      <c r="E758" s="29">
        <v>175</v>
      </c>
      <c r="F758" s="29">
        <v>176.4</v>
      </c>
      <c r="G758" s="6">
        <v>178</v>
      </c>
      <c r="H758" s="6">
        <v>0</v>
      </c>
      <c r="I758" s="13">
        <f t="shared" si="1389"/>
        <v>1.4000000000000057</v>
      </c>
      <c r="J758" s="6">
        <v>1.6</v>
      </c>
      <c r="K758" s="6">
        <v>0</v>
      </c>
      <c r="L758" s="13">
        <f t="shared" si="1390"/>
        <v>3.0000000000000058</v>
      </c>
      <c r="M758" s="45">
        <f t="shared" si="1391"/>
        <v>3428.5714285714353</v>
      </c>
    </row>
    <row r="759" spans="1:13" ht="15">
      <c r="A759" s="28">
        <v>43866</v>
      </c>
      <c r="B759" s="12" t="s">
        <v>93</v>
      </c>
      <c r="C759" s="11">
        <f t="shared" si="1388"/>
        <v>192.30769230769232</v>
      </c>
      <c r="D759" s="12" t="s">
        <v>21</v>
      </c>
      <c r="E759" s="29">
        <v>1040</v>
      </c>
      <c r="F759" s="29">
        <v>1050</v>
      </c>
      <c r="G759" s="6">
        <v>0</v>
      </c>
      <c r="H759" s="6">
        <v>0</v>
      </c>
      <c r="I759" s="13">
        <f t="shared" si="1389"/>
        <v>10</v>
      </c>
      <c r="J759" s="6">
        <v>0</v>
      </c>
      <c r="K759" s="6">
        <v>0</v>
      </c>
      <c r="L759" s="13">
        <f t="shared" si="1390"/>
        <v>10</v>
      </c>
      <c r="M759" s="45">
        <f t="shared" si="1391"/>
        <v>1923.0769230769233</v>
      </c>
    </row>
    <row r="760" spans="1:13" ht="15">
      <c r="A760" s="28">
        <v>43866</v>
      </c>
      <c r="B760" s="12" t="s">
        <v>53</v>
      </c>
      <c r="C760" s="11">
        <f t="shared" si="1388"/>
        <v>664.45182724252493</v>
      </c>
      <c r="D760" s="12" t="s">
        <v>21</v>
      </c>
      <c r="E760" s="29">
        <v>301</v>
      </c>
      <c r="F760" s="29">
        <v>296</v>
      </c>
      <c r="G760" s="6">
        <v>0</v>
      </c>
      <c r="H760" s="6">
        <v>0</v>
      </c>
      <c r="I760" s="13">
        <f t="shared" si="1389"/>
        <v>-5</v>
      </c>
      <c r="J760" s="6">
        <v>0</v>
      </c>
      <c r="K760" s="6">
        <v>0</v>
      </c>
      <c r="L760" s="13">
        <f t="shared" si="1390"/>
        <v>-5</v>
      </c>
      <c r="M760" s="45">
        <f t="shared" si="1391"/>
        <v>-3322.2591362126245</v>
      </c>
    </row>
    <row r="761" spans="1:13" ht="15">
      <c r="A761" s="28">
        <v>43865</v>
      </c>
      <c r="B761" s="12" t="s">
        <v>93</v>
      </c>
      <c r="C761" s="11">
        <f t="shared" si="1388"/>
        <v>202.02020202020202</v>
      </c>
      <c r="D761" s="12" t="s">
        <v>21</v>
      </c>
      <c r="E761" s="29">
        <v>990</v>
      </c>
      <c r="F761" s="29">
        <v>999</v>
      </c>
      <c r="G761" s="6">
        <v>1020</v>
      </c>
      <c r="H761" s="6">
        <v>1035</v>
      </c>
      <c r="I761" s="13">
        <f t="shared" si="1389"/>
        <v>9</v>
      </c>
      <c r="J761" s="6">
        <v>21</v>
      </c>
      <c r="K761" s="6">
        <v>15</v>
      </c>
      <c r="L761" s="13">
        <f t="shared" si="1390"/>
        <v>45</v>
      </c>
      <c r="M761" s="45">
        <f t="shared" si="1391"/>
        <v>9090.9090909090901</v>
      </c>
    </row>
    <row r="762" spans="1:13" ht="15">
      <c r="A762" s="28">
        <v>43865</v>
      </c>
      <c r="B762" s="12" t="s">
        <v>123</v>
      </c>
      <c r="C762" s="11">
        <f t="shared" si="1388"/>
        <v>197.62845849802372</v>
      </c>
      <c r="D762" s="12" t="s">
        <v>21</v>
      </c>
      <c r="E762" s="29">
        <v>1012</v>
      </c>
      <c r="F762" s="29">
        <v>1022</v>
      </c>
      <c r="G762" s="6">
        <v>0</v>
      </c>
      <c r="H762" s="6">
        <v>0</v>
      </c>
      <c r="I762" s="13">
        <f t="shared" si="1389"/>
        <v>10</v>
      </c>
      <c r="J762" s="6">
        <v>0</v>
      </c>
      <c r="K762" s="6">
        <v>0</v>
      </c>
      <c r="L762" s="13">
        <f t="shared" si="1390"/>
        <v>10</v>
      </c>
      <c r="M762" s="45">
        <f t="shared" si="1391"/>
        <v>1976.2845849802372</v>
      </c>
    </row>
    <row r="763" spans="1:13" ht="15">
      <c r="A763" s="28">
        <v>43865</v>
      </c>
      <c r="B763" s="12" t="s">
        <v>126</v>
      </c>
      <c r="C763" s="11">
        <f t="shared" si="1388"/>
        <v>103.7344398340249</v>
      </c>
      <c r="D763" s="12" t="s">
        <v>21</v>
      </c>
      <c r="E763" s="29">
        <v>1928</v>
      </c>
      <c r="F763" s="29">
        <v>1948</v>
      </c>
      <c r="G763" s="6">
        <v>0</v>
      </c>
      <c r="H763" s="6">
        <v>0</v>
      </c>
      <c r="I763" s="13">
        <f t="shared" si="1389"/>
        <v>20</v>
      </c>
      <c r="J763" s="6">
        <v>0</v>
      </c>
      <c r="K763" s="6">
        <v>0</v>
      </c>
      <c r="L763" s="13">
        <f t="shared" si="1390"/>
        <v>20</v>
      </c>
      <c r="M763" s="45">
        <f t="shared" si="1391"/>
        <v>2074.6887966804979</v>
      </c>
    </row>
    <row r="764" spans="1:13" ht="15">
      <c r="A764" s="28">
        <v>43864</v>
      </c>
      <c r="B764" s="12" t="s">
        <v>107</v>
      </c>
      <c r="C764" s="11">
        <f t="shared" si="1388"/>
        <v>173.7619461337967</v>
      </c>
      <c r="D764" s="12" t="s">
        <v>21</v>
      </c>
      <c r="E764" s="29">
        <v>1151</v>
      </c>
      <c r="F764" s="29">
        <v>1160</v>
      </c>
      <c r="G764" s="6">
        <v>1180</v>
      </c>
      <c r="H764" s="6">
        <v>0</v>
      </c>
      <c r="I764" s="13">
        <f t="shared" si="1389"/>
        <v>9</v>
      </c>
      <c r="J764" s="6">
        <v>20</v>
      </c>
      <c r="K764" s="6">
        <v>0</v>
      </c>
      <c r="L764" s="13">
        <f t="shared" si="1390"/>
        <v>29</v>
      </c>
      <c r="M764" s="45">
        <f t="shared" si="1391"/>
        <v>5039.0964378801045</v>
      </c>
    </row>
    <row r="765" spans="1:13" ht="15">
      <c r="A765" s="28">
        <v>43864</v>
      </c>
      <c r="B765" s="12" t="s">
        <v>151</v>
      </c>
      <c r="C765" s="11">
        <f t="shared" si="1388"/>
        <v>688.46815834767642</v>
      </c>
      <c r="D765" s="12" t="s">
        <v>21</v>
      </c>
      <c r="E765" s="29">
        <v>290.5</v>
      </c>
      <c r="F765" s="29">
        <v>292</v>
      </c>
      <c r="G765" s="6">
        <v>0</v>
      </c>
      <c r="H765" s="6">
        <v>0</v>
      </c>
      <c r="I765" s="13">
        <f t="shared" si="1389"/>
        <v>1.5</v>
      </c>
      <c r="J765" s="6">
        <v>0</v>
      </c>
      <c r="K765" s="6">
        <v>0</v>
      </c>
      <c r="L765" s="13">
        <f t="shared" si="1390"/>
        <v>1.5</v>
      </c>
      <c r="M765" s="45">
        <f t="shared" si="1391"/>
        <v>1032.7022375215147</v>
      </c>
    </row>
    <row r="766" spans="1:13" ht="15">
      <c r="A766" s="28">
        <v>43864</v>
      </c>
      <c r="B766" s="12" t="s">
        <v>48</v>
      </c>
      <c r="C766" s="11">
        <f t="shared" si="1388"/>
        <v>380.22813688212926</v>
      </c>
      <c r="D766" s="12" t="s">
        <v>18</v>
      </c>
      <c r="E766" s="29">
        <v>526</v>
      </c>
      <c r="F766" s="29">
        <v>522</v>
      </c>
      <c r="G766" s="6">
        <v>515</v>
      </c>
      <c r="H766" s="6">
        <v>510</v>
      </c>
      <c r="I766" s="13">
        <f t="shared" si="1389"/>
        <v>4</v>
      </c>
      <c r="J766" s="6">
        <v>7</v>
      </c>
      <c r="K766" s="6">
        <v>5</v>
      </c>
      <c r="L766" s="13">
        <f t="shared" si="1390"/>
        <v>16</v>
      </c>
      <c r="M766" s="45">
        <f t="shared" si="1391"/>
        <v>6083.6501901140682</v>
      </c>
    </row>
    <row r="767" spans="1:13" ht="15">
      <c r="A767" s="28">
        <v>43864</v>
      </c>
      <c r="B767" s="12" t="s">
        <v>60</v>
      </c>
      <c r="C767" s="11">
        <f t="shared" si="1388"/>
        <v>91.743119266055047</v>
      </c>
      <c r="D767" s="12" t="s">
        <v>21</v>
      </c>
      <c r="E767" s="29">
        <v>2180</v>
      </c>
      <c r="F767" s="29">
        <v>2193.8000000000002</v>
      </c>
      <c r="G767" s="6">
        <v>0</v>
      </c>
      <c r="H767" s="6">
        <v>0</v>
      </c>
      <c r="I767" s="13">
        <f t="shared" si="1389"/>
        <v>13.800000000000182</v>
      </c>
      <c r="J767" s="6">
        <v>0</v>
      </c>
      <c r="K767" s="6">
        <v>0</v>
      </c>
      <c r="L767" s="13">
        <f t="shared" si="1390"/>
        <v>13.800000000000182</v>
      </c>
      <c r="M767" s="45">
        <f t="shared" si="1391"/>
        <v>1266.0550458715763</v>
      </c>
    </row>
    <row r="768" spans="1:13" ht="15">
      <c r="A768" s="28">
        <v>43864</v>
      </c>
      <c r="B768" s="12" t="s">
        <v>132</v>
      </c>
      <c r="C768" s="11">
        <f t="shared" si="1388"/>
        <v>843.52593842260649</v>
      </c>
      <c r="D768" s="12" t="s">
        <v>21</v>
      </c>
      <c r="E768" s="29">
        <v>237.1</v>
      </c>
      <c r="F768" s="29">
        <v>238</v>
      </c>
      <c r="G768" s="6">
        <v>0</v>
      </c>
      <c r="H768" s="6">
        <v>0</v>
      </c>
      <c r="I768" s="13">
        <f t="shared" si="1389"/>
        <v>0.90000000000000568</v>
      </c>
      <c r="J768" s="6">
        <v>0</v>
      </c>
      <c r="K768" s="6">
        <v>0</v>
      </c>
      <c r="L768" s="13">
        <f t="shared" si="1390"/>
        <v>0.90000000000000568</v>
      </c>
      <c r="M768" s="45">
        <f t="shared" si="1391"/>
        <v>759.17334458035066</v>
      </c>
    </row>
    <row r="769" spans="1:13" ht="15">
      <c r="A769" s="28">
        <v>43862</v>
      </c>
      <c r="B769" s="12" t="s">
        <v>93</v>
      </c>
      <c r="C769" s="11">
        <f t="shared" si="1388"/>
        <v>210.52631578947367</v>
      </c>
      <c r="D769" s="12" t="s">
        <v>21</v>
      </c>
      <c r="E769" s="29">
        <v>950</v>
      </c>
      <c r="F769" s="29">
        <v>957</v>
      </c>
      <c r="G769" s="6">
        <v>0</v>
      </c>
      <c r="H769" s="6">
        <v>0</v>
      </c>
      <c r="I769" s="13">
        <f t="shared" si="1389"/>
        <v>7</v>
      </c>
      <c r="J769" s="6">
        <v>0</v>
      </c>
      <c r="K769" s="6">
        <v>0</v>
      </c>
      <c r="L769" s="13">
        <f t="shared" si="1390"/>
        <v>7</v>
      </c>
      <c r="M769" s="45">
        <f t="shared" si="1391"/>
        <v>1473.6842105263156</v>
      </c>
    </row>
    <row r="770" spans="1:13" ht="15">
      <c r="A770" s="28">
        <v>43862</v>
      </c>
      <c r="B770" s="12" t="s">
        <v>53</v>
      </c>
      <c r="C770" s="11">
        <f t="shared" ref="C770:C833" si="1392">200000/E770</f>
        <v>680.27210884353747</v>
      </c>
      <c r="D770" s="12" t="s">
        <v>21</v>
      </c>
      <c r="E770" s="29">
        <v>294</v>
      </c>
      <c r="F770" s="29">
        <v>297</v>
      </c>
      <c r="G770" s="6">
        <v>0</v>
      </c>
      <c r="H770" s="6">
        <v>0</v>
      </c>
      <c r="I770" s="13">
        <f t="shared" ref="I770:I833" si="1393">(IF(D770="SELL",E770-F770,IF(D770="BUY",F770-E770)))</f>
        <v>3</v>
      </c>
      <c r="J770" s="6">
        <v>0</v>
      </c>
      <c r="K770" s="6">
        <v>0</v>
      </c>
      <c r="L770" s="13">
        <f t="shared" ref="L770:L833" si="1394">K770+J770+I770</f>
        <v>3</v>
      </c>
      <c r="M770" s="45">
        <f t="shared" ref="M770:M833" si="1395">L770*C770</f>
        <v>2040.8163265306125</v>
      </c>
    </row>
    <row r="771" spans="1:13" ht="15">
      <c r="A771" s="28">
        <v>43862</v>
      </c>
      <c r="B771" s="12" t="s">
        <v>152</v>
      </c>
      <c r="C771" s="11">
        <f t="shared" si="1392"/>
        <v>198.01980198019803</v>
      </c>
      <c r="D771" s="12" t="s">
        <v>21</v>
      </c>
      <c r="E771" s="29">
        <v>1010</v>
      </c>
      <c r="F771" s="29">
        <v>1020</v>
      </c>
      <c r="G771" s="6">
        <v>0</v>
      </c>
      <c r="H771" s="6">
        <v>0</v>
      </c>
      <c r="I771" s="13">
        <f t="shared" si="1393"/>
        <v>10</v>
      </c>
      <c r="J771" s="6">
        <v>0</v>
      </c>
      <c r="K771" s="6">
        <v>0</v>
      </c>
      <c r="L771" s="13">
        <f t="shared" si="1394"/>
        <v>10</v>
      </c>
      <c r="M771" s="45">
        <f t="shared" si="1395"/>
        <v>1980.1980198019803</v>
      </c>
    </row>
    <row r="772" spans="1:13" ht="15">
      <c r="A772" s="28">
        <v>43861</v>
      </c>
      <c r="B772" s="12" t="s">
        <v>79</v>
      </c>
      <c r="C772" s="11">
        <f t="shared" si="1392"/>
        <v>259.74025974025972</v>
      </c>
      <c r="D772" s="12" t="s">
        <v>18</v>
      </c>
      <c r="E772" s="29">
        <v>770</v>
      </c>
      <c r="F772" s="29">
        <v>764</v>
      </c>
      <c r="G772" s="6">
        <v>0</v>
      </c>
      <c r="H772" s="6">
        <v>0</v>
      </c>
      <c r="I772" s="13">
        <f t="shared" si="1393"/>
        <v>6</v>
      </c>
      <c r="J772" s="6">
        <v>0</v>
      </c>
      <c r="K772" s="6">
        <v>0</v>
      </c>
      <c r="L772" s="13">
        <f t="shared" si="1394"/>
        <v>6</v>
      </c>
      <c r="M772" s="45">
        <f t="shared" si="1395"/>
        <v>1558.4415584415583</v>
      </c>
    </row>
    <row r="773" spans="1:13" ht="15">
      <c r="A773" s="28">
        <v>43861</v>
      </c>
      <c r="B773" s="12" t="s">
        <v>59</v>
      </c>
      <c r="C773" s="11">
        <f t="shared" si="1392"/>
        <v>376.64783427495291</v>
      </c>
      <c r="D773" s="12" t="s">
        <v>18</v>
      </c>
      <c r="E773" s="29">
        <v>531</v>
      </c>
      <c r="F773" s="29">
        <v>526</v>
      </c>
      <c r="G773" s="6">
        <v>0</v>
      </c>
      <c r="H773" s="6">
        <v>0</v>
      </c>
      <c r="I773" s="13">
        <f t="shared" si="1393"/>
        <v>5</v>
      </c>
      <c r="J773" s="6">
        <v>0</v>
      </c>
      <c r="K773" s="6">
        <v>0</v>
      </c>
      <c r="L773" s="13">
        <f t="shared" si="1394"/>
        <v>5</v>
      </c>
      <c r="M773" s="45">
        <f t="shared" si="1395"/>
        <v>1883.2391713747645</v>
      </c>
    </row>
    <row r="774" spans="1:13" ht="15">
      <c r="A774" s="28">
        <v>43861</v>
      </c>
      <c r="B774" s="12" t="s">
        <v>153</v>
      </c>
      <c r="C774" s="11">
        <f t="shared" si="1392"/>
        <v>1538.4615384615386</v>
      </c>
      <c r="D774" s="12" t="s">
        <v>18</v>
      </c>
      <c r="E774" s="29">
        <v>130</v>
      </c>
      <c r="F774" s="29">
        <v>128</v>
      </c>
      <c r="G774" s="6">
        <v>0</v>
      </c>
      <c r="H774" s="6">
        <v>0</v>
      </c>
      <c r="I774" s="13">
        <f t="shared" si="1393"/>
        <v>2</v>
      </c>
      <c r="J774" s="6">
        <v>0</v>
      </c>
      <c r="K774" s="6">
        <v>0</v>
      </c>
      <c r="L774" s="13">
        <f t="shared" si="1394"/>
        <v>2</v>
      </c>
      <c r="M774" s="45">
        <f t="shared" si="1395"/>
        <v>3076.9230769230771</v>
      </c>
    </row>
    <row r="775" spans="1:13" ht="15">
      <c r="A775" s="28">
        <v>43861</v>
      </c>
      <c r="B775" s="12" t="s">
        <v>154</v>
      </c>
      <c r="C775" s="11">
        <f t="shared" si="1392"/>
        <v>2026.3424518743668</v>
      </c>
      <c r="D775" s="12" t="s">
        <v>18</v>
      </c>
      <c r="E775" s="29">
        <v>98.7</v>
      </c>
      <c r="F775" s="29">
        <v>100</v>
      </c>
      <c r="G775" s="6">
        <v>0</v>
      </c>
      <c r="H775" s="6">
        <v>0</v>
      </c>
      <c r="I775" s="13">
        <f t="shared" si="1393"/>
        <v>-1.2999999999999972</v>
      </c>
      <c r="J775" s="6">
        <v>0</v>
      </c>
      <c r="K775" s="6">
        <v>0</v>
      </c>
      <c r="L775" s="13">
        <f t="shared" si="1394"/>
        <v>-1.2999999999999972</v>
      </c>
      <c r="M775" s="45">
        <f t="shared" si="1395"/>
        <v>-2634.2451874366711</v>
      </c>
    </row>
    <row r="776" spans="1:13" ht="15">
      <c r="A776" s="28">
        <v>43860</v>
      </c>
      <c r="B776" s="12" t="s">
        <v>37</v>
      </c>
      <c r="C776" s="11">
        <f t="shared" si="1392"/>
        <v>261.43790849673201</v>
      </c>
      <c r="D776" s="12" t="s">
        <v>21</v>
      </c>
      <c r="E776" s="29">
        <v>765</v>
      </c>
      <c r="F776" s="29">
        <v>771</v>
      </c>
      <c r="G776" s="6">
        <v>777</v>
      </c>
      <c r="H776" s="6">
        <v>0</v>
      </c>
      <c r="I776" s="13">
        <f t="shared" si="1393"/>
        <v>6</v>
      </c>
      <c r="J776" s="6">
        <v>6</v>
      </c>
      <c r="K776" s="6">
        <v>0</v>
      </c>
      <c r="L776" s="13">
        <f t="shared" si="1394"/>
        <v>12</v>
      </c>
      <c r="M776" s="45">
        <f t="shared" si="1395"/>
        <v>3137.2549019607841</v>
      </c>
    </row>
    <row r="777" spans="1:13" ht="15">
      <c r="A777" s="28">
        <v>43860</v>
      </c>
      <c r="B777" s="12" t="s">
        <v>64</v>
      </c>
      <c r="C777" s="11">
        <f t="shared" si="1392"/>
        <v>852.87846481876329</v>
      </c>
      <c r="D777" s="12" t="s">
        <v>18</v>
      </c>
      <c r="E777" s="29">
        <v>234.5</v>
      </c>
      <c r="F777" s="29">
        <v>233</v>
      </c>
      <c r="G777" s="6">
        <v>0</v>
      </c>
      <c r="H777" s="6">
        <v>0</v>
      </c>
      <c r="I777" s="13">
        <f t="shared" si="1393"/>
        <v>1.5</v>
      </c>
      <c r="J777" s="6">
        <v>0</v>
      </c>
      <c r="K777" s="6">
        <v>0</v>
      </c>
      <c r="L777" s="13">
        <f t="shared" si="1394"/>
        <v>1.5</v>
      </c>
      <c r="M777" s="45">
        <f t="shared" si="1395"/>
        <v>1279.3176972281449</v>
      </c>
    </row>
    <row r="778" spans="1:13" ht="15">
      <c r="A778" s="28">
        <v>43860</v>
      </c>
      <c r="B778" s="12" t="s">
        <v>115</v>
      </c>
      <c r="C778" s="11">
        <f t="shared" si="1392"/>
        <v>1398.6013986013986</v>
      </c>
      <c r="D778" s="12" t="s">
        <v>21</v>
      </c>
      <c r="E778" s="29">
        <v>143</v>
      </c>
      <c r="F778" s="29">
        <v>141.19999999999999</v>
      </c>
      <c r="G778" s="6">
        <v>0</v>
      </c>
      <c r="H778" s="6">
        <v>0</v>
      </c>
      <c r="I778" s="13">
        <f t="shared" si="1393"/>
        <v>-1.8000000000000114</v>
      </c>
      <c r="J778" s="6">
        <v>0</v>
      </c>
      <c r="K778" s="6">
        <v>0</v>
      </c>
      <c r="L778" s="13">
        <f t="shared" si="1394"/>
        <v>-1.8000000000000114</v>
      </c>
      <c r="M778" s="45">
        <f t="shared" si="1395"/>
        <v>-2517.4825174825332</v>
      </c>
    </row>
    <row r="779" spans="1:13" ht="15">
      <c r="A779" s="28">
        <v>43859</v>
      </c>
      <c r="B779" s="12" t="s">
        <v>88</v>
      </c>
      <c r="C779" s="11">
        <f t="shared" si="1392"/>
        <v>680.27210884353747</v>
      </c>
      <c r="D779" s="12" t="s">
        <v>21</v>
      </c>
      <c r="E779" s="29">
        <v>294</v>
      </c>
      <c r="F779" s="29">
        <v>297</v>
      </c>
      <c r="G779" s="6">
        <v>302</v>
      </c>
      <c r="H779" s="6">
        <v>0</v>
      </c>
      <c r="I779" s="13">
        <f t="shared" si="1393"/>
        <v>3</v>
      </c>
      <c r="J779" s="6">
        <v>5</v>
      </c>
      <c r="K779" s="6">
        <v>0</v>
      </c>
      <c r="L779" s="13">
        <f t="shared" si="1394"/>
        <v>8</v>
      </c>
      <c r="M779" s="45">
        <f t="shared" si="1395"/>
        <v>5442.1768707482997</v>
      </c>
    </row>
    <row r="780" spans="1:13" ht="15">
      <c r="A780" s="28">
        <v>43859</v>
      </c>
      <c r="B780" s="12" t="s">
        <v>149</v>
      </c>
      <c r="C780" s="11">
        <f t="shared" si="1392"/>
        <v>851.063829787234</v>
      </c>
      <c r="D780" s="12" t="s">
        <v>21</v>
      </c>
      <c r="E780" s="29">
        <v>235</v>
      </c>
      <c r="F780" s="29">
        <v>236.8</v>
      </c>
      <c r="G780" s="6">
        <v>0</v>
      </c>
      <c r="H780" s="6">
        <v>0</v>
      </c>
      <c r="I780" s="13">
        <f t="shared" si="1393"/>
        <v>1.8000000000000114</v>
      </c>
      <c r="J780" s="6">
        <v>0</v>
      </c>
      <c r="K780" s="6">
        <v>0</v>
      </c>
      <c r="L780" s="13">
        <f t="shared" si="1394"/>
        <v>1.8000000000000114</v>
      </c>
      <c r="M780" s="45">
        <f t="shared" si="1395"/>
        <v>1531.9148936170309</v>
      </c>
    </row>
    <row r="781" spans="1:13" ht="15">
      <c r="A781" s="28">
        <v>43859</v>
      </c>
      <c r="B781" s="12" t="s">
        <v>155</v>
      </c>
      <c r="C781" s="11">
        <f t="shared" si="1392"/>
        <v>1754.3859649122808</v>
      </c>
      <c r="D781" s="12" t="s">
        <v>21</v>
      </c>
      <c r="E781" s="29">
        <v>114</v>
      </c>
      <c r="F781" s="29">
        <v>112.5</v>
      </c>
      <c r="G781" s="6">
        <v>0</v>
      </c>
      <c r="H781" s="6">
        <v>0</v>
      </c>
      <c r="I781" s="13">
        <f t="shared" si="1393"/>
        <v>-1.5</v>
      </c>
      <c r="J781" s="6">
        <v>0</v>
      </c>
      <c r="K781" s="6">
        <v>0</v>
      </c>
      <c r="L781" s="13">
        <f t="shared" si="1394"/>
        <v>-1.5</v>
      </c>
      <c r="M781" s="45">
        <f t="shared" si="1395"/>
        <v>-2631.5789473684213</v>
      </c>
    </row>
    <row r="782" spans="1:13" ht="15">
      <c r="A782" s="28">
        <v>43858</v>
      </c>
      <c r="B782" s="12" t="s">
        <v>137</v>
      </c>
      <c r="C782" s="11">
        <f t="shared" si="1392"/>
        <v>540.54054054054052</v>
      </c>
      <c r="D782" s="12" t="s">
        <v>18</v>
      </c>
      <c r="E782" s="29">
        <v>370</v>
      </c>
      <c r="F782" s="29">
        <v>367</v>
      </c>
      <c r="G782" s="6">
        <v>360</v>
      </c>
      <c r="H782" s="6">
        <v>356</v>
      </c>
      <c r="I782" s="13">
        <f t="shared" si="1393"/>
        <v>3</v>
      </c>
      <c r="J782" s="6">
        <v>7</v>
      </c>
      <c r="K782" s="6">
        <v>4</v>
      </c>
      <c r="L782" s="13">
        <f t="shared" si="1394"/>
        <v>14</v>
      </c>
      <c r="M782" s="45">
        <f t="shared" si="1395"/>
        <v>7567.5675675675675</v>
      </c>
    </row>
    <row r="783" spans="1:13" ht="15">
      <c r="A783" s="28">
        <v>43858</v>
      </c>
      <c r="B783" s="12" t="s">
        <v>20</v>
      </c>
      <c r="C783" s="11">
        <f t="shared" si="1392"/>
        <v>164.74464579901152</v>
      </c>
      <c r="D783" s="12" t="s">
        <v>21</v>
      </c>
      <c r="E783" s="29">
        <v>1214</v>
      </c>
      <c r="F783" s="29">
        <v>1225</v>
      </c>
      <c r="G783" s="6">
        <v>1240</v>
      </c>
      <c r="H783" s="6">
        <v>0</v>
      </c>
      <c r="I783" s="13">
        <f t="shared" si="1393"/>
        <v>11</v>
      </c>
      <c r="J783" s="6">
        <v>15</v>
      </c>
      <c r="K783" s="6">
        <v>0</v>
      </c>
      <c r="L783" s="13">
        <f t="shared" si="1394"/>
        <v>26</v>
      </c>
      <c r="M783" s="45">
        <f t="shared" si="1395"/>
        <v>4283.3607907742999</v>
      </c>
    </row>
    <row r="784" spans="1:13" ht="15">
      <c r="A784" s="28">
        <v>43858</v>
      </c>
      <c r="B784" s="12" t="s">
        <v>44</v>
      </c>
      <c r="C784" s="11">
        <f t="shared" si="1392"/>
        <v>439.56043956043953</v>
      </c>
      <c r="D784" s="12" t="s">
        <v>21</v>
      </c>
      <c r="E784" s="29">
        <v>455</v>
      </c>
      <c r="F784" s="29">
        <v>459</v>
      </c>
      <c r="G784" s="6">
        <v>0</v>
      </c>
      <c r="H784" s="6">
        <v>0</v>
      </c>
      <c r="I784" s="13">
        <f t="shared" si="1393"/>
        <v>4</v>
      </c>
      <c r="J784" s="6">
        <v>0</v>
      </c>
      <c r="K784" s="6">
        <v>0</v>
      </c>
      <c r="L784" s="13">
        <f t="shared" si="1394"/>
        <v>4</v>
      </c>
      <c r="M784" s="45">
        <f t="shared" si="1395"/>
        <v>1758.2417582417581</v>
      </c>
    </row>
    <row r="785" spans="1:13" ht="15">
      <c r="A785" s="28">
        <v>43858</v>
      </c>
      <c r="B785" s="12" t="s">
        <v>129</v>
      </c>
      <c r="C785" s="11">
        <f t="shared" si="1392"/>
        <v>327.86885245901641</v>
      </c>
      <c r="D785" s="12" t="s">
        <v>18</v>
      </c>
      <c r="E785" s="29">
        <v>610</v>
      </c>
      <c r="F785" s="29">
        <v>618</v>
      </c>
      <c r="G785" s="6">
        <v>0</v>
      </c>
      <c r="H785" s="6">
        <v>0</v>
      </c>
      <c r="I785" s="13">
        <f t="shared" si="1393"/>
        <v>-8</v>
      </c>
      <c r="J785" s="6">
        <v>0</v>
      </c>
      <c r="K785" s="6">
        <v>0</v>
      </c>
      <c r="L785" s="13">
        <f t="shared" si="1394"/>
        <v>-8</v>
      </c>
      <c r="M785" s="45">
        <f t="shared" si="1395"/>
        <v>-2622.9508196721313</v>
      </c>
    </row>
    <row r="786" spans="1:13" ht="15">
      <c r="A786" s="28">
        <v>43857</v>
      </c>
      <c r="B786" s="12" t="s">
        <v>100</v>
      </c>
      <c r="C786" s="11">
        <f t="shared" si="1392"/>
        <v>425.531914893617</v>
      </c>
      <c r="D786" s="12" t="s">
        <v>18</v>
      </c>
      <c r="E786" s="29">
        <v>470</v>
      </c>
      <c r="F786" s="29">
        <v>466</v>
      </c>
      <c r="G786" s="6">
        <v>460.1</v>
      </c>
      <c r="H786" s="6">
        <v>0</v>
      </c>
      <c r="I786" s="13">
        <f t="shared" si="1393"/>
        <v>4</v>
      </c>
      <c r="J786" s="6">
        <v>6.1</v>
      </c>
      <c r="K786" s="6">
        <v>0</v>
      </c>
      <c r="L786" s="13">
        <f t="shared" si="1394"/>
        <v>10.1</v>
      </c>
      <c r="M786" s="45">
        <f t="shared" si="1395"/>
        <v>4297.8723404255315</v>
      </c>
    </row>
    <row r="787" spans="1:13" ht="15">
      <c r="A787" s="28">
        <v>43857</v>
      </c>
      <c r="B787" s="12" t="s">
        <v>55</v>
      </c>
      <c r="C787" s="11">
        <f t="shared" si="1392"/>
        <v>241.98427102238355</v>
      </c>
      <c r="D787" s="12" t="s">
        <v>21</v>
      </c>
      <c r="E787" s="29">
        <v>826.5</v>
      </c>
      <c r="F787" s="29">
        <v>834</v>
      </c>
      <c r="G787" s="6">
        <v>0</v>
      </c>
      <c r="H787" s="6">
        <v>0</v>
      </c>
      <c r="I787" s="13">
        <f t="shared" si="1393"/>
        <v>7.5</v>
      </c>
      <c r="J787" s="6">
        <v>0</v>
      </c>
      <c r="K787" s="6">
        <v>0</v>
      </c>
      <c r="L787" s="13">
        <f t="shared" si="1394"/>
        <v>7.5</v>
      </c>
      <c r="M787" s="45">
        <f t="shared" si="1395"/>
        <v>1814.8820326678767</v>
      </c>
    </row>
    <row r="788" spans="1:13" ht="15">
      <c r="A788" s="28">
        <v>43857</v>
      </c>
      <c r="B788" s="12" t="s">
        <v>106</v>
      </c>
      <c r="C788" s="11">
        <f t="shared" si="1392"/>
        <v>310.07751937984494</v>
      </c>
      <c r="D788" s="12" t="s">
        <v>21</v>
      </c>
      <c r="E788" s="29">
        <v>645</v>
      </c>
      <c r="F788" s="29">
        <v>638</v>
      </c>
      <c r="G788" s="6">
        <v>0</v>
      </c>
      <c r="H788" s="6">
        <v>0</v>
      </c>
      <c r="I788" s="13">
        <f t="shared" si="1393"/>
        <v>-7</v>
      </c>
      <c r="J788" s="6">
        <v>0</v>
      </c>
      <c r="K788" s="6">
        <v>0</v>
      </c>
      <c r="L788" s="13">
        <f t="shared" si="1394"/>
        <v>-7</v>
      </c>
      <c r="M788" s="45">
        <f t="shared" si="1395"/>
        <v>-2170.5426356589146</v>
      </c>
    </row>
    <row r="789" spans="1:13" ht="15">
      <c r="A789" s="28">
        <v>43857</v>
      </c>
      <c r="B789" s="12" t="s">
        <v>122</v>
      </c>
      <c r="C789" s="11">
        <f t="shared" si="1392"/>
        <v>611.62079510703359</v>
      </c>
      <c r="D789" s="12" t="s">
        <v>21</v>
      </c>
      <c r="E789" s="29">
        <v>327</v>
      </c>
      <c r="F789" s="29">
        <v>324</v>
      </c>
      <c r="G789" s="6">
        <v>0</v>
      </c>
      <c r="H789" s="6">
        <v>0</v>
      </c>
      <c r="I789" s="13">
        <f t="shared" si="1393"/>
        <v>-3</v>
      </c>
      <c r="J789" s="6">
        <v>0</v>
      </c>
      <c r="K789" s="6">
        <v>0</v>
      </c>
      <c r="L789" s="13">
        <f t="shared" si="1394"/>
        <v>-3</v>
      </c>
      <c r="M789" s="45">
        <f t="shared" si="1395"/>
        <v>-1834.8623853211006</v>
      </c>
    </row>
    <row r="790" spans="1:13" ht="15">
      <c r="A790" s="28">
        <v>43854</v>
      </c>
      <c r="B790" s="12" t="s">
        <v>106</v>
      </c>
      <c r="C790" s="11">
        <f t="shared" si="1392"/>
        <v>333.33333333333331</v>
      </c>
      <c r="D790" s="12" t="s">
        <v>21</v>
      </c>
      <c r="E790" s="29">
        <v>600</v>
      </c>
      <c r="F790" s="29">
        <v>605</v>
      </c>
      <c r="G790" s="6">
        <v>615</v>
      </c>
      <c r="H790" s="6">
        <v>630</v>
      </c>
      <c r="I790" s="13">
        <f t="shared" si="1393"/>
        <v>5</v>
      </c>
      <c r="J790" s="6">
        <v>10</v>
      </c>
      <c r="K790" s="6">
        <v>15</v>
      </c>
      <c r="L790" s="13">
        <f t="shared" si="1394"/>
        <v>30</v>
      </c>
      <c r="M790" s="45">
        <f t="shared" si="1395"/>
        <v>10000</v>
      </c>
    </row>
    <row r="791" spans="1:13" ht="15">
      <c r="A791" s="28">
        <v>43854</v>
      </c>
      <c r="B791" s="12" t="s">
        <v>156</v>
      </c>
      <c r="C791" s="11">
        <f t="shared" si="1392"/>
        <v>705.46737213403878</v>
      </c>
      <c r="D791" s="12" t="s">
        <v>21</v>
      </c>
      <c r="E791" s="29">
        <v>283.5</v>
      </c>
      <c r="F791" s="29">
        <v>286</v>
      </c>
      <c r="G791" s="6">
        <v>292</v>
      </c>
      <c r="H791" s="6">
        <v>300</v>
      </c>
      <c r="I791" s="13">
        <f t="shared" si="1393"/>
        <v>2.5</v>
      </c>
      <c r="J791" s="6">
        <v>6</v>
      </c>
      <c r="K791" s="6">
        <v>8</v>
      </c>
      <c r="L791" s="13">
        <f t="shared" si="1394"/>
        <v>16.5</v>
      </c>
      <c r="M791" s="45">
        <f t="shared" si="1395"/>
        <v>11640.211640211641</v>
      </c>
    </row>
    <row r="792" spans="1:13" ht="15">
      <c r="A792" s="28">
        <v>43854</v>
      </c>
      <c r="B792" s="12" t="s">
        <v>74</v>
      </c>
      <c r="C792" s="11">
        <f t="shared" si="1392"/>
        <v>400</v>
      </c>
      <c r="D792" s="12" t="s">
        <v>21</v>
      </c>
      <c r="E792" s="29">
        <v>500</v>
      </c>
      <c r="F792" s="29">
        <v>505</v>
      </c>
      <c r="G792" s="6">
        <v>0</v>
      </c>
      <c r="H792" s="6">
        <v>0</v>
      </c>
      <c r="I792" s="13">
        <f t="shared" si="1393"/>
        <v>5</v>
      </c>
      <c r="J792" s="6">
        <v>0</v>
      </c>
      <c r="K792" s="6">
        <v>0</v>
      </c>
      <c r="L792" s="13">
        <f t="shared" si="1394"/>
        <v>5</v>
      </c>
      <c r="M792" s="45">
        <f t="shared" si="1395"/>
        <v>2000</v>
      </c>
    </row>
    <row r="793" spans="1:13" ht="15">
      <c r="A793" s="28">
        <v>43853</v>
      </c>
      <c r="B793" s="12" t="s">
        <v>55</v>
      </c>
      <c r="C793" s="11">
        <f t="shared" si="1392"/>
        <v>626.95924764890287</v>
      </c>
      <c r="D793" s="12" t="s">
        <v>21</v>
      </c>
      <c r="E793" s="29">
        <v>319</v>
      </c>
      <c r="F793" s="29">
        <v>321</v>
      </c>
      <c r="G793" s="6">
        <v>325</v>
      </c>
      <c r="H793" s="6">
        <v>0</v>
      </c>
      <c r="I793" s="13">
        <f t="shared" si="1393"/>
        <v>2</v>
      </c>
      <c r="J793" s="6">
        <v>4</v>
      </c>
      <c r="K793" s="6">
        <v>0</v>
      </c>
      <c r="L793" s="13">
        <f t="shared" si="1394"/>
        <v>6</v>
      </c>
      <c r="M793" s="45">
        <f t="shared" si="1395"/>
        <v>3761.7554858934172</v>
      </c>
    </row>
    <row r="794" spans="1:13" ht="15">
      <c r="A794" s="28">
        <v>43853</v>
      </c>
      <c r="B794" s="12" t="s">
        <v>55</v>
      </c>
      <c r="C794" s="11">
        <f t="shared" si="1392"/>
        <v>250</v>
      </c>
      <c r="D794" s="12" t="s">
        <v>21</v>
      </c>
      <c r="E794" s="29">
        <v>800</v>
      </c>
      <c r="F794" s="29">
        <v>807</v>
      </c>
      <c r="G794" s="6">
        <v>0</v>
      </c>
      <c r="H794" s="6">
        <v>0</v>
      </c>
      <c r="I794" s="13">
        <f t="shared" si="1393"/>
        <v>7</v>
      </c>
      <c r="J794" s="6">
        <v>0</v>
      </c>
      <c r="K794" s="6">
        <v>0</v>
      </c>
      <c r="L794" s="13">
        <f t="shared" si="1394"/>
        <v>7</v>
      </c>
      <c r="M794" s="45">
        <f t="shared" si="1395"/>
        <v>1750</v>
      </c>
    </row>
    <row r="795" spans="1:13" ht="15">
      <c r="A795" s="28">
        <v>43853</v>
      </c>
      <c r="B795" s="12" t="s">
        <v>44</v>
      </c>
      <c r="C795" s="11">
        <f t="shared" si="1392"/>
        <v>415.80041580041581</v>
      </c>
      <c r="D795" s="12" t="s">
        <v>21</v>
      </c>
      <c r="E795" s="29">
        <v>481</v>
      </c>
      <c r="F795" s="29">
        <v>475</v>
      </c>
      <c r="G795" s="6">
        <v>0</v>
      </c>
      <c r="H795" s="6">
        <v>0</v>
      </c>
      <c r="I795" s="13">
        <f t="shared" si="1393"/>
        <v>-6</v>
      </c>
      <c r="J795" s="6">
        <v>0</v>
      </c>
      <c r="K795" s="6">
        <v>0</v>
      </c>
      <c r="L795" s="13">
        <f t="shared" si="1394"/>
        <v>-6</v>
      </c>
      <c r="M795" s="45">
        <f t="shared" si="1395"/>
        <v>-2494.8024948024949</v>
      </c>
    </row>
    <row r="796" spans="1:13" ht="15">
      <c r="A796" s="28">
        <v>43852</v>
      </c>
      <c r="B796" s="12" t="s">
        <v>50</v>
      </c>
      <c r="C796" s="11">
        <f t="shared" si="1392"/>
        <v>336.98399326032012</v>
      </c>
      <c r="D796" s="12" t="s">
        <v>21</v>
      </c>
      <c r="E796" s="29">
        <v>593.5</v>
      </c>
      <c r="F796" s="29">
        <v>592</v>
      </c>
      <c r="G796" s="6">
        <v>0</v>
      </c>
      <c r="H796" s="6">
        <v>0</v>
      </c>
      <c r="I796" s="13">
        <f t="shared" si="1393"/>
        <v>-1.5</v>
      </c>
      <c r="J796" s="6">
        <v>0</v>
      </c>
      <c r="K796" s="6">
        <v>0</v>
      </c>
      <c r="L796" s="13">
        <f t="shared" si="1394"/>
        <v>-1.5</v>
      </c>
      <c r="M796" s="45">
        <f t="shared" si="1395"/>
        <v>-505.47598989048015</v>
      </c>
    </row>
    <row r="797" spans="1:13" ht="15">
      <c r="A797" s="28">
        <v>43852</v>
      </c>
      <c r="B797" s="12" t="s">
        <v>45</v>
      </c>
      <c r="C797" s="11">
        <f t="shared" si="1392"/>
        <v>255.10204081632654</v>
      </c>
      <c r="D797" s="12" t="s">
        <v>21</v>
      </c>
      <c r="E797" s="29">
        <v>784</v>
      </c>
      <c r="F797" s="29">
        <v>780.3</v>
      </c>
      <c r="G797" s="6">
        <v>0</v>
      </c>
      <c r="H797" s="6">
        <v>0</v>
      </c>
      <c r="I797" s="13">
        <f t="shared" si="1393"/>
        <v>-3.7000000000000455</v>
      </c>
      <c r="J797" s="6">
        <v>0</v>
      </c>
      <c r="K797" s="6">
        <v>0</v>
      </c>
      <c r="L797" s="13">
        <f t="shared" si="1394"/>
        <v>-3.7000000000000455</v>
      </c>
      <c r="M797" s="45">
        <f t="shared" si="1395"/>
        <v>-943.87755102041979</v>
      </c>
    </row>
    <row r="798" spans="1:13" ht="15">
      <c r="A798" s="28">
        <v>43852</v>
      </c>
      <c r="B798" s="12" t="s">
        <v>72</v>
      </c>
      <c r="C798" s="11">
        <f t="shared" si="1392"/>
        <v>379.5066413662239</v>
      </c>
      <c r="D798" s="12" t="s">
        <v>21</v>
      </c>
      <c r="E798" s="29">
        <v>527</v>
      </c>
      <c r="F798" s="29">
        <v>520</v>
      </c>
      <c r="G798" s="6">
        <v>0</v>
      </c>
      <c r="H798" s="6">
        <v>0</v>
      </c>
      <c r="I798" s="13">
        <f t="shared" si="1393"/>
        <v>-7</v>
      </c>
      <c r="J798" s="6">
        <v>0</v>
      </c>
      <c r="K798" s="6">
        <v>0</v>
      </c>
      <c r="L798" s="13">
        <f t="shared" si="1394"/>
        <v>-7</v>
      </c>
      <c r="M798" s="45">
        <f t="shared" si="1395"/>
        <v>-2656.5464895635673</v>
      </c>
    </row>
    <row r="799" spans="1:13" ht="15">
      <c r="A799" s="28">
        <v>43851</v>
      </c>
      <c r="B799" s="12" t="s">
        <v>106</v>
      </c>
      <c r="C799" s="11">
        <f t="shared" si="1392"/>
        <v>364.96350364963502</v>
      </c>
      <c r="D799" s="12" t="s">
        <v>21</v>
      </c>
      <c r="E799" s="29">
        <v>548</v>
      </c>
      <c r="F799" s="29">
        <v>555</v>
      </c>
      <c r="G799" s="6">
        <v>563</v>
      </c>
      <c r="H799" s="6">
        <v>0</v>
      </c>
      <c r="I799" s="13">
        <f t="shared" si="1393"/>
        <v>7</v>
      </c>
      <c r="J799" s="6">
        <v>8</v>
      </c>
      <c r="K799" s="6">
        <v>0</v>
      </c>
      <c r="L799" s="13">
        <f t="shared" si="1394"/>
        <v>15</v>
      </c>
      <c r="M799" s="45">
        <f t="shared" si="1395"/>
        <v>5474.4525547445255</v>
      </c>
    </row>
    <row r="800" spans="1:13" ht="15">
      <c r="A800" s="28">
        <v>43851</v>
      </c>
      <c r="B800" s="12" t="s">
        <v>100</v>
      </c>
      <c r="C800" s="11">
        <f t="shared" si="1392"/>
        <v>416.66666666666669</v>
      </c>
      <c r="D800" s="12" t="s">
        <v>18</v>
      </c>
      <c r="E800" s="29">
        <v>480</v>
      </c>
      <c r="F800" s="29">
        <v>477</v>
      </c>
      <c r="G800" s="6">
        <v>475</v>
      </c>
      <c r="H800" s="6">
        <v>0</v>
      </c>
      <c r="I800" s="13">
        <f t="shared" si="1393"/>
        <v>3</v>
      </c>
      <c r="J800" s="6">
        <v>2</v>
      </c>
      <c r="K800" s="6">
        <v>0</v>
      </c>
      <c r="L800" s="13">
        <f t="shared" si="1394"/>
        <v>5</v>
      </c>
      <c r="M800" s="45">
        <f t="shared" si="1395"/>
        <v>2083.3333333333335</v>
      </c>
    </row>
    <row r="801" spans="1:13" ht="15">
      <c r="A801" s="28">
        <v>43851</v>
      </c>
      <c r="B801" s="12" t="s">
        <v>74</v>
      </c>
      <c r="C801" s="11">
        <f t="shared" si="1392"/>
        <v>416.66666666666669</v>
      </c>
      <c r="D801" s="12" t="s">
        <v>21</v>
      </c>
      <c r="E801" s="29">
        <v>480</v>
      </c>
      <c r="F801" s="29">
        <v>483.5</v>
      </c>
      <c r="G801" s="6">
        <v>0</v>
      </c>
      <c r="H801" s="6">
        <v>0</v>
      </c>
      <c r="I801" s="13">
        <f t="shared" si="1393"/>
        <v>3.5</v>
      </c>
      <c r="J801" s="6">
        <v>0</v>
      </c>
      <c r="K801" s="6">
        <v>0</v>
      </c>
      <c r="L801" s="13">
        <f t="shared" si="1394"/>
        <v>3.5</v>
      </c>
      <c r="M801" s="45">
        <f t="shared" si="1395"/>
        <v>1458.3333333333335</v>
      </c>
    </row>
    <row r="802" spans="1:13" ht="15">
      <c r="A802" s="28">
        <v>43850</v>
      </c>
      <c r="B802" s="12" t="s">
        <v>157</v>
      </c>
      <c r="C802" s="11">
        <f t="shared" si="1392"/>
        <v>267.73761713520747</v>
      </c>
      <c r="D802" s="12" t="s">
        <v>21</v>
      </c>
      <c r="E802" s="29">
        <v>747</v>
      </c>
      <c r="F802" s="29">
        <v>753</v>
      </c>
      <c r="G802" s="6">
        <v>0</v>
      </c>
      <c r="H802" s="6">
        <v>0</v>
      </c>
      <c r="I802" s="13">
        <f t="shared" si="1393"/>
        <v>6</v>
      </c>
      <c r="J802" s="6">
        <v>0</v>
      </c>
      <c r="K802" s="6">
        <v>0</v>
      </c>
      <c r="L802" s="13">
        <f t="shared" si="1394"/>
        <v>6</v>
      </c>
      <c r="M802" s="45">
        <f t="shared" si="1395"/>
        <v>1606.4257028112447</v>
      </c>
    </row>
    <row r="803" spans="1:13" ht="15">
      <c r="A803" s="28">
        <v>43850</v>
      </c>
      <c r="B803" s="12" t="s">
        <v>95</v>
      </c>
      <c r="C803" s="11">
        <f t="shared" si="1392"/>
        <v>288.60028860028859</v>
      </c>
      <c r="D803" s="12" t="s">
        <v>18</v>
      </c>
      <c r="E803" s="29">
        <v>693</v>
      </c>
      <c r="F803" s="29">
        <v>686</v>
      </c>
      <c r="G803" s="6">
        <v>0</v>
      </c>
      <c r="H803" s="6">
        <v>0</v>
      </c>
      <c r="I803" s="13">
        <f t="shared" si="1393"/>
        <v>7</v>
      </c>
      <c r="J803" s="6">
        <v>0</v>
      </c>
      <c r="K803" s="6">
        <v>0</v>
      </c>
      <c r="L803" s="13">
        <f t="shared" si="1394"/>
        <v>7</v>
      </c>
      <c r="M803" s="45">
        <f t="shared" si="1395"/>
        <v>2020.2020202020201</v>
      </c>
    </row>
    <row r="804" spans="1:13" ht="15">
      <c r="A804" s="28">
        <v>43850</v>
      </c>
      <c r="B804" s="12" t="s">
        <v>158</v>
      </c>
      <c r="C804" s="11">
        <f t="shared" si="1392"/>
        <v>790.51383399209487</v>
      </c>
      <c r="D804" s="12" t="s">
        <v>21</v>
      </c>
      <c r="E804" s="29">
        <v>253</v>
      </c>
      <c r="F804" s="29">
        <v>254</v>
      </c>
      <c r="G804" s="6">
        <v>0</v>
      </c>
      <c r="H804" s="6">
        <v>0</v>
      </c>
      <c r="I804" s="13">
        <f t="shared" si="1393"/>
        <v>1</v>
      </c>
      <c r="J804" s="6">
        <v>0</v>
      </c>
      <c r="K804" s="6">
        <v>0</v>
      </c>
      <c r="L804" s="13">
        <f t="shared" si="1394"/>
        <v>1</v>
      </c>
      <c r="M804" s="45">
        <f t="shared" si="1395"/>
        <v>790.51383399209487</v>
      </c>
    </row>
    <row r="805" spans="1:13" ht="15">
      <c r="A805" s="28">
        <v>43847</v>
      </c>
      <c r="B805" s="12" t="s">
        <v>159</v>
      </c>
      <c r="C805" s="11">
        <f t="shared" si="1392"/>
        <v>630.91482649842271</v>
      </c>
      <c r="D805" s="12" t="s">
        <v>21</v>
      </c>
      <c r="E805" s="29">
        <v>317</v>
      </c>
      <c r="F805" s="29">
        <v>320</v>
      </c>
      <c r="G805" s="6">
        <v>0</v>
      </c>
      <c r="H805" s="6">
        <v>0</v>
      </c>
      <c r="I805" s="13">
        <f t="shared" si="1393"/>
        <v>3</v>
      </c>
      <c r="J805" s="6">
        <v>0</v>
      </c>
      <c r="K805" s="6">
        <v>0</v>
      </c>
      <c r="L805" s="13">
        <f t="shared" si="1394"/>
        <v>3</v>
      </c>
      <c r="M805" s="45">
        <f t="shared" si="1395"/>
        <v>1892.744479495268</v>
      </c>
    </row>
    <row r="806" spans="1:13" ht="15">
      <c r="A806" s="28">
        <v>43847</v>
      </c>
      <c r="B806" s="12" t="s">
        <v>40</v>
      </c>
      <c r="C806" s="11">
        <f t="shared" si="1392"/>
        <v>283.68794326241135</v>
      </c>
      <c r="D806" s="12" t="s">
        <v>21</v>
      </c>
      <c r="E806" s="29">
        <v>705</v>
      </c>
      <c r="F806" s="29">
        <v>710</v>
      </c>
      <c r="G806" s="6">
        <v>0</v>
      </c>
      <c r="H806" s="6">
        <v>0</v>
      </c>
      <c r="I806" s="13">
        <f t="shared" si="1393"/>
        <v>5</v>
      </c>
      <c r="J806" s="6">
        <v>0</v>
      </c>
      <c r="K806" s="6">
        <v>0</v>
      </c>
      <c r="L806" s="13">
        <f t="shared" si="1394"/>
        <v>5</v>
      </c>
      <c r="M806" s="45">
        <f t="shared" si="1395"/>
        <v>1418.4397163120568</v>
      </c>
    </row>
    <row r="807" spans="1:13" ht="15">
      <c r="A807" s="28">
        <v>43847</v>
      </c>
      <c r="B807" s="12" t="s">
        <v>59</v>
      </c>
      <c r="C807" s="11">
        <f t="shared" si="1392"/>
        <v>336.1344537815126</v>
      </c>
      <c r="D807" s="12" t="s">
        <v>21</v>
      </c>
      <c r="E807" s="29">
        <v>595</v>
      </c>
      <c r="F807" s="29">
        <v>589</v>
      </c>
      <c r="G807" s="6">
        <v>0</v>
      </c>
      <c r="H807" s="6">
        <v>0</v>
      </c>
      <c r="I807" s="13">
        <f t="shared" si="1393"/>
        <v>-6</v>
      </c>
      <c r="J807" s="6">
        <v>0</v>
      </c>
      <c r="K807" s="6">
        <v>0</v>
      </c>
      <c r="L807" s="13">
        <f t="shared" si="1394"/>
        <v>-6</v>
      </c>
      <c r="M807" s="45">
        <f t="shared" si="1395"/>
        <v>-2016.8067226890757</v>
      </c>
    </row>
    <row r="808" spans="1:13" ht="15">
      <c r="A808" s="28">
        <v>43846</v>
      </c>
      <c r="B808" s="12" t="s">
        <v>71</v>
      </c>
      <c r="C808" s="11">
        <f t="shared" si="1392"/>
        <v>292.39766081871346</v>
      </c>
      <c r="D808" s="12" t="s">
        <v>21</v>
      </c>
      <c r="E808" s="29">
        <v>684</v>
      </c>
      <c r="F808" s="29">
        <v>689</v>
      </c>
      <c r="G808" s="6">
        <v>693.85</v>
      </c>
      <c r="H808" s="6">
        <v>0</v>
      </c>
      <c r="I808" s="13">
        <f t="shared" si="1393"/>
        <v>5</v>
      </c>
      <c r="J808" s="6">
        <v>4.8499999999999996</v>
      </c>
      <c r="K808" s="6">
        <v>0</v>
      </c>
      <c r="L808" s="13">
        <f t="shared" si="1394"/>
        <v>9.85</v>
      </c>
      <c r="M808" s="45">
        <f t="shared" si="1395"/>
        <v>2880.1169590643276</v>
      </c>
    </row>
    <row r="809" spans="1:13" ht="15">
      <c r="A809" s="28">
        <v>43846</v>
      </c>
      <c r="B809" s="12" t="s">
        <v>61</v>
      </c>
      <c r="C809" s="11">
        <f t="shared" si="1392"/>
        <v>182.31540565177758</v>
      </c>
      <c r="D809" s="12" t="s">
        <v>21</v>
      </c>
      <c r="E809" s="29">
        <v>1097</v>
      </c>
      <c r="F809" s="29">
        <v>1106.8499999999999</v>
      </c>
      <c r="G809" s="6">
        <v>0</v>
      </c>
      <c r="H809" s="6">
        <v>0</v>
      </c>
      <c r="I809" s="13">
        <f t="shared" si="1393"/>
        <v>9.8499999999999091</v>
      </c>
      <c r="J809" s="6">
        <v>0</v>
      </c>
      <c r="K809" s="6">
        <v>0</v>
      </c>
      <c r="L809" s="13">
        <f t="shared" si="1394"/>
        <v>9.8499999999999091</v>
      </c>
      <c r="M809" s="45">
        <f t="shared" si="1395"/>
        <v>1795.8067456699926</v>
      </c>
    </row>
    <row r="810" spans="1:13" ht="15">
      <c r="A810" s="28">
        <v>43846</v>
      </c>
      <c r="B810" s="12" t="s">
        <v>40</v>
      </c>
      <c r="C810" s="11">
        <f t="shared" si="1392"/>
        <v>282.08744710860367</v>
      </c>
      <c r="D810" s="12" t="s">
        <v>21</v>
      </c>
      <c r="E810" s="29">
        <v>709</v>
      </c>
      <c r="F810" s="29">
        <v>699</v>
      </c>
      <c r="G810" s="6">
        <v>0</v>
      </c>
      <c r="H810" s="6">
        <v>0</v>
      </c>
      <c r="I810" s="13">
        <f t="shared" si="1393"/>
        <v>-10</v>
      </c>
      <c r="J810" s="6">
        <v>0</v>
      </c>
      <c r="K810" s="6">
        <v>0</v>
      </c>
      <c r="L810" s="13">
        <f t="shared" si="1394"/>
        <v>-10</v>
      </c>
      <c r="M810" s="45">
        <f t="shared" si="1395"/>
        <v>-2820.8744710860365</v>
      </c>
    </row>
    <row r="811" spans="1:13" ht="15">
      <c r="A811" s="28">
        <v>43846</v>
      </c>
      <c r="B811" s="12" t="s">
        <v>28</v>
      </c>
      <c r="C811" s="11">
        <f t="shared" si="1392"/>
        <v>727.27272727272725</v>
      </c>
      <c r="D811" s="12" t="s">
        <v>21</v>
      </c>
      <c r="E811" s="29">
        <v>275</v>
      </c>
      <c r="F811" s="29">
        <v>272</v>
      </c>
      <c r="G811" s="6">
        <v>0</v>
      </c>
      <c r="H811" s="6">
        <v>0</v>
      </c>
      <c r="I811" s="13">
        <f t="shared" si="1393"/>
        <v>-3</v>
      </c>
      <c r="J811" s="6">
        <v>0</v>
      </c>
      <c r="K811" s="6">
        <v>0</v>
      </c>
      <c r="L811" s="13">
        <f t="shared" si="1394"/>
        <v>-3</v>
      </c>
      <c r="M811" s="45">
        <f t="shared" si="1395"/>
        <v>-2181.818181818182</v>
      </c>
    </row>
    <row r="812" spans="1:13" ht="15">
      <c r="A812" s="28">
        <v>43845</v>
      </c>
      <c r="B812" s="12" t="s">
        <v>93</v>
      </c>
      <c r="C812" s="11">
        <f t="shared" si="1392"/>
        <v>216.45021645021646</v>
      </c>
      <c r="D812" s="12" t="s">
        <v>21</v>
      </c>
      <c r="E812" s="29">
        <v>924</v>
      </c>
      <c r="F812" s="29">
        <v>932</v>
      </c>
      <c r="G812" s="6">
        <v>950</v>
      </c>
      <c r="H812" s="6">
        <v>960</v>
      </c>
      <c r="I812" s="13">
        <f t="shared" si="1393"/>
        <v>8</v>
      </c>
      <c r="J812" s="6">
        <v>18</v>
      </c>
      <c r="K812" s="6">
        <v>10</v>
      </c>
      <c r="L812" s="13">
        <f t="shared" si="1394"/>
        <v>36</v>
      </c>
      <c r="M812" s="45">
        <f t="shared" si="1395"/>
        <v>7792.2077922077924</v>
      </c>
    </row>
    <row r="813" spans="1:13" ht="15">
      <c r="A813" s="28">
        <v>43845</v>
      </c>
      <c r="B813" s="12" t="s">
        <v>160</v>
      </c>
      <c r="C813" s="11">
        <f t="shared" si="1392"/>
        <v>1612.9032258064517</v>
      </c>
      <c r="D813" s="12" t="s">
        <v>21</v>
      </c>
      <c r="E813" s="29">
        <v>124</v>
      </c>
      <c r="F813" s="29">
        <v>125</v>
      </c>
      <c r="G813" s="6">
        <v>0</v>
      </c>
      <c r="H813" s="6">
        <v>0</v>
      </c>
      <c r="I813" s="13">
        <f t="shared" si="1393"/>
        <v>1</v>
      </c>
      <c r="J813" s="6">
        <v>0</v>
      </c>
      <c r="K813" s="6">
        <v>0</v>
      </c>
      <c r="L813" s="13">
        <f t="shared" si="1394"/>
        <v>1</v>
      </c>
      <c r="M813" s="45">
        <f t="shared" si="1395"/>
        <v>1612.9032258064517</v>
      </c>
    </row>
    <row r="814" spans="1:13" ht="15">
      <c r="A814" s="28">
        <v>43845</v>
      </c>
      <c r="B814" s="12" t="s">
        <v>23</v>
      </c>
      <c r="C814" s="11">
        <f t="shared" si="1392"/>
        <v>132.4503311258278</v>
      </c>
      <c r="D814" s="12" t="s">
        <v>21</v>
      </c>
      <c r="E814" s="29">
        <v>1510</v>
      </c>
      <c r="F814" s="29">
        <v>1525</v>
      </c>
      <c r="G814" s="6">
        <v>0</v>
      </c>
      <c r="H814" s="6">
        <v>0</v>
      </c>
      <c r="I814" s="13">
        <f t="shared" si="1393"/>
        <v>15</v>
      </c>
      <c r="J814" s="6">
        <v>0</v>
      </c>
      <c r="K814" s="6">
        <v>0</v>
      </c>
      <c r="L814" s="13">
        <f t="shared" si="1394"/>
        <v>15</v>
      </c>
      <c r="M814" s="45">
        <f t="shared" si="1395"/>
        <v>1986.7549668874171</v>
      </c>
    </row>
    <row r="815" spans="1:13" ht="15">
      <c r="A815" s="28">
        <v>43844</v>
      </c>
      <c r="B815" s="12" t="s">
        <v>161</v>
      </c>
      <c r="C815" s="11">
        <f t="shared" si="1392"/>
        <v>279.72027972027973</v>
      </c>
      <c r="D815" s="12" t="s">
        <v>21</v>
      </c>
      <c r="E815" s="29">
        <v>715</v>
      </c>
      <c r="F815" s="29">
        <v>720</v>
      </c>
      <c r="G815" s="6">
        <v>735</v>
      </c>
      <c r="H815" s="6">
        <v>0</v>
      </c>
      <c r="I815" s="13">
        <f t="shared" si="1393"/>
        <v>5</v>
      </c>
      <c r="J815" s="6">
        <v>15</v>
      </c>
      <c r="K815" s="6">
        <v>0</v>
      </c>
      <c r="L815" s="13">
        <f t="shared" si="1394"/>
        <v>20</v>
      </c>
      <c r="M815" s="45">
        <f t="shared" si="1395"/>
        <v>5594.4055944055945</v>
      </c>
    </row>
    <row r="816" spans="1:13" ht="15">
      <c r="A816" s="28">
        <v>43844</v>
      </c>
      <c r="B816" s="12" t="s">
        <v>71</v>
      </c>
      <c r="C816" s="11">
        <f t="shared" si="1392"/>
        <v>303.030303030303</v>
      </c>
      <c r="D816" s="12" t="s">
        <v>21</v>
      </c>
      <c r="E816" s="29">
        <v>660</v>
      </c>
      <c r="F816" s="29">
        <v>665</v>
      </c>
      <c r="G816" s="6">
        <v>675</v>
      </c>
      <c r="H816" s="6">
        <v>0</v>
      </c>
      <c r="I816" s="13">
        <f t="shared" si="1393"/>
        <v>5</v>
      </c>
      <c r="J816" s="6">
        <v>10</v>
      </c>
      <c r="K816" s="6">
        <v>0</v>
      </c>
      <c r="L816" s="13">
        <f t="shared" si="1394"/>
        <v>15</v>
      </c>
      <c r="M816" s="45">
        <f t="shared" si="1395"/>
        <v>4545.454545454545</v>
      </c>
    </row>
    <row r="817" spans="1:13" ht="15">
      <c r="A817" s="28">
        <v>43844</v>
      </c>
      <c r="B817" s="12" t="s">
        <v>123</v>
      </c>
      <c r="C817" s="11">
        <f t="shared" si="1392"/>
        <v>183.48623853211009</v>
      </c>
      <c r="D817" s="12" t="s">
        <v>21</v>
      </c>
      <c r="E817" s="29">
        <v>1090</v>
      </c>
      <c r="F817" s="29">
        <v>1078</v>
      </c>
      <c r="G817" s="6">
        <v>0</v>
      </c>
      <c r="H817" s="6">
        <v>0</v>
      </c>
      <c r="I817" s="13">
        <f t="shared" si="1393"/>
        <v>-12</v>
      </c>
      <c r="J817" s="6">
        <v>0</v>
      </c>
      <c r="K817" s="6">
        <v>0</v>
      </c>
      <c r="L817" s="13">
        <f t="shared" si="1394"/>
        <v>-12</v>
      </c>
      <c r="M817" s="45">
        <f t="shared" si="1395"/>
        <v>-2201.8348623853212</v>
      </c>
    </row>
    <row r="818" spans="1:13" ht="15">
      <c r="A818" s="28">
        <v>43843</v>
      </c>
      <c r="B818" s="12" t="s">
        <v>162</v>
      </c>
      <c r="C818" s="11">
        <f t="shared" si="1392"/>
        <v>579.71014492753625</v>
      </c>
      <c r="D818" s="12" t="s">
        <v>21</v>
      </c>
      <c r="E818" s="29">
        <v>345</v>
      </c>
      <c r="F818" s="29">
        <v>350</v>
      </c>
      <c r="G818" s="6">
        <v>357.9</v>
      </c>
      <c r="H818" s="6">
        <v>0</v>
      </c>
      <c r="I818" s="13">
        <f t="shared" si="1393"/>
        <v>5</v>
      </c>
      <c r="J818" s="6">
        <v>7.9</v>
      </c>
      <c r="K818" s="6">
        <v>0</v>
      </c>
      <c r="L818" s="13">
        <f t="shared" si="1394"/>
        <v>12.9</v>
      </c>
      <c r="M818" s="45">
        <f t="shared" si="1395"/>
        <v>7478.2608695652179</v>
      </c>
    </row>
    <row r="819" spans="1:13" ht="15">
      <c r="A819" s="28">
        <v>43843</v>
      </c>
      <c r="B819" s="12" t="s">
        <v>123</v>
      </c>
      <c r="C819" s="11">
        <f t="shared" si="1392"/>
        <v>190.47619047619048</v>
      </c>
      <c r="D819" s="12" t="s">
        <v>21</v>
      </c>
      <c r="E819" s="29">
        <v>1050</v>
      </c>
      <c r="F819" s="29">
        <v>1060</v>
      </c>
      <c r="G819" s="6">
        <v>1080</v>
      </c>
      <c r="H819" s="6">
        <v>0</v>
      </c>
      <c r="I819" s="13">
        <f t="shared" si="1393"/>
        <v>10</v>
      </c>
      <c r="J819" s="6">
        <v>20</v>
      </c>
      <c r="K819" s="6">
        <v>0</v>
      </c>
      <c r="L819" s="13">
        <f t="shared" si="1394"/>
        <v>30</v>
      </c>
      <c r="M819" s="45">
        <f t="shared" si="1395"/>
        <v>5714.2857142857147</v>
      </c>
    </row>
    <row r="820" spans="1:13" ht="15">
      <c r="A820" s="28">
        <v>43843</v>
      </c>
      <c r="B820" s="12" t="s">
        <v>97</v>
      </c>
      <c r="C820" s="11">
        <f t="shared" si="1392"/>
        <v>136.05442176870747</v>
      </c>
      <c r="D820" s="12" t="s">
        <v>21</v>
      </c>
      <c r="E820" s="29">
        <v>1470</v>
      </c>
      <c r="F820" s="29">
        <v>1480</v>
      </c>
      <c r="G820" s="6">
        <v>0</v>
      </c>
      <c r="H820" s="6">
        <v>0</v>
      </c>
      <c r="I820" s="13">
        <f t="shared" si="1393"/>
        <v>10</v>
      </c>
      <c r="J820" s="6">
        <v>0</v>
      </c>
      <c r="K820" s="6">
        <v>0</v>
      </c>
      <c r="L820" s="13">
        <f t="shared" si="1394"/>
        <v>10</v>
      </c>
      <c r="M820" s="45">
        <f t="shared" si="1395"/>
        <v>1360.5442176870747</v>
      </c>
    </row>
    <row r="821" spans="1:13" ht="15">
      <c r="A821" s="28">
        <v>43843</v>
      </c>
      <c r="B821" s="12" t="s">
        <v>108</v>
      </c>
      <c r="C821" s="11">
        <f t="shared" si="1392"/>
        <v>285.71428571428572</v>
      </c>
      <c r="D821" s="12" t="s">
        <v>21</v>
      </c>
      <c r="E821" s="29">
        <v>700</v>
      </c>
      <c r="F821" s="29">
        <v>702.5</v>
      </c>
      <c r="G821" s="6">
        <v>0</v>
      </c>
      <c r="H821" s="6">
        <v>0</v>
      </c>
      <c r="I821" s="13">
        <f t="shared" si="1393"/>
        <v>2.5</v>
      </c>
      <c r="J821" s="6">
        <v>0</v>
      </c>
      <c r="K821" s="6">
        <v>0</v>
      </c>
      <c r="L821" s="13">
        <f t="shared" si="1394"/>
        <v>2.5</v>
      </c>
      <c r="M821" s="45">
        <f t="shared" si="1395"/>
        <v>714.28571428571433</v>
      </c>
    </row>
    <row r="822" spans="1:13" ht="15">
      <c r="A822" s="28">
        <v>43840</v>
      </c>
      <c r="B822" s="12" t="s">
        <v>61</v>
      </c>
      <c r="C822" s="11">
        <f t="shared" si="1392"/>
        <v>192.86403085824494</v>
      </c>
      <c r="D822" s="12" t="s">
        <v>21</v>
      </c>
      <c r="E822" s="29">
        <v>1037</v>
      </c>
      <c r="F822" s="29">
        <v>1045</v>
      </c>
      <c r="G822" s="6">
        <v>1054</v>
      </c>
      <c r="H822" s="6">
        <v>0</v>
      </c>
      <c r="I822" s="13">
        <f t="shared" si="1393"/>
        <v>8</v>
      </c>
      <c r="J822" s="6">
        <v>9</v>
      </c>
      <c r="K822" s="6">
        <v>0</v>
      </c>
      <c r="L822" s="13">
        <f t="shared" si="1394"/>
        <v>17</v>
      </c>
      <c r="M822" s="45">
        <f t="shared" si="1395"/>
        <v>3278.688524590164</v>
      </c>
    </row>
    <row r="823" spans="1:13" ht="15">
      <c r="A823" s="28">
        <v>43840</v>
      </c>
      <c r="B823" s="12" t="s">
        <v>89</v>
      </c>
      <c r="C823" s="11">
        <f t="shared" si="1392"/>
        <v>387.22168441432723</v>
      </c>
      <c r="D823" s="12" t="s">
        <v>21</v>
      </c>
      <c r="E823" s="29">
        <v>516.5</v>
      </c>
      <c r="F823" s="29">
        <v>521</v>
      </c>
      <c r="G823" s="6">
        <v>0</v>
      </c>
      <c r="H823" s="6">
        <v>0</v>
      </c>
      <c r="I823" s="13">
        <f t="shared" si="1393"/>
        <v>4.5</v>
      </c>
      <c r="J823" s="6">
        <v>0</v>
      </c>
      <c r="K823" s="6">
        <v>0</v>
      </c>
      <c r="L823" s="13">
        <f t="shared" si="1394"/>
        <v>4.5</v>
      </c>
      <c r="M823" s="45">
        <f t="shared" si="1395"/>
        <v>1742.4975798644725</v>
      </c>
    </row>
    <row r="824" spans="1:13" ht="15">
      <c r="A824" s="28">
        <v>43840</v>
      </c>
      <c r="B824" s="12" t="s">
        <v>61</v>
      </c>
      <c r="C824" s="11">
        <f t="shared" si="1392"/>
        <v>192.30769230769232</v>
      </c>
      <c r="D824" s="12" t="s">
        <v>21</v>
      </c>
      <c r="E824" s="29">
        <v>1040</v>
      </c>
      <c r="F824" s="29">
        <v>1050</v>
      </c>
      <c r="G824" s="6">
        <v>0</v>
      </c>
      <c r="H824" s="6">
        <v>0</v>
      </c>
      <c r="I824" s="13">
        <f t="shared" si="1393"/>
        <v>10</v>
      </c>
      <c r="J824" s="6">
        <v>0</v>
      </c>
      <c r="K824" s="6">
        <v>0</v>
      </c>
      <c r="L824" s="13">
        <f t="shared" si="1394"/>
        <v>10</v>
      </c>
      <c r="M824" s="45">
        <f t="shared" si="1395"/>
        <v>1923.0769230769233</v>
      </c>
    </row>
    <row r="825" spans="1:13" ht="15">
      <c r="A825" s="28">
        <v>43840</v>
      </c>
      <c r="B825" s="12" t="s">
        <v>91</v>
      </c>
      <c r="C825" s="11">
        <f t="shared" si="1392"/>
        <v>139.86013986013987</v>
      </c>
      <c r="D825" s="12" t="s">
        <v>21</v>
      </c>
      <c r="E825" s="29">
        <v>1430</v>
      </c>
      <c r="F825" s="29">
        <v>1415</v>
      </c>
      <c r="G825" s="6">
        <v>0</v>
      </c>
      <c r="H825" s="6">
        <v>0</v>
      </c>
      <c r="I825" s="13">
        <f t="shared" si="1393"/>
        <v>-15</v>
      </c>
      <c r="J825" s="6">
        <v>0</v>
      </c>
      <c r="K825" s="6">
        <v>0</v>
      </c>
      <c r="L825" s="13">
        <f t="shared" si="1394"/>
        <v>-15</v>
      </c>
      <c r="M825" s="45">
        <f t="shared" si="1395"/>
        <v>-2097.9020979020979</v>
      </c>
    </row>
    <row r="826" spans="1:13" ht="15">
      <c r="A826" s="28">
        <v>43840</v>
      </c>
      <c r="B826" s="12" t="s">
        <v>163</v>
      </c>
      <c r="C826" s="11">
        <f t="shared" si="1392"/>
        <v>334.44816053511704</v>
      </c>
      <c r="D826" s="12" t="s">
        <v>21</v>
      </c>
      <c r="E826" s="29">
        <v>598</v>
      </c>
      <c r="F826" s="29">
        <v>590</v>
      </c>
      <c r="G826" s="6">
        <v>0</v>
      </c>
      <c r="H826" s="6">
        <v>0</v>
      </c>
      <c r="I826" s="13">
        <f t="shared" si="1393"/>
        <v>-8</v>
      </c>
      <c r="J826" s="6">
        <v>0</v>
      </c>
      <c r="K826" s="6">
        <v>0</v>
      </c>
      <c r="L826" s="13">
        <f t="shared" si="1394"/>
        <v>-8</v>
      </c>
      <c r="M826" s="45">
        <f t="shared" si="1395"/>
        <v>-2675.5852842809363</v>
      </c>
    </row>
    <row r="827" spans="1:13" ht="15">
      <c r="A827" s="28">
        <v>43839</v>
      </c>
      <c r="B827" s="12" t="s">
        <v>127</v>
      </c>
      <c r="C827" s="11">
        <f t="shared" si="1392"/>
        <v>143.36917562724014</v>
      </c>
      <c r="D827" s="12" t="s">
        <v>21</v>
      </c>
      <c r="E827" s="29">
        <v>1395</v>
      </c>
      <c r="F827" s="29">
        <v>1410</v>
      </c>
      <c r="G827" s="6">
        <v>0</v>
      </c>
      <c r="H827" s="6">
        <v>0</v>
      </c>
      <c r="I827" s="13">
        <f t="shared" si="1393"/>
        <v>15</v>
      </c>
      <c r="J827" s="6">
        <v>0</v>
      </c>
      <c r="K827" s="6">
        <v>0</v>
      </c>
      <c r="L827" s="13">
        <f t="shared" si="1394"/>
        <v>15</v>
      </c>
      <c r="M827" s="45">
        <f t="shared" si="1395"/>
        <v>2150.5376344086021</v>
      </c>
    </row>
    <row r="828" spans="1:13" ht="15">
      <c r="A828" s="28">
        <v>43839</v>
      </c>
      <c r="B828" s="12" t="s">
        <v>61</v>
      </c>
      <c r="C828" s="11">
        <f t="shared" si="1392"/>
        <v>196.07843137254903</v>
      </c>
      <c r="D828" s="12" t="s">
        <v>21</v>
      </c>
      <c r="E828" s="29">
        <v>1020</v>
      </c>
      <c r="F828" s="29">
        <v>1029</v>
      </c>
      <c r="G828" s="6">
        <v>0</v>
      </c>
      <c r="H828" s="6">
        <v>0</v>
      </c>
      <c r="I828" s="13">
        <f t="shared" si="1393"/>
        <v>9</v>
      </c>
      <c r="J828" s="6">
        <v>0</v>
      </c>
      <c r="K828" s="6">
        <v>0</v>
      </c>
      <c r="L828" s="13">
        <f t="shared" si="1394"/>
        <v>9</v>
      </c>
      <c r="M828" s="45">
        <f t="shared" si="1395"/>
        <v>1764.7058823529412</v>
      </c>
    </row>
    <row r="829" spans="1:13" ht="15">
      <c r="A829" s="28">
        <v>43839</v>
      </c>
      <c r="B829" s="12" t="s">
        <v>132</v>
      </c>
      <c r="C829" s="11">
        <f t="shared" si="1392"/>
        <v>781.25</v>
      </c>
      <c r="D829" s="12" t="s">
        <v>21</v>
      </c>
      <c r="E829" s="29">
        <v>256</v>
      </c>
      <c r="F829" s="29">
        <v>253.55</v>
      </c>
      <c r="G829" s="6">
        <v>0</v>
      </c>
      <c r="H829" s="6">
        <v>0</v>
      </c>
      <c r="I829" s="13">
        <f t="shared" si="1393"/>
        <v>-2.4499999999999886</v>
      </c>
      <c r="J829" s="6">
        <v>0</v>
      </c>
      <c r="K829" s="6">
        <v>0</v>
      </c>
      <c r="L829" s="13">
        <f t="shared" si="1394"/>
        <v>-2.4499999999999886</v>
      </c>
      <c r="M829" s="45">
        <f t="shared" si="1395"/>
        <v>-1914.0624999999911</v>
      </c>
    </row>
    <row r="830" spans="1:13" ht="15">
      <c r="A830" s="28">
        <v>43838</v>
      </c>
      <c r="B830" s="12" t="s">
        <v>164</v>
      </c>
      <c r="C830" s="11">
        <f t="shared" si="1392"/>
        <v>186.9158878504673</v>
      </c>
      <c r="D830" s="12" t="s">
        <v>21</v>
      </c>
      <c r="E830" s="29">
        <v>1070</v>
      </c>
      <c r="F830" s="29">
        <v>1079</v>
      </c>
      <c r="G830" s="6">
        <v>1095</v>
      </c>
      <c r="H830" s="6">
        <v>0</v>
      </c>
      <c r="I830" s="13">
        <f t="shared" si="1393"/>
        <v>9</v>
      </c>
      <c r="J830" s="6">
        <v>16</v>
      </c>
      <c r="K830" s="6">
        <v>0</v>
      </c>
      <c r="L830" s="13">
        <f t="shared" si="1394"/>
        <v>25</v>
      </c>
      <c r="M830" s="45">
        <f t="shared" si="1395"/>
        <v>4672.8971962616824</v>
      </c>
    </row>
    <row r="831" spans="1:13" ht="15">
      <c r="A831" s="28">
        <v>43838</v>
      </c>
      <c r="B831" s="12" t="s">
        <v>165</v>
      </c>
      <c r="C831" s="11">
        <f t="shared" si="1392"/>
        <v>584.79532163742692</v>
      </c>
      <c r="D831" s="12" t="s">
        <v>21</v>
      </c>
      <c r="E831" s="29">
        <v>342</v>
      </c>
      <c r="F831" s="29">
        <v>345</v>
      </c>
      <c r="G831" s="6">
        <v>0</v>
      </c>
      <c r="H831" s="6">
        <v>0</v>
      </c>
      <c r="I831" s="13">
        <f t="shared" si="1393"/>
        <v>3</v>
      </c>
      <c r="J831" s="6">
        <v>0</v>
      </c>
      <c r="K831" s="6">
        <v>0</v>
      </c>
      <c r="L831" s="13">
        <f t="shared" si="1394"/>
        <v>3</v>
      </c>
      <c r="M831" s="45">
        <f t="shared" si="1395"/>
        <v>1754.3859649122808</v>
      </c>
    </row>
    <row r="832" spans="1:13" ht="15">
      <c r="A832" s="28">
        <v>43838</v>
      </c>
      <c r="B832" s="12" t="s">
        <v>137</v>
      </c>
      <c r="C832" s="11">
        <f t="shared" si="1392"/>
        <v>492.61083743842363</v>
      </c>
      <c r="D832" s="12" t="s">
        <v>21</v>
      </c>
      <c r="E832" s="29">
        <v>406</v>
      </c>
      <c r="F832" s="29">
        <v>410</v>
      </c>
      <c r="G832" s="6">
        <v>0</v>
      </c>
      <c r="H832" s="6">
        <v>0</v>
      </c>
      <c r="I832" s="13">
        <f t="shared" si="1393"/>
        <v>4</v>
      </c>
      <c r="J832" s="6">
        <v>0</v>
      </c>
      <c r="K832" s="6">
        <v>0</v>
      </c>
      <c r="L832" s="13">
        <f t="shared" si="1394"/>
        <v>4</v>
      </c>
      <c r="M832" s="45">
        <f t="shared" si="1395"/>
        <v>1970.4433497536945</v>
      </c>
    </row>
    <row r="833" spans="1:13" ht="15">
      <c r="A833" s="28">
        <v>43838</v>
      </c>
      <c r="B833" s="12" t="s">
        <v>95</v>
      </c>
      <c r="C833" s="11">
        <f t="shared" si="1392"/>
        <v>328.94736842105266</v>
      </c>
      <c r="D833" s="12" t="s">
        <v>21</v>
      </c>
      <c r="E833" s="29">
        <v>608</v>
      </c>
      <c r="F833" s="29">
        <v>609.70000000000005</v>
      </c>
      <c r="G833" s="6">
        <v>0</v>
      </c>
      <c r="H833" s="6">
        <v>0</v>
      </c>
      <c r="I833" s="13">
        <f t="shared" si="1393"/>
        <v>1.7000000000000455</v>
      </c>
      <c r="J833" s="6">
        <v>0</v>
      </c>
      <c r="K833" s="6">
        <v>0</v>
      </c>
      <c r="L833" s="13">
        <f t="shared" si="1394"/>
        <v>1.7000000000000455</v>
      </c>
      <c r="M833" s="45">
        <f t="shared" si="1395"/>
        <v>559.21052631580449</v>
      </c>
    </row>
    <row r="834" spans="1:13" ht="15">
      <c r="A834" s="28">
        <v>43838</v>
      </c>
      <c r="B834" s="12" t="s">
        <v>72</v>
      </c>
      <c r="C834" s="11">
        <f t="shared" ref="C834:C897" si="1396">200000/E834</f>
        <v>354.6099290780142</v>
      </c>
      <c r="D834" s="12" t="s">
        <v>21</v>
      </c>
      <c r="E834" s="29">
        <v>564</v>
      </c>
      <c r="F834" s="29">
        <v>559</v>
      </c>
      <c r="G834" s="6">
        <v>0</v>
      </c>
      <c r="H834" s="6">
        <v>0</v>
      </c>
      <c r="I834" s="13">
        <f t="shared" ref="I834:I897" si="1397">(IF(D834="SELL",E834-F834,IF(D834="BUY",F834-E834)))</f>
        <v>-5</v>
      </c>
      <c r="J834" s="6">
        <v>0</v>
      </c>
      <c r="K834" s="6">
        <v>0</v>
      </c>
      <c r="L834" s="13">
        <f t="shared" ref="L834:L897" si="1398">K834+J834+I834</f>
        <v>-5</v>
      </c>
      <c r="M834" s="45">
        <f t="shared" ref="M834:M897" si="1399">L834*C834</f>
        <v>-1773.049645390071</v>
      </c>
    </row>
    <row r="835" spans="1:13" ht="15">
      <c r="A835" s="28">
        <v>43837</v>
      </c>
      <c r="B835" s="12" t="s">
        <v>91</v>
      </c>
      <c r="C835" s="11">
        <f t="shared" si="1396"/>
        <v>141.04372355430183</v>
      </c>
      <c r="D835" s="12" t="s">
        <v>21</v>
      </c>
      <c r="E835" s="29">
        <v>1418</v>
      </c>
      <c r="F835" s="29">
        <v>1430</v>
      </c>
      <c r="G835" s="6">
        <v>0</v>
      </c>
      <c r="H835" s="6">
        <v>0</v>
      </c>
      <c r="I835" s="13">
        <f t="shared" si="1397"/>
        <v>12</v>
      </c>
      <c r="J835" s="6">
        <v>0</v>
      </c>
      <c r="K835" s="6">
        <v>0</v>
      </c>
      <c r="L835" s="13">
        <f t="shared" si="1398"/>
        <v>12</v>
      </c>
      <c r="M835" s="45">
        <f t="shared" si="1399"/>
        <v>1692.524682651622</v>
      </c>
    </row>
    <row r="836" spans="1:13" ht="15">
      <c r="A836" s="28">
        <v>43837</v>
      </c>
      <c r="B836" s="12" t="s">
        <v>122</v>
      </c>
      <c r="C836" s="11">
        <f t="shared" si="1396"/>
        <v>655.73770491803282</v>
      </c>
      <c r="D836" s="12" t="s">
        <v>18</v>
      </c>
      <c r="E836" s="29">
        <v>305</v>
      </c>
      <c r="F836" s="29">
        <v>309</v>
      </c>
      <c r="G836" s="6">
        <v>0</v>
      </c>
      <c r="H836" s="6">
        <v>0</v>
      </c>
      <c r="I836" s="13">
        <f t="shared" si="1397"/>
        <v>-4</v>
      </c>
      <c r="J836" s="6">
        <v>0</v>
      </c>
      <c r="K836" s="6">
        <v>0</v>
      </c>
      <c r="L836" s="13">
        <f t="shared" si="1398"/>
        <v>-4</v>
      </c>
      <c r="M836" s="45">
        <f t="shared" si="1399"/>
        <v>-2622.9508196721313</v>
      </c>
    </row>
    <row r="837" spans="1:13" ht="15">
      <c r="A837" s="28">
        <v>43837</v>
      </c>
      <c r="B837" s="12" t="s">
        <v>157</v>
      </c>
      <c r="C837" s="11">
        <f t="shared" si="1396"/>
        <v>280.50490883590464</v>
      </c>
      <c r="D837" s="12" t="s">
        <v>21</v>
      </c>
      <c r="E837" s="29">
        <v>713</v>
      </c>
      <c r="F837" s="29">
        <v>705</v>
      </c>
      <c r="G837" s="6">
        <v>0</v>
      </c>
      <c r="H837" s="6">
        <v>0</v>
      </c>
      <c r="I837" s="13">
        <f t="shared" si="1397"/>
        <v>-8</v>
      </c>
      <c r="J837" s="6">
        <v>0</v>
      </c>
      <c r="K837" s="6">
        <v>0</v>
      </c>
      <c r="L837" s="13">
        <f t="shared" si="1398"/>
        <v>-8</v>
      </c>
      <c r="M837" s="45">
        <f t="shared" si="1399"/>
        <v>-2244.0392706872371</v>
      </c>
    </row>
    <row r="838" spans="1:13" ht="15">
      <c r="A838" s="28">
        <v>43836</v>
      </c>
      <c r="B838" s="12" t="s">
        <v>166</v>
      </c>
      <c r="C838" s="11">
        <f t="shared" si="1396"/>
        <v>335.00837520938023</v>
      </c>
      <c r="D838" s="12" t="s">
        <v>18</v>
      </c>
      <c r="E838" s="29">
        <v>597</v>
      </c>
      <c r="F838" s="29">
        <v>592</v>
      </c>
      <c r="G838" s="6">
        <v>0</v>
      </c>
      <c r="H838" s="6">
        <v>0</v>
      </c>
      <c r="I838" s="13">
        <f t="shared" si="1397"/>
        <v>5</v>
      </c>
      <c r="J838" s="6">
        <v>0</v>
      </c>
      <c r="K838" s="6">
        <v>0</v>
      </c>
      <c r="L838" s="13">
        <f t="shared" si="1398"/>
        <v>5</v>
      </c>
      <c r="M838" s="45">
        <f t="shared" si="1399"/>
        <v>1675.0418760469011</v>
      </c>
    </row>
    <row r="839" spans="1:13" ht="15">
      <c r="A839" s="28">
        <v>43836</v>
      </c>
      <c r="B839" s="12" t="s">
        <v>167</v>
      </c>
      <c r="C839" s="11">
        <f t="shared" si="1396"/>
        <v>754.71698113207549</v>
      </c>
      <c r="D839" s="12" t="s">
        <v>18</v>
      </c>
      <c r="E839" s="29">
        <v>265</v>
      </c>
      <c r="F839" s="29">
        <v>262</v>
      </c>
      <c r="G839" s="6">
        <v>259</v>
      </c>
      <c r="H839" s="6">
        <v>0</v>
      </c>
      <c r="I839" s="13">
        <f t="shared" si="1397"/>
        <v>3</v>
      </c>
      <c r="J839" s="6">
        <v>3</v>
      </c>
      <c r="K839" s="6">
        <v>0</v>
      </c>
      <c r="L839" s="13">
        <f t="shared" si="1398"/>
        <v>6</v>
      </c>
      <c r="M839" s="45">
        <f t="shared" si="1399"/>
        <v>4528.3018867924529</v>
      </c>
    </row>
    <row r="840" spans="1:13" ht="15">
      <c r="A840" s="28">
        <v>43836</v>
      </c>
      <c r="B840" s="12" t="s">
        <v>133</v>
      </c>
      <c r="C840" s="11">
        <f t="shared" si="1396"/>
        <v>995.0248756218906</v>
      </c>
      <c r="D840" s="12" t="s">
        <v>18</v>
      </c>
      <c r="E840" s="29">
        <v>201</v>
      </c>
      <c r="F840" s="29">
        <v>200</v>
      </c>
      <c r="G840" s="6">
        <v>0</v>
      </c>
      <c r="H840" s="6">
        <v>0</v>
      </c>
      <c r="I840" s="13">
        <f t="shared" si="1397"/>
        <v>1</v>
      </c>
      <c r="J840" s="6">
        <v>0</v>
      </c>
      <c r="K840" s="6">
        <v>0</v>
      </c>
      <c r="L840" s="13">
        <f t="shared" si="1398"/>
        <v>1</v>
      </c>
      <c r="M840" s="45">
        <f t="shared" si="1399"/>
        <v>995.0248756218906</v>
      </c>
    </row>
    <row r="841" spans="1:13" ht="15">
      <c r="A841" s="28">
        <v>43836</v>
      </c>
      <c r="B841" s="12" t="s">
        <v>72</v>
      </c>
      <c r="C841" s="11">
        <f t="shared" si="1396"/>
        <v>354.6099290780142</v>
      </c>
      <c r="D841" s="12" t="s">
        <v>21</v>
      </c>
      <c r="E841" s="29">
        <v>564</v>
      </c>
      <c r="F841" s="29">
        <v>558.9</v>
      </c>
      <c r="G841" s="6">
        <v>0</v>
      </c>
      <c r="H841" s="6">
        <v>0</v>
      </c>
      <c r="I841" s="13">
        <f t="shared" si="1397"/>
        <v>-5.1000000000000227</v>
      </c>
      <c r="J841" s="6">
        <v>0</v>
      </c>
      <c r="K841" s="6">
        <v>0</v>
      </c>
      <c r="L841" s="13">
        <f t="shared" si="1398"/>
        <v>-5.1000000000000227</v>
      </c>
      <c r="M841" s="45">
        <f t="shared" si="1399"/>
        <v>-1808.5106382978804</v>
      </c>
    </row>
    <row r="842" spans="1:13" ht="15">
      <c r="A842" s="28">
        <v>43833</v>
      </c>
      <c r="B842" s="12" t="s">
        <v>50</v>
      </c>
      <c r="C842" s="11">
        <f t="shared" si="1396"/>
        <v>344.82758620689657</v>
      </c>
      <c r="D842" s="12" t="s">
        <v>21</v>
      </c>
      <c r="E842" s="29">
        <v>580</v>
      </c>
      <c r="F842" s="29">
        <v>584</v>
      </c>
      <c r="G842" s="6">
        <v>0</v>
      </c>
      <c r="H842" s="6">
        <v>0</v>
      </c>
      <c r="I842" s="13">
        <f t="shared" si="1397"/>
        <v>4</v>
      </c>
      <c r="J842" s="6">
        <v>0</v>
      </c>
      <c r="K842" s="6">
        <v>0</v>
      </c>
      <c r="L842" s="13">
        <f t="shared" si="1398"/>
        <v>4</v>
      </c>
      <c r="M842" s="45">
        <f t="shared" si="1399"/>
        <v>1379.3103448275863</v>
      </c>
    </row>
    <row r="843" spans="1:13" ht="15">
      <c r="A843" s="28">
        <v>43833</v>
      </c>
      <c r="B843" s="12" t="s">
        <v>48</v>
      </c>
      <c r="C843" s="11">
        <f t="shared" si="1396"/>
        <v>361.6636528028933</v>
      </c>
      <c r="D843" s="12" t="s">
        <v>18</v>
      </c>
      <c r="E843" s="29">
        <v>553</v>
      </c>
      <c r="F843" s="29">
        <v>551</v>
      </c>
      <c r="G843" s="6">
        <v>0</v>
      </c>
      <c r="H843" s="6">
        <v>0</v>
      </c>
      <c r="I843" s="13">
        <f t="shared" si="1397"/>
        <v>2</v>
      </c>
      <c r="J843" s="6">
        <v>0</v>
      </c>
      <c r="K843" s="6">
        <v>0</v>
      </c>
      <c r="L843" s="13">
        <f t="shared" si="1398"/>
        <v>2</v>
      </c>
      <c r="M843" s="45">
        <f t="shared" si="1399"/>
        <v>723.32730560578659</v>
      </c>
    </row>
    <row r="844" spans="1:13" ht="15">
      <c r="A844" s="28">
        <v>43833</v>
      </c>
      <c r="B844" s="12" t="s">
        <v>104</v>
      </c>
      <c r="C844" s="11">
        <f t="shared" si="1396"/>
        <v>243.90243902439025</v>
      </c>
      <c r="D844" s="12" t="s">
        <v>21</v>
      </c>
      <c r="E844" s="29">
        <v>820</v>
      </c>
      <c r="F844" s="29">
        <v>821</v>
      </c>
      <c r="G844" s="6">
        <v>0</v>
      </c>
      <c r="H844" s="6">
        <v>0</v>
      </c>
      <c r="I844" s="13">
        <f t="shared" si="1397"/>
        <v>1</v>
      </c>
      <c r="J844" s="6">
        <v>0</v>
      </c>
      <c r="K844" s="6">
        <v>0</v>
      </c>
      <c r="L844" s="13">
        <f t="shared" si="1398"/>
        <v>1</v>
      </c>
      <c r="M844" s="45">
        <f t="shared" si="1399"/>
        <v>243.90243902439025</v>
      </c>
    </row>
    <row r="845" spans="1:13" ht="15">
      <c r="A845" s="28">
        <v>43832</v>
      </c>
      <c r="B845" s="12" t="s">
        <v>106</v>
      </c>
      <c r="C845" s="11">
        <f t="shared" si="1396"/>
        <v>416.66666666666669</v>
      </c>
      <c r="D845" s="12" t="s">
        <v>21</v>
      </c>
      <c r="E845" s="29">
        <v>480</v>
      </c>
      <c r="F845" s="29">
        <v>484</v>
      </c>
      <c r="G845" s="6">
        <v>490</v>
      </c>
      <c r="H845" s="6">
        <v>0</v>
      </c>
      <c r="I845" s="13">
        <f t="shared" si="1397"/>
        <v>4</v>
      </c>
      <c r="J845" s="6">
        <v>6</v>
      </c>
      <c r="K845" s="6">
        <v>0</v>
      </c>
      <c r="L845" s="13">
        <f t="shared" si="1398"/>
        <v>10</v>
      </c>
      <c r="M845" s="45">
        <f t="shared" si="1399"/>
        <v>4166.666666666667</v>
      </c>
    </row>
    <row r="846" spans="1:13" ht="15">
      <c r="A846" s="28">
        <v>43832</v>
      </c>
      <c r="B846" s="12" t="s">
        <v>168</v>
      </c>
      <c r="C846" s="11">
        <f t="shared" si="1396"/>
        <v>913.24200913242009</v>
      </c>
      <c r="D846" s="12" t="s">
        <v>21</v>
      </c>
      <c r="E846" s="29">
        <v>219</v>
      </c>
      <c r="F846" s="29">
        <v>221</v>
      </c>
      <c r="G846" s="6">
        <v>0</v>
      </c>
      <c r="H846" s="6">
        <v>0</v>
      </c>
      <c r="I846" s="13">
        <f t="shared" si="1397"/>
        <v>2</v>
      </c>
      <c r="J846" s="6">
        <v>0</v>
      </c>
      <c r="K846" s="6">
        <v>0</v>
      </c>
      <c r="L846" s="13">
        <f t="shared" si="1398"/>
        <v>2</v>
      </c>
      <c r="M846" s="45">
        <f t="shared" si="1399"/>
        <v>1826.4840182648402</v>
      </c>
    </row>
    <row r="847" spans="1:13" ht="15">
      <c r="A847" s="28">
        <v>43832</v>
      </c>
      <c r="B847" s="12" t="s">
        <v>48</v>
      </c>
      <c r="C847" s="11">
        <f t="shared" si="1396"/>
        <v>358.42293906810033</v>
      </c>
      <c r="D847" s="12" t="s">
        <v>18</v>
      </c>
      <c r="E847" s="29">
        <v>558</v>
      </c>
      <c r="F847" s="29">
        <v>555</v>
      </c>
      <c r="G847" s="6">
        <v>0</v>
      </c>
      <c r="H847" s="6">
        <v>0</v>
      </c>
      <c r="I847" s="13">
        <f t="shared" si="1397"/>
        <v>3</v>
      </c>
      <c r="J847" s="6">
        <v>0</v>
      </c>
      <c r="K847" s="6">
        <v>0</v>
      </c>
      <c r="L847" s="13">
        <f t="shared" si="1398"/>
        <v>3</v>
      </c>
      <c r="M847" s="45">
        <f t="shared" si="1399"/>
        <v>1075.2688172043011</v>
      </c>
    </row>
    <row r="848" spans="1:13" ht="15">
      <c r="A848" s="28">
        <v>43831</v>
      </c>
      <c r="B848" s="12" t="s">
        <v>137</v>
      </c>
      <c r="C848" s="11">
        <f t="shared" si="1396"/>
        <v>555.55555555555554</v>
      </c>
      <c r="D848" s="12" t="s">
        <v>21</v>
      </c>
      <c r="E848" s="29">
        <v>360</v>
      </c>
      <c r="F848" s="29">
        <v>364</v>
      </c>
      <c r="G848" s="6">
        <v>370</v>
      </c>
      <c r="H848" s="6">
        <v>380</v>
      </c>
      <c r="I848" s="13">
        <f t="shared" si="1397"/>
        <v>4</v>
      </c>
      <c r="J848" s="6">
        <v>6</v>
      </c>
      <c r="K848" s="6">
        <v>10</v>
      </c>
      <c r="L848" s="13">
        <f t="shared" si="1398"/>
        <v>20</v>
      </c>
      <c r="M848" s="45">
        <f t="shared" si="1399"/>
        <v>11111.111111111111</v>
      </c>
    </row>
    <row r="849" spans="1:13" ht="15">
      <c r="A849" s="28">
        <v>43831</v>
      </c>
      <c r="B849" s="12" t="s">
        <v>104</v>
      </c>
      <c r="C849" s="11">
        <f t="shared" si="1396"/>
        <v>247.21878862793574</v>
      </c>
      <c r="D849" s="12" t="s">
        <v>21</v>
      </c>
      <c r="E849" s="29">
        <v>809</v>
      </c>
      <c r="F849" s="29">
        <v>815</v>
      </c>
      <c r="G849" s="6">
        <v>0</v>
      </c>
      <c r="H849" s="6">
        <v>0</v>
      </c>
      <c r="I849" s="13">
        <f t="shared" si="1397"/>
        <v>6</v>
      </c>
      <c r="J849" s="6">
        <v>0</v>
      </c>
      <c r="K849" s="6">
        <v>0</v>
      </c>
      <c r="L849" s="13">
        <f t="shared" si="1398"/>
        <v>6</v>
      </c>
      <c r="M849" s="45">
        <f t="shared" si="1399"/>
        <v>1483.3127317676144</v>
      </c>
    </row>
    <row r="850" spans="1:13" ht="15">
      <c r="A850" s="28">
        <v>43831</v>
      </c>
      <c r="B850" s="12" t="s">
        <v>117</v>
      </c>
      <c r="C850" s="11">
        <f t="shared" si="1396"/>
        <v>573.06590257879657</v>
      </c>
      <c r="D850" s="12" t="s">
        <v>21</v>
      </c>
      <c r="E850" s="29">
        <v>349</v>
      </c>
      <c r="F850" s="29">
        <v>347.3</v>
      </c>
      <c r="G850" s="6">
        <v>0</v>
      </c>
      <c r="H850" s="6">
        <v>0</v>
      </c>
      <c r="I850" s="13">
        <f t="shared" si="1397"/>
        <v>-1.6999999999999886</v>
      </c>
      <c r="J850" s="6">
        <v>0</v>
      </c>
      <c r="K850" s="6">
        <v>0</v>
      </c>
      <c r="L850" s="13">
        <f t="shared" si="1398"/>
        <v>-1.6999999999999886</v>
      </c>
      <c r="M850" s="45">
        <f t="shared" si="1399"/>
        <v>-974.21203438394764</v>
      </c>
    </row>
    <row r="851" spans="1:13" ht="15">
      <c r="A851" s="28">
        <v>43830</v>
      </c>
      <c r="B851" s="12" t="s">
        <v>122</v>
      </c>
      <c r="C851" s="11">
        <f t="shared" si="1396"/>
        <v>645.16129032258061</v>
      </c>
      <c r="D851" s="12" t="s">
        <v>21</v>
      </c>
      <c r="E851" s="29">
        <v>310</v>
      </c>
      <c r="F851" s="29">
        <v>314</v>
      </c>
      <c r="G851" s="6">
        <v>0</v>
      </c>
      <c r="H851" s="6">
        <v>0</v>
      </c>
      <c r="I851" s="13">
        <f t="shared" si="1397"/>
        <v>4</v>
      </c>
      <c r="J851" s="6">
        <v>0</v>
      </c>
      <c r="K851" s="6">
        <v>0</v>
      </c>
      <c r="L851" s="13">
        <f t="shared" si="1398"/>
        <v>4</v>
      </c>
      <c r="M851" s="45">
        <f t="shared" si="1399"/>
        <v>2580.6451612903224</v>
      </c>
    </row>
    <row r="852" spans="1:13" ht="15">
      <c r="A852" s="28">
        <v>43830</v>
      </c>
      <c r="B852" s="12" t="s">
        <v>46</v>
      </c>
      <c r="C852" s="11">
        <f t="shared" si="1396"/>
        <v>400</v>
      </c>
      <c r="D852" s="12" t="s">
        <v>18</v>
      </c>
      <c r="E852" s="29">
        <v>500</v>
      </c>
      <c r="F852" s="29">
        <v>496</v>
      </c>
      <c r="G852" s="6">
        <v>0</v>
      </c>
      <c r="H852" s="6">
        <v>0</v>
      </c>
      <c r="I852" s="13">
        <f t="shared" si="1397"/>
        <v>4</v>
      </c>
      <c r="J852" s="6">
        <v>0</v>
      </c>
      <c r="K852" s="6">
        <v>0</v>
      </c>
      <c r="L852" s="13">
        <f t="shared" si="1398"/>
        <v>4</v>
      </c>
      <c r="M852" s="45">
        <f t="shared" si="1399"/>
        <v>1600</v>
      </c>
    </row>
    <row r="853" spans="1:13" ht="15">
      <c r="A853" s="28">
        <v>43830</v>
      </c>
      <c r="B853" s="12" t="s">
        <v>23</v>
      </c>
      <c r="C853" s="11">
        <f t="shared" si="1396"/>
        <v>139.86013986013987</v>
      </c>
      <c r="D853" s="12" t="s">
        <v>21</v>
      </c>
      <c r="E853" s="29">
        <v>1430</v>
      </c>
      <c r="F853" s="29">
        <v>1442</v>
      </c>
      <c r="G853" s="6">
        <v>0</v>
      </c>
      <c r="H853" s="6">
        <v>0</v>
      </c>
      <c r="I853" s="13">
        <f t="shared" si="1397"/>
        <v>12</v>
      </c>
      <c r="J853" s="6">
        <v>0</v>
      </c>
      <c r="K853" s="6">
        <v>0</v>
      </c>
      <c r="L853" s="13">
        <f t="shared" si="1398"/>
        <v>12</v>
      </c>
      <c r="M853" s="45">
        <f t="shared" si="1399"/>
        <v>1678.3216783216785</v>
      </c>
    </row>
    <row r="854" spans="1:13" ht="15">
      <c r="A854" s="28">
        <v>43829</v>
      </c>
      <c r="B854" s="12" t="s">
        <v>169</v>
      </c>
      <c r="C854" s="11">
        <f t="shared" si="1396"/>
        <v>115.07479861910241</v>
      </c>
      <c r="D854" s="12" t="s">
        <v>21</v>
      </c>
      <c r="E854" s="29">
        <v>1738</v>
      </c>
      <c r="F854" s="29">
        <v>1755</v>
      </c>
      <c r="G854" s="6">
        <v>1765</v>
      </c>
      <c r="H854" s="6">
        <v>0</v>
      </c>
      <c r="I854" s="13">
        <f t="shared" si="1397"/>
        <v>17</v>
      </c>
      <c r="J854" s="6">
        <v>10</v>
      </c>
      <c r="K854" s="6">
        <v>0</v>
      </c>
      <c r="L854" s="13">
        <f t="shared" si="1398"/>
        <v>27</v>
      </c>
      <c r="M854" s="45">
        <f t="shared" si="1399"/>
        <v>3107.019562715765</v>
      </c>
    </row>
    <row r="855" spans="1:13" ht="15">
      <c r="A855" s="28">
        <v>43829</v>
      </c>
      <c r="B855" s="12" t="s">
        <v>123</v>
      </c>
      <c r="C855" s="11">
        <f t="shared" si="1396"/>
        <v>203.66598778004072</v>
      </c>
      <c r="D855" s="12" t="s">
        <v>21</v>
      </c>
      <c r="E855" s="29">
        <v>982</v>
      </c>
      <c r="F855" s="29">
        <v>990</v>
      </c>
      <c r="G855" s="6">
        <v>0</v>
      </c>
      <c r="H855" s="6">
        <v>0</v>
      </c>
      <c r="I855" s="13">
        <f t="shared" si="1397"/>
        <v>8</v>
      </c>
      <c r="J855" s="6">
        <v>0</v>
      </c>
      <c r="K855" s="6">
        <v>0</v>
      </c>
      <c r="L855" s="13">
        <f t="shared" si="1398"/>
        <v>8</v>
      </c>
      <c r="M855" s="45">
        <f t="shared" si="1399"/>
        <v>1629.3279022403258</v>
      </c>
    </row>
    <row r="856" spans="1:13" ht="15">
      <c r="A856" s="28">
        <v>43829</v>
      </c>
      <c r="B856" s="12" t="s">
        <v>71</v>
      </c>
      <c r="C856" s="11">
        <f t="shared" si="1396"/>
        <v>317.46031746031747</v>
      </c>
      <c r="D856" s="12" t="s">
        <v>21</v>
      </c>
      <c r="E856" s="29">
        <v>630</v>
      </c>
      <c r="F856" s="29">
        <v>636</v>
      </c>
      <c r="G856" s="6">
        <v>0</v>
      </c>
      <c r="H856" s="6">
        <v>0</v>
      </c>
      <c r="I856" s="13">
        <f t="shared" si="1397"/>
        <v>6</v>
      </c>
      <c r="J856" s="6">
        <v>0</v>
      </c>
      <c r="K856" s="6">
        <v>0</v>
      </c>
      <c r="L856" s="13">
        <f t="shared" si="1398"/>
        <v>6</v>
      </c>
      <c r="M856" s="45">
        <f t="shared" si="1399"/>
        <v>1904.7619047619048</v>
      </c>
    </row>
    <row r="857" spans="1:13" ht="15">
      <c r="A857" s="28">
        <v>43829</v>
      </c>
      <c r="B857" s="12" t="s">
        <v>104</v>
      </c>
      <c r="C857" s="11">
        <f t="shared" si="1396"/>
        <v>250</v>
      </c>
      <c r="D857" s="12" t="s">
        <v>21</v>
      </c>
      <c r="E857" s="29">
        <v>800</v>
      </c>
      <c r="F857" s="29">
        <v>802</v>
      </c>
      <c r="G857" s="6">
        <v>0</v>
      </c>
      <c r="H857" s="6">
        <v>0</v>
      </c>
      <c r="I857" s="13">
        <f t="shared" si="1397"/>
        <v>2</v>
      </c>
      <c r="J857" s="6">
        <v>0</v>
      </c>
      <c r="K857" s="6">
        <v>0</v>
      </c>
      <c r="L857" s="13">
        <f t="shared" si="1398"/>
        <v>2</v>
      </c>
      <c r="M857" s="45">
        <f t="shared" si="1399"/>
        <v>500</v>
      </c>
    </row>
    <row r="858" spans="1:13" ht="15">
      <c r="A858" s="28">
        <v>43826</v>
      </c>
      <c r="B858" s="12" t="s">
        <v>61</v>
      </c>
      <c r="C858" s="11">
        <f t="shared" si="1396"/>
        <v>205.97322348094747</v>
      </c>
      <c r="D858" s="12" t="s">
        <v>21</v>
      </c>
      <c r="E858" s="29">
        <v>971</v>
      </c>
      <c r="F858" s="29">
        <v>978</v>
      </c>
      <c r="G858" s="6">
        <v>990</v>
      </c>
      <c r="H858" s="6">
        <v>0</v>
      </c>
      <c r="I858" s="13">
        <f t="shared" si="1397"/>
        <v>7</v>
      </c>
      <c r="J858" s="6">
        <v>12</v>
      </c>
      <c r="K858" s="6">
        <v>0</v>
      </c>
      <c r="L858" s="13">
        <f t="shared" si="1398"/>
        <v>19</v>
      </c>
      <c r="M858" s="45">
        <f t="shared" si="1399"/>
        <v>3913.4912461380018</v>
      </c>
    </row>
    <row r="859" spans="1:13" ht="15">
      <c r="A859" s="28">
        <v>43826</v>
      </c>
      <c r="B859" s="12" t="s">
        <v>23</v>
      </c>
      <c r="C859" s="11">
        <f t="shared" si="1396"/>
        <v>142.04545454545453</v>
      </c>
      <c r="D859" s="12" t="s">
        <v>21</v>
      </c>
      <c r="E859" s="29">
        <v>1408</v>
      </c>
      <c r="F859" s="29">
        <v>1422</v>
      </c>
      <c r="G859" s="6">
        <v>0</v>
      </c>
      <c r="H859" s="6">
        <v>0</v>
      </c>
      <c r="I859" s="13">
        <f t="shared" si="1397"/>
        <v>14</v>
      </c>
      <c r="J859" s="6">
        <v>0</v>
      </c>
      <c r="K859" s="6">
        <v>0</v>
      </c>
      <c r="L859" s="13">
        <f t="shared" si="1398"/>
        <v>14</v>
      </c>
      <c r="M859" s="45">
        <f t="shared" si="1399"/>
        <v>1988.6363636363635</v>
      </c>
    </row>
    <row r="860" spans="1:13" ht="15">
      <c r="A860" s="28">
        <v>43826</v>
      </c>
      <c r="B860" s="12" t="s">
        <v>165</v>
      </c>
      <c r="C860" s="11">
        <f t="shared" si="1396"/>
        <v>487.80487804878049</v>
      </c>
      <c r="D860" s="12" t="s">
        <v>21</v>
      </c>
      <c r="E860" s="29">
        <v>410</v>
      </c>
      <c r="F860" s="29">
        <v>414</v>
      </c>
      <c r="G860" s="6">
        <v>0</v>
      </c>
      <c r="H860" s="6">
        <v>0</v>
      </c>
      <c r="I860" s="13">
        <f t="shared" si="1397"/>
        <v>4</v>
      </c>
      <c r="J860" s="6">
        <v>0</v>
      </c>
      <c r="K860" s="6">
        <v>0</v>
      </c>
      <c r="L860" s="13">
        <f t="shared" si="1398"/>
        <v>4</v>
      </c>
      <c r="M860" s="45">
        <f t="shared" si="1399"/>
        <v>1951.219512195122</v>
      </c>
    </row>
    <row r="861" spans="1:13" ht="15">
      <c r="A861" s="28">
        <v>43826</v>
      </c>
      <c r="B861" s="12" t="s">
        <v>28</v>
      </c>
      <c r="C861" s="11">
        <f t="shared" si="1396"/>
        <v>660.0660066006601</v>
      </c>
      <c r="D861" s="12" t="s">
        <v>21</v>
      </c>
      <c r="E861" s="29">
        <v>303</v>
      </c>
      <c r="F861" s="29">
        <v>301.2</v>
      </c>
      <c r="G861" s="6">
        <v>0</v>
      </c>
      <c r="H861" s="6">
        <v>0</v>
      </c>
      <c r="I861" s="13">
        <f t="shared" si="1397"/>
        <v>-1.8000000000000114</v>
      </c>
      <c r="J861" s="6">
        <v>0</v>
      </c>
      <c r="K861" s="6">
        <v>0</v>
      </c>
      <c r="L861" s="13">
        <f t="shared" si="1398"/>
        <v>-1.8000000000000114</v>
      </c>
      <c r="M861" s="45">
        <f t="shared" si="1399"/>
        <v>-1188.1188118811956</v>
      </c>
    </row>
    <row r="862" spans="1:13" ht="15">
      <c r="A862" s="28">
        <v>43825</v>
      </c>
      <c r="B862" s="12" t="s">
        <v>147</v>
      </c>
      <c r="C862" s="11">
        <f t="shared" si="1396"/>
        <v>1226.9938650306749</v>
      </c>
      <c r="D862" s="12" t="s">
        <v>21</v>
      </c>
      <c r="E862" s="29">
        <v>163</v>
      </c>
      <c r="F862" s="29">
        <v>164</v>
      </c>
      <c r="G862" s="6">
        <v>0</v>
      </c>
      <c r="H862" s="6">
        <v>0</v>
      </c>
      <c r="I862" s="13">
        <f t="shared" si="1397"/>
        <v>1</v>
      </c>
      <c r="J862" s="6">
        <v>0</v>
      </c>
      <c r="K862" s="6">
        <v>0</v>
      </c>
      <c r="L862" s="13">
        <f t="shared" si="1398"/>
        <v>1</v>
      </c>
      <c r="M862" s="45">
        <f t="shared" si="1399"/>
        <v>1226.9938650306749</v>
      </c>
    </row>
    <row r="863" spans="1:13" ht="15">
      <c r="A863" s="28">
        <v>43825</v>
      </c>
      <c r="B863" s="12" t="s">
        <v>100</v>
      </c>
      <c r="C863" s="11">
        <f t="shared" si="1396"/>
        <v>428.26552462526769</v>
      </c>
      <c r="D863" s="12" t="s">
        <v>21</v>
      </c>
      <c r="E863" s="29">
        <v>467</v>
      </c>
      <c r="F863" s="29">
        <v>470</v>
      </c>
      <c r="G863" s="6">
        <v>0</v>
      </c>
      <c r="H863" s="6">
        <v>0</v>
      </c>
      <c r="I863" s="13">
        <f t="shared" si="1397"/>
        <v>3</v>
      </c>
      <c r="J863" s="6">
        <v>0</v>
      </c>
      <c r="K863" s="6">
        <v>0</v>
      </c>
      <c r="L863" s="13">
        <f t="shared" si="1398"/>
        <v>3</v>
      </c>
      <c r="M863" s="45">
        <f t="shared" si="1399"/>
        <v>1284.796573875803</v>
      </c>
    </row>
    <row r="864" spans="1:13" ht="15">
      <c r="A864" s="28">
        <v>43825</v>
      </c>
      <c r="B864" s="12" t="s">
        <v>122</v>
      </c>
      <c r="C864" s="11">
        <f t="shared" si="1396"/>
        <v>631.91153238546599</v>
      </c>
      <c r="D864" s="12" t="s">
        <v>21</v>
      </c>
      <c r="E864" s="29">
        <v>316.5</v>
      </c>
      <c r="F864" s="29">
        <v>312.5</v>
      </c>
      <c r="G864" s="6">
        <v>0</v>
      </c>
      <c r="H864" s="6">
        <v>0</v>
      </c>
      <c r="I864" s="13">
        <f t="shared" si="1397"/>
        <v>-4</v>
      </c>
      <c r="J864" s="6">
        <v>0</v>
      </c>
      <c r="K864" s="6">
        <v>0</v>
      </c>
      <c r="L864" s="13">
        <f t="shared" si="1398"/>
        <v>-4</v>
      </c>
      <c r="M864" s="45">
        <f t="shared" si="1399"/>
        <v>-2527.646129541864</v>
      </c>
    </row>
    <row r="865" spans="1:13" ht="15">
      <c r="A865" s="28">
        <v>43823</v>
      </c>
      <c r="B865" s="12" t="s">
        <v>122</v>
      </c>
      <c r="C865" s="11">
        <f t="shared" si="1396"/>
        <v>660.0660066006601</v>
      </c>
      <c r="D865" s="12" t="s">
        <v>21</v>
      </c>
      <c r="E865" s="29">
        <v>303</v>
      </c>
      <c r="F865" s="29">
        <v>306</v>
      </c>
      <c r="G865" s="6">
        <v>0</v>
      </c>
      <c r="H865" s="6">
        <v>0</v>
      </c>
      <c r="I865" s="13">
        <f t="shared" si="1397"/>
        <v>3</v>
      </c>
      <c r="J865" s="6">
        <v>1.5</v>
      </c>
      <c r="K865" s="6">
        <v>0</v>
      </c>
      <c r="L865" s="13">
        <f t="shared" si="1398"/>
        <v>4.5</v>
      </c>
      <c r="M865" s="45">
        <f t="shared" si="1399"/>
        <v>2970.2970297029706</v>
      </c>
    </row>
    <row r="866" spans="1:13" ht="15">
      <c r="A866" s="28">
        <v>43823</v>
      </c>
      <c r="B866" s="12" t="s">
        <v>147</v>
      </c>
      <c r="C866" s="11">
        <f t="shared" si="1396"/>
        <v>1253.9184952978057</v>
      </c>
      <c r="D866" s="12" t="s">
        <v>21</v>
      </c>
      <c r="E866" s="29">
        <v>159.5</v>
      </c>
      <c r="F866" s="29">
        <v>160.5</v>
      </c>
      <c r="G866" s="6">
        <v>162</v>
      </c>
      <c r="H866" s="6">
        <v>0</v>
      </c>
      <c r="I866" s="13">
        <f t="shared" si="1397"/>
        <v>1</v>
      </c>
      <c r="J866" s="6">
        <v>1.5</v>
      </c>
      <c r="K866" s="6">
        <v>0</v>
      </c>
      <c r="L866" s="13">
        <f t="shared" si="1398"/>
        <v>2.5</v>
      </c>
      <c r="M866" s="45">
        <f t="shared" si="1399"/>
        <v>3134.7962382445144</v>
      </c>
    </row>
    <row r="867" spans="1:13" ht="15">
      <c r="A867" s="28">
        <v>43823</v>
      </c>
      <c r="B867" s="12" t="s">
        <v>170</v>
      </c>
      <c r="C867" s="11">
        <f t="shared" si="1396"/>
        <v>493.82716049382714</v>
      </c>
      <c r="D867" s="12" t="s">
        <v>21</v>
      </c>
      <c r="E867" s="29">
        <v>405</v>
      </c>
      <c r="F867" s="29">
        <v>400</v>
      </c>
      <c r="G867" s="6">
        <v>0</v>
      </c>
      <c r="H867" s="6">
        <v>0</v>
      </c>
      <c r="I867" s="13">
        <f t="shared" si="1397"/>
        <v>-5</v>
      </c>
      <c r="J867" s="6">
        <v>0</v>
      </c>
      <c r="K867" s="6">
        <v>0</v>
      </c>
      <c r="L867" s="13">
        <f t="shared" si="1398"/>
        <v>-5</v>
      </c>
      <c r="M867" s="45">
        <f t="shared" si="1399"/>
        <v>-2469.1358024691358</v>
      </c>
    </row>
    <row r="868" spans="1:13" ht="15">
      <c r="A868" s="28">
        <v>43822</v>
      </c>
      <c r="B868" s="12" t="s">
        <v>28</v>
      </c>
      <c r="C868" s="11">
        <f t="shared" si="1396"/>
        <v>692.0415224913495</v>
      </c>
      <c r="D868" s="12" t="s">
        <v>21</v>
      </c>
      <c r="E868" s="29">
        <v>289</v>
      </c>
      <c r="F868" s="29">
        <v>291</v>
      </c>
      <c r="G868" s="6">
        <v>295</v>
      </c>
      <c r="H868" s="6">
        <v>0</v>
      </c>
      <c r="I868" s="13">
        <f t="shared" si="1397"/>
        <v>2</v>
      </c>
      <c r="J868" s="6">
        <v>4</v>
      </c>
      <c r="K868" s="6">
        <v>0</v>
      </c>
      <c r="L868" s="13">
        <f t="shared" si="1398"/>
        <v>6</v>
      </c>
      <c r="M868" s="45">
        <f t="shared" si="1399"/>
        <v>4152.249134948097</v>
      </c>
    </row>
    <row r="869" spans="1:13" ht="15">
      <c r="A869" s="28">
        <v>43822</v>
      </c>
      <c r="B869" s="12" t="s">
        <v>171</v>
      </c>
      <c r="C869" s="11">
        <f t="shared" si="1396"/>
        <v>400</v>
      </c>
      <c r="D869" s="12" t="s">
        <v>21</v>
      </c>
      <c r="E869" s="29">
        <v>500</v>
      </c>
      <c r="F869" s="29">
        <v>505</v>
      </c>
      <c r="G869" s="6">
        <v>0</v>
      </c>
      <c r="H869" s="6">
        <v>0</v>
      </c>
      <c r="I869" s="13">
        <f t="shared" si="1397"/>
        <v>5</v>
      </c>
      <c r="J869" s="6">
        <v>0</v>
      </c>
      <c r="K869" s="6">
        <v>0</v>
      </c>
      <c r="L869" s="13">
        <f t="shared" si="1398"/>
        <v>5</v>
      </c>
      <c r="M869" s="45">
        <f t="shared" si="1399"/>
        <v>2000</v>
      </c>
    </row>
    <row r="870" spans="1:13" ht="15">
      <c r="A870" s="28">
        <v>43822</v>
      </c>
      <c r="B870" s="12" t="s">
        <v>126</v>
      </c>
      <c r="C870" s="11">
        <f t="shared" si="1396"/>
        <v>126.18296529968454</v>
      </c>
      <c r="D870" s="12" t="s">
        <v>21</v>
      </c>
      <c r="E870" s="29">
        <v>1585</v>
      </c>
      <c r="F870" s="29">
        <v>1578.5</v>
      </c>
      <c r="G870" s="6">
        <v>0</v>
      </c>
      <c r="H870" s="6">
        <v>0</v>
      </c>
      <c r="I870" s="13">
        <f t="shared" si="1397"/>
        <v>-6.5</v>
      </c>
      <c r="J870" s="6">
        <v>0</v>
      </c>
      <c r="K870" s="6">
        <v>0</v>
      </c>
      <c r="L870" s="13">
        <f t="shared" si="1398"/>
        <v>-6.5</v>
      </c>
      <c r="M870" s="45">
        <f t="shared" si="1399"/>
        <v>-820.18927444794951</v>
      </c>
    </row>
    <row r="871" spans="1:13" ht="15">
      <c r="A871" s="28">
        <v>43819</v>
      </c>
      <c r="B871" s="12" t="s">
        <v>74</v>
      </c>
      <c r="C871" s="11">
        <f t="shared" si="1396"/>
        <v>447.42729306487695</v>
      </c>
      <c r="D871" s="12" t="s">
        <v>21</v>
      </c>
      <c r="E871" s="29">
        <v>447</v>
      </c>
      <c r="F871" s="29">
        <v>451</v>
      </c>
      <c r="G871" s="6">
        <v>0</v>
      </c>
      <c r="H871" s="6">
        <v>0</v>
      </c>
      <c r="I871" s="13">
        <f t="shared" si="1397"/>
        <v>4</v>
      </c>
      <c r="J871" s="6">
        <v>0</v>
      </c>
      <c r="K871" s="6">
        <v>0</v>
      </c>
      <c r="L871" s="13">
        <f t="shared" si="1398"/>
        <v>4</v>
      </c>
      <c r="M871" s="45">
        <f t="shared" si="1399"/>
        <v>1789.7091722595078</v>
      </c>
    </row>
    <row r="872" spans="1:13" ht="15">
      <c r="A872" s="28">
        <v>43819</v>
      </c>
      <c r="B872" s="12" t="s">
        <v>48</v>
      </c>
      <c r="C872" s="11">
        <f t="shared" si="1396"/>
        <v>335.57046979865771</v>
      </c>
      <c r="D872" s="12" t="s">
        <v>21</v>
      </c>
      <c r="E872" s="29">
        <v>596</v>
      </c>
      <c r="F872" s="29">
        <v>594</v>
      </c>
      <c r="G872" s="6">
        <v>0</v>
      </c>
      <c r="H872" s="6">
        <v>0</v>
      </c>
      <c r="I872" s="13">
        <f t="shared" si="1397"/>
        <v>-2</v>
      </c>
      <c r="J872" s="6">
        <v>0</v>
      </c>
      <c r="K872" s="6">
        <v>0</v>
      </c>
      <c r="L872" s="13">
        <f t="shared" si="1398"/>
        <v>-2</v>
      </c>
      <c r="M872" s="45">
        <f t="shared" si="1399"/>
        <v>-671.14093959731542</v>
      </c>
    </row>
    <row r="873" spans="1:13" ht="15">
      <c r="A873" s="28">
        <v>43819</v>
      </c>
      <c r="B873" s="12" t="s">
        <v>71</v>
      </c>
      <c r="C873" s="11">
        <f t="shared" si="1396"/>
        <v>316.45569620253167</v>
      </c>
      <c r="D873" s="12" t="s">
        <v>21</v>
      </c>
      <c r="E873" s="29">
        <v>632</v>
      </c>
      <c r="F873" s="29">
        <v>626.15</v>
      </c>
      <c r="G873" s="6">
        <v>0</v>
      </c>
      <c r="H873" s="6">
        <v>0</v>
      </c>
      <c r="I873" s="13">
        <f t="shared" si="1397"/>
        <v>-5.8500000000000227</v>
      </c>
      <c r="J873" s="6">
        <v>0</v>
      </c>
      <c r="K873" s="6">
        <v>0</v>
      </c>
      <c r="L873" s="13">
        <f t="shared" si="1398"/>
        <v>-5.8500000000000227</v>
      </c>
      <c r="M873" s="45">
        <f t="shared" si="1399"/>
        <v>-1851.2658227848174</v>
      </c>
    </row>
    <row r="874" spans="1:13" ht="15">
      <c r="A874" s="28">
        <v>43818</v>
      </c>
      <c r="B874" s="12" t="s">
        <v>95</v>
      </c>
      <c r="C874" s="11">
        <f t="shared" si="1396"/>
        <v>357.78175313059035</v>
      </c>
      <c r="D874" s="12" t="s">
        <v>21</v>
      </c>
      <c r="E874" s="29">
        <v>559</v>
      </c>
      <c r="F874" s="29">
        <v>564</v>
      </c>
      <c r="G874" s="6">
        <v>580</v>
      </c>
      <c r="H874" s="6">
        <v>0</v>
      </c>
      <c r="I874" s="13">
        <f t="shared" si="1397"/>
        <v>5</v>
      </c>
      <c r="J874" s="6">
        <v>16</v>
      </c>
      <c r="K874" s="6">
        <v>0</v>
      </c>
      <c r="L874" s="13">
        <f t="shared" si="1398"/>
        <v>21</v>
      </c>
      <c r="M874" s="45">
        <f t="shared" si="1399"/>
        <v>7513.4168157423974</v>
      </c>
    </row>
    <row r="875" spans="1:13" ht="15">
      <c r="A875" s="28">
        <v>43818</v>
      </c>
      <c r="B875" s="12" t="s">
        <v>172</v>
      </c>
      <c r="C875" s="11">
        <f t="shared" si="1396"/>
        <v>375.23452157598501</v>
      </c>
      <c r="D875" s="12" t="s">
        <v>21</v>
      </c>
      <c r="E875" s="29">
        <v>533</v>
      </c>
      <c r="F875" s="29">
        <v>538</v>
      </c>
      <c r="G875" s="6">
        <v>0</v>
      </c>
      <c r="H875" s="6">
        <v>0</v>
      </c>
      <c r="I875" s="13">
        <f t="shared" si="1397"/>
        <v>5</v>
      </c>
      <c r="J875" s="6">
        <v>0</v>
      </c>
      <c r="K875" s="6">
        <v>0</v>
      </c>
      <c r="L875" s="13">
        <f t="shared" si="1398"/>
        <v>5</v>
      </c>
      <c r="M875" s="45">
        <f t="shared" si="1399"/>
        <v>1876.1726078799252</v>
      </c>
    </row>
    <row r="876" spans="1:13" ht="15">
      <c r="A876" s="28">
        <v>43818</v>
      </c>
      <c r="B876" s="12" t="s">
        <v>94</v>
      </c>
      <c r="C876" s="11">
        <f t="shared" si="1396"/>
        <v>424.8088360237893</v>
      </c>
      <c r="D876" s="12" t="s">
        <v>21</v>
      </c>
      <c r="E876" s="29">
        <v>470.8</v>
      </c>
      <c r="F876" s="29">
        <v>465</v>
      </c>
      <c r="G876" s="6">
        <v>0</v>
      </c>
      <c r="H876" s="6">
        <v>0</v>
      </c>
      <c r="I876" s="13">
        <f t="shared" si="1397"/>
        <v>-5.8000000000000114</v>
      </c>
      <c r="J876" s="6">
        <v>0</v>
      </c>
      <c r="K876" s="6">
        <v>0</v>
      </c>
      <c r="L876" s="13">
        <f t="shared" si="1398"/>
        <v>-5.8000000000000114</v>
      </c>
      <c r="M876" s="45">
        <f t="shared" si="1399"/>
        <v>-2463.8912489379827</v>
      </c>
    </row>
    <row r="877" spans="1:13" ht="15">
      <c r="A877" s="28">
        <v>43817</v>
      </c>
      <c r="B877" s="12" t="s">
        <v>64</v>
      </c>
      <c r="C877" s="11">
        <f t="shared" si="1396"/>
        <v>823.04526748971193</v>
      </c>
      <c r="D877" s="12" t="s">
        <v>21</v>
      </c>
      <c r="E877" s="29">
        <v>243</v>
      </c>
      <c r="F877" s="29">
        <v>245</v>
      </c>
      <c r="G877" s="6">
        <v>0</v>
      </c>
      <c r="H877" s="6">
        <v>0</v>
      </c>
      <c r="I877" s="13">
        <f t="shared" si="1397"/>
        <v>2</v>
      </c>
      <c r="J877" s="6">
        <v>0</v>
      </c>
      <c r="K877" s="6">
        <v>0</v>
      </c>
      <c r="L877" s="13">
        <f t="shared" si="1398"/>
        <v>2</v>
      </c>
      <c r="M877" s="45">
        <f t="shared" si="1399"/>
        <v>1646.0905349794239</v>
      </c>
    </row>
    <row r="878" spans="1:13" ht="15">
      <c r="A878" s="28">
        <v>43817</v>
      </c>
      <c r="B878" s="12" t="s">
        <v>76</v>
      </c>
      <c r="C878" s="11">
        <f t="shared" si="1396"/>
        <v>599.70014992503752</v>
      </c>
      <c r="D878" s="12" t="s">
        <v>21</v>
      </c>
      <c r="E878" s="29">
        <v>333.5</v>
      </c>
      <c r="F878" s="29">
        <v>336.5</v>
      </c>
      <c r="G878" s="6">
        <v>0</v>
      </c>
      <c r="H878" s="6">
        <v>0</v>
      </c>
      <c r="I878" s="13">
        <f t="shared" si="1397"/>
        <v>3</v>
      </c>
      <c r="J878" s="6">
        <v>0</v>
      </c>
      <c r="K878" s="6">
        <v>0</v>
      </c>
      <c r="L878" s="13">
        <f t="shared" si="1398"/>
        <v>3</v>
      </c>
      <c r="M878" s="45">
        <f t="shared" si="1399"/>
        <v>1799.1004497751126</v>
      </c>
    </row>
    <row r="879" spans="1:13" ht="15">
      <c r="A879" s="28">
        <v>43817</v>
      </c>
      <c r="B879" s="12" t="s">
        <v>95</v>
      </c>
      <c r="C879" s="11">
        <f t="shared" si="1396"/>
        <v>362.9764065335753</v>
      </c>
      <c r="D879" s="12" t="s">
        <v>21</v>
      </c>
      <c r="E879" s="29">
        <v>551</v>
      </c>
      <c r="F879" s="29">
        <v>555</v>
      </c>
      <c r="G879" s="6">
        <v>0</v>
      </c>
      <c r="H879" s="6">
        <v>0</v>
      </c>
      <c r="I879" s="13">
        <f t="shared" si="1397"/>
        <v>4</v>
      </c>
      <c r="J879" s="6">
        <v>0</v>
      </c>
      <c r="K879" s="6">
        <v>0</v>
      </c>
      <c r="L879" s="13">
        <f t="shared" si="1398"/>
        <v>4</v>
      </c>
      <c r="M879" s="45">
        <f t="shared" si="1399"/>
        <v>1451.9056261343012</v>
      </c>
    </row>
    <row r="880" spans="1:13" ht="15">
      <c r="A880" s="28">
        <v>43817</v>
      </c>
      <c r="B880" s="12" t="s">
        <v>104</v>
      </c>
      <c r="C880" s="11">
        <f t="shared" si="1396"/>
        <v>256.08194622279132</v>
      </c>
      <c r="D880" s="12" t="s">
        <v>21</v>
      </c>
      <c r="E880" s="29">
        <v>781</v>
      </c>
      <c r="F880" s="29">
        <v>782</v>
      </c>
      <c r="G880" s="6">
        <v>0</v>
      </c>
      <c r="H880" s="6">
        <v>0</v>
      </c>
      <c r="I880" s="13">
        <f t="shared" si="1397"/>
        <v>1</v>
      </c>
      <c r="J880" s="6">
        <v>0</v>
      </c>
      <c r="K880" s="6">
        <v>0</v>
      </c>
      <c r="L880" s="13">
        <f t="shared" si="1398"/>
        <v>1</v>
      </c>
      <c r="M880" s="45">
        <f t="shared" si="1399"/>
        <v>256.08194622279132</v>
      </c>
    </row>
    <row r="881" spans="1:13" ht="15">
      <c r="A881" s="28">
        <v>43816</v>
      </c>
      <c r="B881" s="12" t="s">
        <v>48</v>
      </c>
      <c r="C881" s="11">
        <f t="shared" si="1396"/>
        <v>343.05317324185251</v>
      </c>
      <c r="D881" s="12" t="s">
        <v>21</v>
      </c>
      <c r="E881" s="29">
        <v>583</v>
      </c>
      <c r="F881" s="29">
        <v>588</v>
      </c>
      <c r="G881" s="6">
        <v>598</v>
      </c>
      <c r="H881" s="6">
        <v>0</v>
      </c>
      <c r="I881" s="13">
        <f t="shared" si="1397"/>
        <v>5</v>
      </c>
      <c r="J881" s="6">
        <v>10</v>
      </c>
      <c r="K881" s="6">
        <v>0</v>
      </c>
      <c r="L881" s="13">
        <f t="shared" si="1398"/>
        <v>15</v>
      </c>
      <c r="M881" s="45">
        <f t="shared" si="1399"/>
        <v>5145.7975986277879</v>
      </c>
    </row>
    <row r="882" spans="1:13" ht="15">
      <c r="A882" s="28">
        <v>43816</v>
      </c>
      <c r="B882" s="12" t="s">
        <v>106</v>
      </c>
      <c r="C882" s="11">
        <f t="shared" si="1396"/>
        <v>404.85829959514172</v>
      </c>
      <c r="D882" s="12" t="s">
        <v>21</v>
      </c>
      <c r="E882" s="29">
        <v>494</v>
      </c>
      <c r="F882" s="29">
        <v>489</v>
      </c>
      <c r="G882" s="6">
        <v>0</v>
      </c>
      <c r="H882" s="6">
        <v>0</v>
      </c>
      <c r="I882" s="13">
        <f t="shared" si="1397"/>
        <v>-5</v>
      </c>
      <c r="J882" s="6">
        <v>0</v>
      </c>
      <c r="K882" s="6">
        <v>0</v>
      </c>
      <c r="L882" s="13">
        <f t="shared" si="1398"/>
        <v>-5</v>
      </c>
      <c r="M882" s="45">
        <f t="shared" si="1399"/>
        <v>-2024.2914979757086</v>
      </c>
    </row>
    <row r="883" spans="1:13" ht="15">
      <c r="A883" s="28">
        <v>43816</v>
      </c>
      <c r="B883" s="12" t="s">
        <v>133</v>
      </c>
      <c r="C883" s="11">
        <f t="shared" si="1396"/>
        <v>809.71659919028343</v>
      </c>
      <c r="D883" s="12" t="s">
        <v>21</v>
      </c>
      <c r="E883" s="29">
        <v>247</v>
      </c>
      <c r="F883" s="29">
        <v>245</v>
      </c>
      <c r="G883" s="6">
        <v>0</v>
      </c>
      <c r="H883" s="6">
        <v>0</v>
      </c>
      <c r="I883" s="13">
        <f t="shared" si="1397"/>
        <v>-2</v>
      </c>
      <c r="J883" s="6">
        <v>0</v>
      </c>
      <c r="K883" s="6">
        <v>0</v>
      </c>
      <c r="L883" s="13">
        <f t="shared" si="1398"/>
        <v>-2</v>
      </c>
      <c r="M883" s="45">
        <f t="shared" si="1399"/>
        <v>-1619.4331983805669</v>
      </c>
    </row>
    <row r="884" spans="1:13" ht="15">
      <c r="A884" s="28">
        <v>43815</v>
      </c>
      <c r="B884" s="12" t="s">
        <v>86</v>
      </c>
      <c r="C884" s="11">
        <f t="shared" si="1396"/>
        <v>449.43820224719099</v>
      </c>
      <c r="D884" s="12" t="s">
        <v>21</v>
      </c>
      <c r="E884" s="29">
        <v>445</v>
      </c>
      <c r="F884" s="29">
        <v>450</v>
      </c>
      <c r="G884" s="6">
        <v>0</v>
      </c>
      <c r="H884" s="6">
        <v>0</v>
      </c>
      <c r="I884" s="13">
        <f t="shared" si="1397"/>
        <v>5</v>
      </c>
      <c r="J884" s="6">
        <v>0</v>
      </c>
      <c r="K884" s="6">
        <v>0</v>
      </c>
      <c r="L884" s="13">
        <f t="shared" si="1398"/>
        <v>5</v>
      </c>
      <c r="M884" s="45">
        <f t="shared" si="1399"/>
        <v>2247.1910112359551</v>
      </c>
    </row>
    <row r="885" spans="1:13" ht="15">
      <c r="A885" s="28">
        <v>43815</v>
      </c>
      <c r="B885" s="12" t="s">
        <v>173</v>
      </c>
      <c r="C885" s="11">
        <f t="shared" si="1396"/>
        <v>1369.8630136986301</v>
      </c>
      <c r="D885" s="12" t="s">
        <v>21</v>
      </c>
      <c r="E885" s="29">
        <v>146</v>
      </c>
      <c r="F885" s="29">
        <v>146.5</v>
      </c>
      <c r="G885" s="6">
        <v>0</v>
      </c>
      <c r="H885" s="6">
        <v>0</v>
      </c>
      <c r="I885" s="13">
        <f t="shared" si="1397"/>
        <v>0.5</v>
      </c>
      <c r="J885" s="6">
        <v>0</v>
      </c>
      <c r="K885" s="6">
        <v>0</v>
      </c>
      <c r="L885" s="13">
        <f t="shared" si="1398"/>
        <v>0.5</v>
      </c>
      <c r="M885" s="45">
        <f t="shared" si="1399"/>
        <v>684.93150684931504</v>
      </c>
    </row>
    <row r="886" spans="1:13" ht="15">
      <c r="A886" s="28">
        <v>43815</v>
      </c>
      <c r="B886" s="12" t="s">
        <v>174</v>
      </c>
      <c r="C886" s="11">
        <f t="shared" si="1396"/>
        <v>1476.0147601476015</v>
      </c>
      <c r="D886" s="12" t="s">
        <v>21</v>
      </c>
      <c r="E886" s="29">
        <v>135.5</v>
      </c>
      <c r="F886" s="29">
        <v>134</v>
      </c>
      <c r="G886" s="6">
        <v>0</v>
      </c>
      <c r="H886" s="6">
        <v>0</v>
      </c>
      <c r="I886" s="13">
        <f t="shared" si="1397"/>
        <v>-1.5</v>
      </c>
      <c r="J886" s="6">
        <v>0</v>
      </c>
      <c r="K886" s="6">
        <v>0</v>
      </c>
      <c r="L886" s="13">
        <f t="shared" si="1398"/>
        <v>-1.5</v>
      </c>
      <c r="M886" s="45">
        <f t="shared" si="1399"/>
        <v>-2214.022140221402</v>
      </c>
    </row>
    <row r="887" spans="1:13" ht="15">
      <c r="A887" s="28">
        <v>43812</v>
      </c>
      <c r="B887" s="12" t="s">
        <v>122</v>
      </c>
      <c r="C887" s="11">
        <f t="shared" si="1396"/>
        <v>664.45182724252493</v>
      </c>
      <c r="D887" s="12" t="s">
        <v>21</v>
      </c>
      <c r="E887" s="29">
        <v>301</v>
      </c>
      <c r="F887" s="29">
        <v>304</v>
      </c>
      <c r="G887" s="6">
        <v>315</v>
      </c>
      <c r="H887" s="6">
        <v>0</v>
      </c>
      <c r="I887" s="13">
        <f t="shared" si="1397"/>
        <v>3</v>
      </c>
      <c r="J887" s="6">
        <v>11</v>
      </c>
      <c r="K887" s="6">
        <v>0</v>
      </c>
      <c r="L887" s="13">
        <f t="shared" si="1398"/>
        <v>14</v>
      </c>
      <c r="M887" s="45">
        <f t="shared" si="1399"/>
        <v>9302.3255813953492</v>
      </c>
    </row>
    <row r="888" spans="1:13" ht="15">
      <c r="A888" s="28">
        <v>43812</v>
      </c>
      <c r="B888" s="12" t="s">
        <v>38</v>
      </c>
      <c r="C888" s="11">
        <f t="shared" si="1396"/>
        <v>136.51877133105802</v>
      </c>
      <c r="D888" s="12" t="s">
        <v>21</v>
      </c>
      <c r="E888" s="29">
        <v>1465</v>
      </c>
      <c r="F888" s="29">
        <v>1480</v>
      </c>
      <c r="G888" s="6">
        <v>1488</v>
      </c>
      <c r="H888" s="6">
        <v>0</v>
      </c>
      <c r="I888" s="13">
        <f t="shared" si="1397"/>
        <v>15</v>
      </c>
      <c r="J888" s="6">
        <v>8</v>
      </c>
      <c r="K888" s="6">
        <v>0</v>
      </c>
      <c r="L888" s="13">
        <f t="shared" si="1398"/>
        <v>23</v>
      </c>
      <c r="M888" s="45">
        <f t="shared" si="1399"/>
        <v>3139.9317406143346</v>
      </c>
    </row>
    <row r="889" spans="1:13" ht="15">
      <c r="A889" s="28">
        <v>43812</v>
      </c>
      <c r="B889" s="12" t="s">
        <v>33</v>
      </c>
      <c r="C889" s="11">
        <f t="shared" si="1396"/>
        <v>123.45679012345678</v>
      </c>
      <c r="D889" s="12" t="s">
        <v>21</v>
      </c>
      <c r="E889" s="29">
        <v>1620</v>
      </c>
      <c r="F889" s="29">
        <v>1630</v>
      </c>
      <c r="G889" s="6">
        <v>0</v>
      </c>
      <c r="H889" s="6">
        <v>0</v>
      </c>
      <c r="I889" s="13">
        <f t="shared" si="1397"/>
        <v>10</v>
      </c>
      <c r="J889" s="6">
        <v>0</v>
      </c>
      <c r="K889" s="6">
        <v>0</v>
      </c>
      <c r="L889" s="13">
        <f t="shared" si="1398"/>
        <v>10</v>
      </c>
      <c r="M889" s="45">
        <f t="shared" si="1399"/>
        <v>1234.5679012345679</v>
      </c>
    </row>
    <row r="890" spans="1:13" ht="15">
      <c r="A890" s="28">
        <v>43812</v>
      </c>
      <c r="B890" s="12" t="s">
        <v>173</v>
      </c>
      <c r="C890" s="11">
        <f t="shared" si="1396"/>
        <v>1386.001386001386</v>
      </c>
      <c r="D890" s="12" t="s">
        <v>21</v>
      </c>
      <c r="E890" s="29">
        <v>144.30000000000001</v>
      </c>
      <c r="F890" s="29">
        <v>144.6</v>
      </c>
      <c r="G890" s="6">
        <v>0</v>
      </c>
      <c r="H890" s="6">
        <v>0</v>
      </c>
      <c r="I890" s="13">
        <f t="shared" si="1397"/>
        <v>0.29999999999998295</v>
      </c>
      <c r="J890" s="6">
        <v>0</v>
      </c>
      <c r="K890" s="6">
        <v>0</v>
      </c>
      <c r="L890" s="13">
        <f t="shared" si="1398"/>
        <v>0.29999999999998295</v>
      </c>
      <c r="M890" s="45">
        <f t="shared" si="1399"/>
        <v>415.80041580039216</v>
      </c>
    </row>
    <row r="891" spans="1:13" ht="15">
      <c r="A891" s="28">
        <v>43812</v>
      </c>
      <c r="B891" s="12" t="s">
        <v>106</v>
      </c>
      <c r="C891" s="11">
        <f t="shared" si="1396"/>
        <v>396.82539682539681</v>
      </c>
      <c r="D891" s="12" t="s">
        <v>21</v>
      </c>
      <c r="E891" s="29">
        <v>504</v>
      </c>
      <c r="F891" s="29">
        <v>499</v>
      </c>
      <c r="G891" s="6">
        <v>0</v>
      </c>
      <c r="H891" s="6">
        <v>0</v>
      </c>
      <c r="I891" s="13">
        <f t="shared" si="1397"/>
        <v>-5</v>
      </c>
      <c r="J891" s="6">
        <v>0</v>
      </c>
      <c r="K891" s="6">
        <v>0</v>
      </c>
      <c r="L891" s="13">
        <f t="shared" si="1398"/>
        <v>-5</v>
      </c>
      <c r="M891" s="45">
        <f t="shared" si="1399"/>
        <v>-1984.1269841269841</v>
      </c>
    </row>
    <row r="892" spans="1:13" ht="15">
      <c r="A892" s="28">
        <v>43811</v>
      </c>
      <c r="B892" s="12" t="s">
        <v>173</v>
      </c>
      <c r="C892" s="11">
        <f t="shared" si="1396"/>
        <v>1398.6013986013986</v>
      </c>
      <c r="D892" s="12" t="s">
        <v>21</v>
      </c>
      <c r="E892" s="29">
        <v>143</v>
      </c>
      <c r="F892" s="29">
        <v>143.69999999999999</v>
      </c>
      <c r="G892" s="6">
        <v>0</v>
      </c>
      <c r="H892" s="6">
        <v>0</v>
      </c>
      <c r="I892" s="13">
        <f t="shared" si="1397"/>
        <v>0.69999999999998863</v>
      </c>
      <c r="J892" s="6">
        <v>0</v>
      </c>
      <c r="K892" s="6">
        <v>0</v>
      </c>
      <c r="L892" s="13">
        <f t="shared" si="1398"/>
        <v>0.69999999999998863</v>
      </c>
      <c r="M892" s="45">
        <f t="shared" si="1399"/>
        <v>979.02097902096318</v>
      </c>
    </row>
    <row r="893" spans="1:13" ht="15">
      <c r="A893" s="28">
        <v>43811</v>
      </c>
      <c r="B893" s="12" t="s">
        <v>106</v>
      </c>
      <c r="C893" s="11">
        <f t="shared" si="1396"/>
        <v>402.4144869215292</v>
      </c>
      <c r="D893" s="12" t="s">
        <v>21</v>
      </c>
      <c r="E893" s="29">
        <v>497</v>
      </c>
      <c r="F893" s="29">
        <v>501</v>
      </c>
      <c r="G893" s="6">
        <v>0</v>
      </c>
      <c r="H893" s="6">
        <v>0</v>
      </c>
      <c r="I893" s="13">
        <f t="shared" si="1397"/>
        <v>4</v>
      </c>
      <c r="J893" s="6">
        <v>0</v>
      </c>
      <c r="K893" s="6">
        <v>0</v>
      </c>
      <c r="L893" s="13">
        <f t="shared" si="1398"/>
        <v>4</v>
      </c>
      <c r="M893" s="45">
        <f t="shared" si="1399"/>
        <v>1609.6579476861168</v>
      </c>
    </row>
    <row r="894" spans="1:13" ht="15">
      <c r="A894" s="28">
        <v>43811</v>
      </c>
      <c r="B894" s="12" t="s">
        <v>175</v>
      </c>
      <c r="C894" s="11">
        <f t="shared" si="1396"/>
        <v>1219.5121951219512</v>
      </c>
      <c r="D894" s="12" t="s">
        <v>21</v>
      </c>
      <c r="E894" s="29">
        <v>164</v>
      </c>
      <c r="F894" s="29">
        <v>165</v>
      </c>
      <c r="G894" s="6">
        <v>0</v>
      </c>
      <c r="H894" s="6">
        <v>0</v>
      </c>
      <c r="I894" s="13">
        <f t="shared" si="1397"/>
        <v>1</v>
      </c>
      <c r="J894" s="6">
        <v>0</v>
      </c>
      <c r="K894" s="6">
        <v>0</v>
      </c>
      <c r="L894" s="13">
        <f t="shared" si="1398"/>
        <v>1</v>
      </c>
      <c r="M894" s="45">
        <f t="shared" si="1399"/>
        <v>1219.5121951219512</v>
      </c>
    </row>
    <row r="895" spans="1:13" ht="15">
      <c r="A895" s="28">
        <v>43810</v>
      </c>
      <c r="B895" s="12" t="s">
        <v>144</v>
      </c>
      <c r="C895" s="11">
        <f t="shared" si="1396"/>
        <v>1762.1145374449338</v>
      </c>
      <c r="D895" s="12" t="s">
        <v>21</v>
      </c>
      <c r="E895" s="29">
        <v>113.5</v>
      </c>
      <c r="F895" s="29">
        <v>114.35</v>
      </c>
      <c r="G895" s="6">
        <v>115.2</v>
      </c>
      <c r="H895" s="6">
        <v>116.1</v>
      </c>
      <c r="I895" s="13">
        <f t="shared" si="1397"/>
        <v>0.84999999999999432</v>
      </c>
      <c r="J895" s="6">
        <v>0.85</v>
      </c>
      <c r="K895" s="6">
        <v>1.75</v>
      </c>
      <c r="L895" s="13">
        <f t="shared" si="1398"/>
        <v>3.4499999999999944</v>
      </c>
      <c r="M895" s="45">
        <f t="shared" si="1399"/>
        <v>6079.2951541850116</v>
      </c>
    </row>
    <row r="896" spans="1:13" ht="15">
      <c r="A896" s="28">
        <v>43810</v>
      </c>
      <c r="B896" s="12" t="s">
        <v>99</v>
      </c>
      <c r="C896" s="11">
        <f t="shared" si="1396"/>
        <v>49.504950495049506</v>
      </c>
      <c r="D896" s="12" t="s">
        <v>21</v>
      </c>
      <c r="E896" s="29">
        <v>4040</v>
      </c>
      <c r="F896" s="29">
        <v>4020</v>
      </c>
      <c r="G896" s="6">
        <v>0</v>
      </c>
      <c r="H896" s="6">
        <v>0</v>
      </c>
      <c r="I896" s="13">
        <f t="shared" si="1397"/>
        <v>-20</v>
      </c>
      <c r="J896" s="6">
        <v>0</v>
      </c>
      <c r="K896" s="6">
        <v>0</v>
      </c>
      <c r="L896" s="13">
        <f t="shared" si="1398"/>
        <v>-20</v>
      </c>
      <c r="M896" s="45">
        <f t="shared" si="1399"/>
        <v>-990.09900990099015</v>
      </c>
    </row>
    <row r="897" spans="1:13" ht="15">
      <c r="A897" s="28">
        <v>43810</v>
      </c>
      <c r="B897" s="12" t="s">
        <v>176</v>
      </c>
      <c r="C897" s="11">
        <f t="shared" si="1396"/>
        <v>1942.690626517727</v>
      </c>
      <c r="D897" s="12" t="s">
        <v>18</v>
      </c>
      <c r="E897" s="29">
        <v>102.95</v>
      </c>
      <c r="F897" s="29">
        <v>104</v>
      </c>
      <c r="G897" s="6">
        <v>0</v>
      </c>
      <c r="H897" s="6">
        <v>0</v>
      </c>
      <c r="I897" s="13">
        <f t="shared" si="1397"/>
        <v>-1.0499999999999972</v>
      </c>
      <c r="J897" s="6">
        <v>0</v>
      </c>
      <c r="K897" s="6">
        <v>0</v>
      </c>
      <c r="L897" s="13">
        <f t="shared" si="1398"/>
        <v>-1.0499999999999972</v>
      </c>
      <c r="M897" s="45">
        <f t="shared" si="1399"/>
        <v>-2039.8251578436077</v>
      </c>
    </row>
    <row r="898" spans="1:13" ht="15">
      <c r="A898" s="28">
        <v>43809</v>
      </c>
      <c r="B898" s="12" t="s">
        <v>177</v>
      </c>
      <c r="C898" s="11">
        <f t="shared" ref="C898:C961" si="1400">200000/E898</f>
        <v>602.40963855421683</v>
      </c>
      <c r="D898" s="12" t="s">
        <v>18</v>
      </c>
      <c r="E898" s="29">
        <v>332</v>
      </c>
      <c r="F898" s="29">
        <v>330</v>
      </c>
      <c r="G898" s="6">
        <v>325</v>
      </c>
      <c r="H898" s="6">
        <v>0</v>
      </c>
      <c r="I898" s="13">
        <f t="shared" ref="I898:I961" si="1401">(IF(D898="SELL",E898-F898,IF(D898="BUY",F898-E898)))</f>
        <v>2</v>
      </c>
      <c r="J898" s="6">
        <v>5</v>
      </c>
      <c r="K898" s="6">
        <v>0</v>
      </c>
      <c r="L898" s="13">
        <f t="shared" ref="L898:L961" si="1402">K898+J898+I898</f>
        <v>7</v>
      </c>
      <c r="M898" s="45">
        <f t="shared" ref="M898:M961" si="1403">L898*C898</f>
        <v>4216.8674698795176</v>
      </c>
    </row>
    <row r="899" spans="1:13" ht="15">
      <c r="A899" s="28">
        <v>43809</v>
      </c>
      <c r="B899" s="12" t="s">
        <v>173</v>
      </c>
      <c r="C899" s="11">
        <f t="shared" si="1400"/>
        <v>1423.4875444839859</v>
      </c>
      <c r="D899" s="12" t="s">
        <v>21</v>
      </c>
      <c r="E899" s="29">
        <v>140.5</v>
      </c>
      <c r="F899" s="29">
        <v>141.19999999999999</v>
      </c>
      <c r="G899" s="6">
        <v>165</v>
      </c>
      <c r="H899" s="6">
        <v>0</v>
      </c>
      <c r="I899" s="13">
        <f t="shared" si="1401"/>
        <v>0.69999999999998863</v>
      </c>
      <c r="J899" s="6">
        <v>0</v>
      </c>
      <c r="K899" s="6">
        <v>0</v>
      </c>
      <c r="L899" s="13">
        <f t="shared" si="1402"/>
        <v>0.69999999999998863</v>
      </c>
      <c r="M899" s="45">
        <f t="shared" si="1403"/>
        <v>996.44128113877389</v>
      </c>
    </row>
    <row r="900" spans="1:13" ht="15">
      <c r="A900" s="28">
        <v>43809</v>
      </c>
      <c r="B900" s="12" t="s">
        <v>178</v>
      </c>
      <c r="C900" s="11">
        <f t="shared" si="1400"/>
        <v>5221.9321148825065</v>
      </c>
      <c r="D900" s="12" t="s">
        <v>18</v>
      </c>
      <c r="E900" s="29">
        <v>38.299999999999997</v>
      </c>
      <c r="F900" s="29">
        <v>38.15</v>
      </c>
      <c r="G900" s="6">
        <v>165</v>
      </c>
      <c r="H900" s="6">
        <v>0</v>
      </c>
      <c r="I900" s="13">
        <f t="shared" si="1401"/>
        <v>0.14999999999999858</v>
      </c>
      <c r="J900" s="6">
        <v>0</v>
      </c>
      <c r="K900" s="6">
        <v>0</v>
      </c>
      <c r="L900" s="13">
        <f t="shared" si="1402"/>
        <v>0.14999999999999858</v>
      </c>
      <c r="M900" s="45">
        <f t="shared" si="1403"/>
        <v>783.28981723236859</v>
      </c>
    </row>
    <row r="901" spans="1:13" ht="15">
      <c r="A901" s="28">
        <v>43809</v>
      </c>
      <c r="B901" s="12" t="s">
        <v>175</v>
      </c>
      <c r="C901" s="11">
        <f t="shared" si="1400"/>
        <v>1169.5906432748538</v>
      </c>
      <c r="D901" s="12" t="s">
        <v>21</v>
      </c>
      <c r="E901" s="29">
        <v>171</v>
      </c>
      <c r="F901" s="29">
        <v>169.5</v>
      </c>
      <c r="G901" s="6">
        <v>165</v>
      </c>
      <c r="H901" s="6">
        <v>0</v>
      </c>
      <c r="I901" s="13">
        <f t="shared" si="1401"/>
        <v>-1.5</v>
      </c>
      <c r="J901" s="6">
        <v>0</v>
      </c>
      <c r="K901" s="6">
        <v>0</v>
      </c>
      <c r="L901" s="13">
        <f t="shared" si="1402"/>
        <v>-1.5</v>
      </c>
      <c r="M901" s="45">
        <f t="shared" si="1403"/>
        <v>-1754.3859649122808</v>
      </c>
    </row>
    <row r="902" spans="1:13" ht="15">
      <c r="A902" s="28">
        <v>43808</v>
      </c>
      <c r="B902" s="12" t="s">
        <v>44</v>
      </c>
      <c r="C902" s="11">
        <f t="shared" si="1400"/>
        <v>465.11627906976742</v>
      </c>
      <c r="D902" s="12" t="s">
        <v>21</v>
      </c>
      <c r="E902" s="29">
        <v>430</v>
      </c>
      <c r="F902" s="29">
        <v>434</v>
      </c>
      <c r="G902" s="6">
        <v>165</v>
      </c>
      <c r="H902" s="6">
        <v>0</v>
      </c>
      <c r="I902" s="13">
        <f t="shared" si="1401"/>
        <v>4</v>
      </c>
      <c r="J902" s="6">
        <v>0</v>
      </c>
      <c r="K902" s="6">
        <v>0</v>
      </c>
      <c r="L902" s="13">
        <f t="shared" si="1402"/>
        <v>4</v>
      </c>
      <c r="M902" s="45">
        <f t="shared" si="1403"/>
        <v>1860.4651162790697</v>
      </c>
    </row>
    <row r="903" spans="1:13" ht="15">
      <c r="A903" s="28">
        <v>43808</v>
      </c>
      <c r="B903" s="12" t="s">
        <v>175</v>
      </c>
      <c r="C903" s="11">
        <f t="shared" si="1400"/>
        <v>1242.2360248447205</v>
      </c>
      <c r="D903" s="12" t="s">
        <v>21</v>
      </c>
      <c r="E903" s="29">
        <v>161</v>
      </c>
      <c r="F903" s="29">
        <v>162</v>
      </c>
      <c r="G903" s="6">
        <v>165</v>
      </c>
      <c r="H903" s="6">
        <v>0</v>
      </c>
      <c r="I903" s="13">
        <f t="shared" si="1401"/>
        <v>1</v>
      </c>
      <c r="J903" s="6">
        <v>3</v>
      </c>
      <c r="K903" s="6">
        <v>0</v>
      </c>
      <c r="L903" s="13">
        <f t="shared" si="1402"/>
        <v>4</v>
      </c>
      <c r="M903" s="45">
        <f t="shared" si="1403"/>
        <v>4968.9440993788821</v>
      </c>
    </row>
    <row r="904" spans="1:13" ht="15">
      <c r="A904" s="28">
        <v>43808</v>
      </c>
      <c r="B904" s="12" t="s">
        <v>179</v>
      </c>
      <c r="C904" s="11">
        <f t="shared" si="1400"/>
        <v>3389.8305084745762</v>
      </c>
      <c r="D904" s="12" t="s">
        <v>21</v>
      </c>
      <c r="E904" s="29">
        <v>59</v>
      </c>
      <c r="F904" s="29">
        <v>60</v>
      </c>
      <c r="G904" s="6">
        <v>0</v>
      </c>
      <c r="H904" s="6">
        <v>0</v>
      </c>
      <c r="I904" s="13">
        <f t="shared" si="1401"/>
        <v>1</v>
      </c>
      <c r="J904" s="6">
        <v>0</v>
      </c>
      <c r="K904" s="6">
        <v>0</v>
      </c>
      <c r="L904" s="13">
        <f t="shared" si="1402"/>
        <v>1</v>
      </c>
      <c r="M904" s="45">
        <f t="shared" si="1403"/>
        <v>3389.8305084745762</v>
      </c>
    </row>
    <row r="905" spans="1:13" ht="15">
      <c r="A905" s="28">
        <v>43805</v>
      </c>
      <c r="B905" s="12" t="s">
        <v>180</v>
      </c>
      <c r="C905" s="11">
        <f t="shared" si="1400"/>
        <v>1111.1111111111111</v>
      </c>
      <c r="D905" s="12" t="s">
        <v>18</v>
      </c>
      <c r="E905" s="29">
        <v>180</v>
      </c>
      <c r="F905" s="29">
        <v>179</v>
      </c>
      <c r="G905" s="6">
        <v>178</v>
      </c>
      <c r="H905" s="6">
        <v>0</v>
      </c>
      <c r="I905" s="13">
        <f t="shared" si="1401"/>
        <v>1</v>
      </c>
      <c r="J905" s="6">
        <v>1</v>
      </c>
      <c r="K905" s="6">
        <v>0</v>
      </c>
      <c r="L905" s="13">
        <f t="shared" si="1402"/>
        <v>2</v>
      </c>
      <c r="M905" s="45">
        <f t="shared" si="1403"/>
        <v>2222.2222222222222</v>
      </c>
    </row>
    <row r="906" spans="1:13" ht="15">
      <c r="A906" s="28">
        <v>43805</v>
      </c>
      <c r="B906" s="12" t="s">
        <v>175</v>
      </c>
      <c r="C906" s="11">
        <f t="shared" si="1400"/>
        <v>1261.8296529968454</v>
      </c>
      <c r="D906" s="12" t="s">
        <v>21</v>
      </c>
      <c r="E906" s="29">
        <v>158.5</v>
      </c>
      <c r="F906" s="29">
        <v>160</v>
      </c>
      <c r="G906" s="6">
        <v>0</v>
      </c>
      <c r="H906" s="6">
        <v>0</v>
      </c>
      <c r="I906" s="13">
        <f t="shared" si="1401"/>
        <v>1.5</v>
      </c>
      <c r="J906" s="6">
        <v>0</v>
      </c>
      <c r="K906" s="6">
        <v>0</v>
      </c>
      <c r="L906" s="13">
        <f t="shared" si="1402"/>
        <v>1.5</v>
      </c>
      <c r="M906" s="45">
        <f t="shared" si="1403"/>
        <v>1892.744479495268</v>
      </c>
    </row>
    <row r="907" spans="1:13" ht="15">
      <c r="A907" s="28">
        <v>43805</v>
      </c>
      <c r="B907" s="12" t="s">
        <v>84</v>
      </c>
      <c r="C907" s="11">
        <f t="shared" si="1400"/>
        <v>1600</v>
      </c>
      <c r="D907" s="12" t="s">
        <v>18</v>
      </c>
      <c r="E907" s="29">
        <v>125</v>
      </c>
      <c r="F907" s="29">
        <v>124</v>
      </c>
      <c r="G907" s="6">
        <v>0</v>
      </c>
      <c r="H907" s="6">
        <v>0</v>
      </c>
      <c r="I907" s="13">
        <f t="shared" si="1401"/>
        <v>1</v>
      </c>
      <c r="J907" s="6">
        <v>0</v>
      </c>
      <c r="K907" s="6">
        <v>0</v>
      </c>
      <c r="L907" s="13">
        <f t="shared" si="1402"/>
        <v>1</v>
      </c>
      <c r="M907" s="45">
        <f t="shared" si="1403"/>
        <v>1600</v>
      </c>
    </row>
    <row r="908" spans="1:13" ht="15">
      <c r="A908" s="28">
        <v>43805</v>
      </c>
      <c r="B908" s="12" t="s">
        <v>72</v>
      </c>
      <c r="C908" s="11">
        <f t="shared" si="1400"/>
        <v>376.64783427495291</v>
      </c>
      <c r="D908" s="12" t="s">
        <v>21</v>
      </c>
      <c r="E908" s="29">
        <v>531</v>
      </c>
      <c r="F908" s="29">
        <v>535</v>
      </c>
      <c r="G908" s="6">
        <v>0</v>
      </c>
      <c r="H908" s="6">
        <v>0</v>
      </c>
      <c r="I908" s="13">
        <f t="shared" si="1401"/>
        <v>4</v>
      </c>
      <c r="J908" s="6">
        <v>0</v>
      </c>
      <c r="K908" s="6">
        <v>0</v>
      </c>
      <c r="L908" s="13">
        <f t="shared" si="1402"/>
        <v>4</v>
      </c>
      <c r="M908" s="45">
        <f t="shared" si="1403"/>
        <v>1506.5913370998117</v>
      </c>
    </row>
    <row r="909" spans="1:13" ht="15">
      <c r="A909" s="28">
        <v>43804</v>
      </c>
      <c r="B909" s="12" t="s">
        <v>104</v>
      </c>
      <c r="C909" s="11">
        <f t="shared" si="1400"/>
        <v>265.25198938992042</v>
      </c>
      <c r="D909" s="12" t="s">
        <v>21</v>
      </c>
      <c r="E909" s="29">
        <v>754</v>
      </c>
      <c r="F909" s="29">
        <v>760</v>
      </c>
      <c r="G909" s="6">
        <v>764</v>
      </c>
      <c r="H909" s="6">
        <v>0</v>
      </c>
      <c r="I909" s="13">
        <f t="shared" si="1401"/>
        <v>6</v>
      </c>
      <c r="J909" s="6">
        <v>4</v>
      </c>
      <c r="K909" s="6">
        <v>0</v>
      </c>
      <c r="L909" s="13">
        <f t="shared" si="1402"/>
        <v>10</v>
      </c>
      <c r="M909" s="45">
        <f t="shared" si="1403"/>
        <v>2652.5198938992044</v>
      </c>
    </row>
    <row r="910" spans="1:13" ht="15">
      <c r="A910" s="28">
        <v>43804</v>
      </c>
      <c r="B910" s="12" t="s">
        <v>48</v>
      </c>
      <c r="C910" s="11">
        <f t="shared" si="1400"/>
        <v>348.43205574912889</v>
      </c>
      <c r="D910" s="12" t="s">
        <v>21</v>
      </c>
      <c r="E910" s="29">
        <v>574</v>
      </c>
      <c r="F910" s="29">
        <v>578</v>
      </c>
      <c r="G910" s="6">
        <v>0</v>
      </c>
      <c r="H910" s="6">
        <v>0</v>
      </c>
      <c r="I910" s="13">
        <f t="shared" si="1401"/>
        <v>4</v>
      </c>
      <c r="J910" s="6">
        <v>0</v>
      </c>
      <c r="K910" s="6">
        <v>0</v>
      </c>
      <c r="L910" s="13">
        <f t="shared" si="1402"/>
        <v>4</v>
      </c>
      <c r="M910" s="45">
        <f t="shared" si="1403"/>
        <v>1393.7282229965156</v>
      </c>
    </row>
    <row r="911" spans="1:13" ht="15">
      <c r="A911" s="28">
        <v>43804</v>
      </c>
      <c r="B911" s="12" t="s">
        <v>122</v>
      </c>
      <c r="C911" s="11">
        <f t="shared" si="1400"/>
        <v>684.93150684931504</v>
      </c>
      <c r="D911" s="12" t="s">
        <v>21</v>
      </c>
      <c r="E911" s="29">
        <v>292</v>
      </c>
      <c r="F911" s="29">
        <v>289</v>
      </c>
      <c r="G911" s="6">
        <v>0</v>
      </c>
      <c r="H911" s="6">
        <v>0</v>
      </c>
      <c r="I911" s="13">
        <f t="shared" si="1401"/>
        <v>-3</v>
      </c>
      <c r="J911" s="6">
        <v>0</v>
      </c>
      <c r="K911" s="6">
        <v>0</v>
      </c>
      <c r="L911" s="13">
        <f t="shared" si="1402"/>
        <v>-3</v>
      </c>
      <c r="M911" s="45">
        <f t="shared" si="1403"/>
        <v>-2054.794520547945</v>
      </c>
    </row>
    <row r="912" spans="1:13" ht="15">
      <c r="A912" s="28">
        <v>43803</v>
      </c>
      <c r="B912" s="12" t="s">
        <v>133</v>
      </c>
      <c r="C912" s="11">
        <f t="shared" si="1400"/>
        <v>671.14093959731542</v>
      </c>
      <c r="D912" s="12" t="s">
        <v>21</v>
      </c>
      <c r="E912" s="29">
        <v>298</v>
      </c>
      <c r="F912" s="29">
        <v>300</v>
      </c>
      <c r="G912" s="6">
        <v>305</v>
      </c>
      <c r="H912" s="6">
        <v>0</v>
      </c>
      <c r="I912" s="13">
        <f t="shared" si="1401"/>
        <v>2</v>
      </c>
      <c r="J912" s="6">
        <v>5</v>
      </c>
      <c r="K912" s="6">
        <v>0</v>
      </c>
      <c r="L912" s="13">
        <f t="shared" si="1402"/>
        <v>7</v>
      </c>
      <c r="M912" s="45">
        <f t="shared" si="1403"/>
        <v>4697.9865771812083</v>
      </c>
    </row>
    <row r="913" spans="1:13" ht="15">
      <c r="A913" s="28">
        <v>43803</v>
      </c>
      <c r="B913" s="12" t="s">
        <v>122</v>
      </c>
      <c r="C913" s="11">
        <f t="shared" si="1400"/>
        <v>677.96610169491521</v>
      </c>
      <c r="D913" s="12" t="s">
        <v>21</v>
      </c>
      <c r="E913" s="29">
        <v>295</v>
      </c>
      <c r="F913" s="29">
        <v>297.5</v>
      </c>
      <c r="G913" s="6">
        <v>0</v>
      </c>
      <c r="H913" s="6">
        <v>0</v>
      </c>
      <c r="I913" s="13">
        <f t="shared" si="1401"/>
        <v>2.5</v>
      </c>
      <c r="J913" s="6">
        <v>0</v>
      </c>
      <c r="K913" s="6">
        <v>0</v>
      </c>
      <c r="L913" s="13">
        <f t="shared" si="1402"/>
        <v>2.5</v>
      </c>
      <c r="M913" s="45">
        <f t="shared" si="1403"/>
        <v>1694.9152542372881</v>
      </c>
    </row>
    <row r="914" spans="1:13" ht="15">
      <c r="A914" s="28">
        <v>43802</v>
      </c>
      <c r="B914" s="12" t="s">
        <v>181</v>
      </c>
      <c r="C914" s="11">
        <f t="shared" si="1400"/>
        <v>2739.7260273972602</v>
      </c>
      <c r="D914" s="12" t="s">
        <v>21</v>
      </c>
      <c r="E914" s="29">
        <v>73</v>
      </c>
      <c r="F914" s="29">
        <v>74</v>
      </c>
      <c r="G914" s="6">
        <v>0</v>
      </c>
      <c r="H914" s="6">
        <v>0</v>
      </c>
      <c r="I914" s="13">
        <f t="shared" si="1401"/>
        <v>1</v>
      </c>
      <c r="J914" s="6">
        <v>0</v>
      </c>
      <c r="K914" s="6">
        <v>0</v>
      </c>
      <c r="L914" s="13">
        <f t="shared" si="1402"/>
        <v>1</v>
      </c>
      <c r="M914" s="45">
        <f t="shared" si="1403"/>
        <v>2739.7260273972602</v>
      </c>
    </row>
    <row r="915" spans="1:13" ht="15">
      <c r="A915" s="28">
        <v>43802</v>
      </c>
      <c r="B915" s="12" t="s">
        <v>182</v>
      </c>
      <c r="C915" s="11">
        <f t="shared" si="1400"/>
        <v>638.9776357827476</v>
      </c>
      <c r="D915" s="12" t="s">
        <v>18</v>
      </c>
      <c r="E915" s="29">
        <v>313</v>
      </c>
      <c r="F915" s="29">
        <v>311</v>
      </c>
      <c r="G915" s="6">
        <v>0</v>
      </c>
      <c r="H915" s="6">
        <v>0</v>
      </c>
      <c r="I915" s="13">
        <f t="shared" si="1401"/>
        <v>2</v>
      </c>
      <c r="J915" s="6">
        <v>0</v>
      </c>
      <c r="K915" s="6">
        <v>0</v>
      </c>
      <c r="L915" s="13">
        <f t="shared" si="1402"/>
        <v>2</v>
      </c>
      <c r="M915" s="45">
        <f t="shared" si="1403"/>
        <v>1277.9552715654952</v>
      </c>
    </row>
    <row r="916" spans="1:13" ht="15">
      <c r="A916" s="28">
        <v>43802</v>
      </c>
      <c r="B916" s="12" t="s">
        <v>177</v>
      </c>
      <c r="C916" s="11">
        <f t="shared" si="1400"/>
        <v>555.55555555555554</v>
      </c>
      <c r="D916" s="12" t="s">
        <v>21</v>
      </c>
      <c r="E916" s="29">
        <v>360</v>
      </c>
      <c r="F916" s="29">
        <v>363</v>
      </c>
      <c r="G916" s="6">
        <v>0</v>
      </c>
      <c r="H916" s="6">
        <v>0</v>
      </c>
      <c r="I916" s="13">
        <f t="shared" si="1401"/>
        <v>3</v>
      </c>
      <c r="J916" s="6">
        <v>0</v>
      </c>
      <c r="K916" s="6">
        <v>0</v>
      </c>
      <c r="L916" s="13">
        <f t="shared" si="1402"/>
        <v>3</v>
      </c>
      <c r="M916" s="45">
        <f t="shared" si="1403"/>
        <v>1666.6666666666665</v>
      </c>
    </row>
    <row r="917" spans="1:13" ht="15">
      <c r="A917" s="28">
        <v>43801</v>
      </c>
      <c r="B917" s="12" t="s">
        <v>88</v>
      </c>
      <c r="C917" s="11">
        <f t="shared" si="1400"/>
        <v>699.30069930069931</v>
      </c>
      <c r="D917" s="12" t="s">
        <v>21</v>
      </c>
      <c r="E917" s="29">
        <v>286</v>
      </c>
      <c r="F917" s="29">
        <v>288</v>
      </c>
      <c r="G917" s="6">
        <v>0</v>
      </c>
      <c r="H917" s="6">
        <v>0</v>
      </c>
      <c r="I917" s="13">
        <f t="shared" si="1401"/>
        <v>2</v>
      </c>
      <c r="J917" s="6">
        <v>0</v>
      </c>
      <c r="K917" s="6">
        <v>0</v>
      </c>
      <c r="L917" s="13">
        <f t="shared" si="1402"/>
        <v>2</v>
      </c>
      <c r="M917" s="45">
        <f t="shared" si="1403"/>
        <v>1398.6013986013986</v>
      </c>
    </row>
    <row r="918" spans="1:13" ht="15">
      <c r="A918" s="28">
        <v>43801</v>
      </c>
      <c r="B918" s="12" t="s">
        <v>182</v>
      </c>
      <c r="C918" s="11">
        <f t="shared" si="1400"/>
        <v>598.80239520958082</v>
      </c>
      <c r="D918" s="12" t="s">
        <v>21</v>
      </c>
      <c r="E918" s="29">
        <v>334</v>
      </c>
      <c r="F918" s="29">
        <v>339</v>
      </c>
      <c r="G918" s="6">
        <v>0</v>
      </c>
      <c r="H918" s="6">
        <v>0</v>
      </c>
      <c r="I918" s="13">
        <f t="shared" si="1401"/>
        <v>5</v>
      </c>
      <c r="J918" s="6">
        <v>0</v>
      </c>
      <c r="K918" s="6">
        <v>0</v>
      </c>
      <c r="L918" s="13">
        <f t="shared" si="1402"/>
        <v>5</v>
      </c>
      <c r="M918" s="45">
        <f t="shared" si="1403"/>
        <v>2994.0119760479042</v>
      </c>
    </row>
    <row r="919" spans="1:13" ht="15">
      <c r="A919" s="28">
        <v>43801</v>
      </c>
      <c r="B919" s="12" t="s">
        <v>74</v>
      </c>
      <c r="C919" s="11">
        <f t="shared" si="1400"/>
        <v>412.37113402061857</v>
      </c>
      <c r="D919" s="12" t="s">
        <v>21</v>
      </c>
      <c r="E919" s="29">
        <v>485</v>
      </c>
      <c r="F919" s="29">
        <v>489</v>
      </c>
      <c r="G919" s="6">
        <v>0</v>
      </c>
      <c r="H919" s="6">
        <v>0</v>
      </c>
      <c r="I919" s="13">
        <f t="shared" si="1401"/>
        <v>4</v>
      </c>
      <c r="J919" s="6">
        <v>0</v>
      </c>
      <c r="K919" s="6">
        <v>0</v>
      </c>
      <c r="L919" s="13">
        <f t="shared" si="1402"/>
        <v>4</v>
      </c>
      <c r="M919" s="45">
        <f t="shared" si="1403"/>
        <v>1649.4845360824743</v>
      </c>
    </row>
    <row r="920" spans="1:13" ht="15">
      <c r="A920" s="28">
        <v>43798</v>
      </c>
      <c r="B920" s="12" t="s">
        <v>112</v>
      </c>
      <c r="C920" s="11">
        <f t="shared" si="1400"/>
        <v>222.71714922048997</v>
      </c>
      <c r="D920" s="12" t="s">
        <v>21</v>
      </c>
      <c r="E920" s="29">
        <v>898</v>
      </c>
      <c r="F920" s="29">
        <v>910</v>
      </c>
      <c r="G920" s="6">
        <v>915</v>
      </c>
      <c r="H920" s="6">
        <v>0</v>
      </c>
      <c r="I920" s="13">
        <f t="shared" si="1401"/>
        <v>12</v>
      </c>
      <c r="J920" s="6">
        <v>5</v>
      </c>
      <c r="K920" s="6">
        <v>0</v>
      </c>
      <c r="L920" s="13">
        <f t="shared" si="1402"/>
        <v>17</v>
      </c>
      <c r="M920" s="45">
        <f t="shared" si="1403"/>
        <v>3786.1915367483293</v>
      </c>
    </row>
    <row r="921" spans="1:13" ht="15">
      <c r="A921" s="28">
        <v>43798</v>
      </c>
      <c r="B921" s="12" t="s">
        <v>183</v>
      </c>
      <c r="C921" s="11">
        <f t="shared" si="1400"/>
        <v>389.10505836575874</v>
      </c>
      <c r="D921" s="12" t="s">
        <v>18</v>
      </c>
      <c r="E921" s="29">
        <v>514</v>
      </c>
      <c r="F921" s="29">
        <v>511</v>
      </c>
      <c r="G921" s="6">
        <v>0</v>
      </c>
      <c r="H921" s="6">
        <v>0</v>
      </c>
      <c r="I921" s="13">
        <f t="shared" si="1401"/>
        <v>3</v>
      </c>
      <c r="J921" s="6">
        <v>0</v>
      </c>
      <c r="K921" s="6">
        <v>0</v>
      </c>
      <c r="L921" s="13">
        <f t="shared" si="1402"/>
        <v>3</v>
      </c>
      <c r="M921" s="45">
        <f t="shared" si="1403"/>
        <v>1167.3151750972761</v>
      </c>
    </row>
    <row r="922" spans="1:13" ht="15">
      <c r="A922" s="28">
        <v>43798</v>
      </c>
      <c r="B922" s="12" t="s">
        <v>149</v>
      </c>
      <c r="C922" s="11">
        <f t="shared" si="1400"/>
        <v>913.24200913242009</v>
      </c>
      <c r="D922" s="12" t="s">
        <v>21</v>
      </c>
      <c r="E922" s="29">
        <v>219</v>
      </c>
      <c r="F922" s="29">
        <v>221</v>
      </c>
      <c r="G922" s="6">
        <v>0</v>
      </c>
      <c r="H922" s="6">
        <v>0</v>
      </c>
      <c r="I922" s="13">
        <f t="shared" si="1401"/>
        <v>2</v>
      </c>
      <c r="J922" s="6">
        <v>0</v>
      </c>
      <c r="K922" s="6">
        <v>0</v>
      </c>
      <c r="L922" s="13">
        <f t="shared" si="1402"/>
        <v>2</v>
      </c>
      <c r="M922" s="45">
        <f t="shared" si="1403"/>
        <v>1826.4840182648402</v>
      </c>
    </row>
    <row r="923" spans="1:13" ht="15">
      <c r="A923" s="28">
        <v>43798</v>
      </c>
      <c r="B923" s="12" t="s">
        <v>184</v>
      </c>
      <c r="C923" s="11">
        <f t="shared" si="1400"/>
        <v>2754.8209366391188</v>
      </c>
      <c r="D923" s="12" t="s">
        <v>21</v>
      </c>
      <c r="E923" s="29">
        <v>72.599999999999994</v>
      </c>
      <c r="F923" s="29">
        <v>73.5</v>
      </c>
      <c r="G923" s="6">
        <v>0</v>
      </c>
      <c r="H923" s="6">
        <v>0</v>
      </c>
      <c r="I923" s="13">
        <f t="shared" si="1401"/>
        <v>0.90000000000000568</v>
      </c>
      <c r="J923" s="6">
        <v>0</v>
      </c>
      <c r="K923" s="6">
        <v>0</v>
      </c>
      <c r="L923" s="13">
        <f t="shared" si="1402"/>
        <v>0.90000000000000568</v>
      </c>
      <c r="M923" s="45">
        <f t="shared" si="1403"/>
        <v>2479.3388429752226</v>
      </c>
    </row>
    <row r="924" spans="1:13" ht="15">
      <c r="A924" s="28">
        <v>43798</v>
      </c>
      <c r="B924" s="12" t="s">
        <v>35</v>
      </c>
      <c r="C924" s="11">
        <f t="shared" si="1400"/>
        <v>386.84719535783364</v>
      </c>
      <c r="D924" s="12" t="s">
        <v>21</v>
      </c>
      <c r="E924" s="29">
        <v>517</v>
      </c>
      <c r="F924" s="29">
        <v>511</v>
      </c>
      <c r="G924" s="6">
        <v>0</v>
      </c>
      <c r="H924" s="6">
        <v>0</v>
      </c>
      <c r="I924" s="13">
        <f t="shared" si="1401"/>
        <v>-6</v>
      </c>
      <c r="J924" s="6">
        <v>0</v>
      </c>
      <c r="K924" s="6">
        <v>0</v>
      </c>
      <c r="L924" s="13">
        <f t="shared" si="1402"/>
        <v>-6</v>
      </c>
      <c r="M924" s="45">
        <f t="shared" si="1403"/>
        <v>-2321.0831721470017</v>
      </c>
    </row>
    <row r="925" spans="1:13" ht="15">
      <c r="A925" s="28">
        <v>43797</v>
      </c>
      <c r="B925" s="12" t="s">
        <v>122</v>
      </c>
      <c r="C925" s="11">
        <f t="shared" si="1400"/>
        <v>689.65517241379314</v>
      </c>
      <c r="D925" s="12" t="s">
        <v>21</v>
      </c>
      <c r="E925" s="29">
        <v>290</v>
      </c>
      <c r="F925" s="29">
        <v>291.8</v>
      </c>
      <c r="G925" s="6">
        <v>295</v>
      </c>
      <c r="H925" s="6">
        <v>300</v>
      </c>
      <c r="I925" s="13">
        <f t="shared" si="1401"/>
        <v>1.8000000000000114</v>
      </c>
      <c r="J925" s="6">
        <v>3.2</v>
      </c>
      <c r="K925" s="6">
        <v>5</v>
      </c>
      <c r="L925" s="13">
        <f t="shared" si="1402"/>
        <v>10.000000000000011</v>
      </c>
      <c r="M925" s="45">
        <f t="shared" si="1403"/>
        <v>6896.5517241379384</v>
      </c>
    </row>
    <row r="926" spans="1:13" ht="15">
      <c r="A926" s="28">
        <v>43797</v>
      </c>
      <c r="B926" s="12" t="s">
        <v>114</v>
      </c>
      <c r="C926" s="11">
        <f t="shared" si="1400"/>
        <v>486.61800486618006</v>
      </c>
      <c r="D926" s="12" t="s">
        <v>21</v>
      </c>
      <c r="E926" s="29">
        <v>411</v>
      </c>
      <c r="F926" s="29">
        <v>413.5</v>
      </c>
      <c r="G926" s="6">
        <v>0</v>
      </c>
      <c r="H926" s="6">
        <v>0</v>
      </c>
      <c r="I926" s="13">
        <f t="shared" si="1401"/>
        <v>2.5</v>
      </c>
      <c r="J926" s="6">
        <v>0</v>
      </c>
      <c r="K926" s="6">
        <v>0</v>
      </c>
      <c r="L926" s="13">
        <f t="shared" si="1402"/>
        <v>2.5</v>
      </c>
      <c r="M926" s="45">
        <f t="shared" si="1403"/>
        <v>1216.5450121654501</v>
      </c>
    </row>
    <row r="927" spans="1:13" ht="15">
      <c r="A927" s="28">
        <v>43797</v>
      </c>
      <c r="B927" s="12" t="s">
        <v>173</v>
      </c>
      <c r="C927" s="11">
        <f t="shared" si="1400"/>
        <v>1512.8593040847202</v>
      </c>
      <c r="D927" s="12" t="s">
        <v>21</v>
      </c>
      <c r="E927" s="29">
        <v>132.19999999999999</v>
      </c>
      <c r="F927" s="29">
        <v>132.55000000000001</v>
      </c>
      <c r="G927" s="6">
        <v>0</v>
      </c>
      <c r="H927" s="6">
        <v>0</v>
      </c>
      <c r="I927" s="13">
        <f t="shared" si="1401"/>
        <v>0.35000000000002274</v>
      </c>
      <c r="J927" s="6">
        <v>0</v>
      </c>
      <c r="K927" s="6">
        <v>0</v>
      </c>
      <c r="L927" s="13">
        <f t="shared" si="1402"/>
        <v>0.35000000000002274</v>
      </c>
      <c r="M927" s="45">
        <f t="shared" si="1403"/>
        <v>529.50075642968648</v>
      </c>
    </row>
    <row r="928" spans="1:13" ht="15">
      <c r="A928" s="28">
        <v>43796</v>
      </c>
      <c r="B928" s="12" t="s">
        <v>106</v>
      </c>
      <c r="C928" s="11">
        <f t="shared" si="1400"/>
        <v>437.63676148796498</v>
      </c>
      <c r="D928" s="12" t="s">
        <v>21</v>
      </c>
      <c r="E928" s="29">
        <v>457</v>
      </c>
      <c r="F928" s="29">
        <v>460</v>
      </c>
      <c r="G928" s="6">
        <v>0</v>
      </c>
      <c r="H928" s="6">
        <v>0</v>
      </c>
      <c r="I928" s="13">
        <f t="shared" si="1401"/>
        <v>3</v>
      </c>
      <c r="J928" s="6">
        <v>0</v>
      </c>
      <c r="K928" s="6">
        <v>0</v>
      </c>
      <c r="L928" s="13">
        <f t="shared" si="1402"/>
        <v>3</v>
      </c>
      <c r="M928" s="45">
        <f t="shared" si="1403"/>
        <v>1312.9102844638949</v>
      </c>
    </row>
    <row r="929" spans="1:13" ht="15">
      <c r="A929" s="28">
        <v>43796</v>
      </c>
      <c r="B929" s="12" t="s">
        <v>185</v>
      </c>
      <c r="C929" s="11">
        <f t="shared" si="1400"/>
        <v>638.9776357827476</v>
      </c>
      <c r="D929" s="12" t="s">
        <v>21</v>
      </c>
      <c r="E929" s="29">
        <v>313</v>
      </c>
      <c r="F929" s="29">
        <v>316</v>
      </c>
      <c r="G929" s="6">
        <v>0</v>
      </c>
      <c r="H929" s="6">
        <v>0</v>
      </c>
      <c r="I929" s="13">
        <f t="shared" si="1401"/>
        <v>3</v>
      </c>
      <c r="J929" s="6">
        <v>0</v>
      </c>
      <c r="K929" s="6">
        <v>0</v>
      </c>
      <c r="L929" s="13">
        <f t="shared" si="1402"/>
        <v>3</v>
      </c>
      <c r="M929" s="45">
        <f t="shared" si="1403"/>
        <v>1916.9329073482427</v>
      </c>
    </row>
    <row r="930" spans="1:13" ht="15">
      <c r="A930" s="28">
        <v>43795</v>
      </c>
      <c r="B930" s="12" t="s">
        <v>186</v>
      </c>
      <c r="C930" s="11">
        <f t="shared" si="1400"/>
        <v>1970.4433497536945</v>
      </c>
      <c r="D930" s="12" t="s">
        <v>21</v>
      </c>
      <c r="E930" s="29">
        <v>101.5</v>
      </c>
      <c r="F930" s="29">
        <v>103</v>
      </c>
      <c r="G930" s="6">
        <v>104.7</v>
      </c>
      <c r="H930" s="6">
        <v>0</v>
      </c>
      <c r="I930" s="13">
        <f t="shared" si="1401"/>
        <v>1.5</v>
      </c>
      <c r="J930" s="6">
        <v>1.7</v>
      </c>
      <c r="K930" s="6">
        <v>0</v>
      </c>
      <c r="L930" s="13">
        <f t="shared" si="1402"/>
        <v>3.2</v>
      </c>
      <c r="M930" s="45">
        <f t="shared" si="1403"/>
        <v>6305.4187192118225</v>
      </c>
    </row>
    <row r="931" spans="1:13" ht="15">
      <c r="A931" s="28">
        <v>43795</v>
      </c>
      <c r="B931" s="12" t="s">
        <v>122</v>
      </c>
      <c r="C931" s="11">
        <f t="shared" si="1400"/>
        <v>724.63768115942025</v>
      </c>
      <c r="D931" s="12" t="s">
        <v>21</v>
      </c>
      <c r="E931" s="29">
        <v>276</v>
      </c>
      <c r="F931" s="29">
        <v>279</v>
      </c>
      <c r="G931" s="6">
        <v>0</v>
      </c>
      <c r="H931" s="6">
        <v>0</v>
      </c>
      <c r="I931" s="13">
        <f t="shared" si="1401"/>
        <v>3</v>
      </c>
      <c r="J931" s="6">
        <v>0</v>
      </c>
      <c r="K931" s="6">
        <v>0</v>
      </c>
      <c r="L931" s="13">
        <f t="shared" si="1402"/>
        <v>3</v>
      </c>
      <c r="M931" s="45">
        <f t="shared" si="1403"/>
        <v>2173.913043478261</v>
      </c>
    </row>
    <row r="932" spans="1:13" ht="15">
      <c r="A932" s="28">
        <v>43795</v>
      </c>
      <c r="B932" s="12" t="s">
        <v>184</v>
      </c>
      <c r="C932" s="11">
        <f t="shared" si="1400"/>
        <v>2985.0746268656717</v>
      </c>
      <c r="D932" s="12" t="s">
        <v>21</v>
      </c>
      <c r="E932" s="29">
        <v>67</v>
      </c>
      <c r="F932" s="29">
        <v>65</v>
      </c>
      <c r="G932" s="6">
        <v>0</v>
      </c>
      <c r="H932" s="6">
        <v>0</v>
      </c>
      <c r="I932" s="13">
        <f t="shared" si="1401"/>
        <v>-2</v>
      </c>
      <c r="J932" s="6">
        <v>0</v>
      </c>
      <c r="K932" s="6">
        <v>0</v>
      </c>
      <c r="L932" s="13">
        <f t="shared" si="1402"/>
        <v>-2</v>
      </c>
      <c r="M932" s="45">
        <f t="shared" si="1403"/>
        <v>-5970.1492537313434</v>
      </c>
    </row>
    <row r="933" spans="1:13" ht="15">
      <c r="A933" s="28">
        <v>43794</v>
      </c>
      <c r="B933" s="12" t="s">
        <v>122</v>
      </c>
      <c r="C933" s="11">
        <f t="shared" si="1400"/>
        <v>826.44628099173553</v>
      </c>
      <c r="D933" s="12" t="s">
        <v>21</v>
      </c>
      <c r="E933" s="29">
        <v>242</v>
      </c>
      <c r="F933" s="29">
        <v>244.5</v>
      </c>
      <c r="G933" s="6">
        <v>250</v>
      </c>
      <c r="H933" s="6">
        <v>260</v>
      </c>
      <c r="I933" s="13">
        <f t="shared" si="1401"/>
        <v>2.5</v>
      </c>
      <c r="J933" s="6">
        <v>5.5</v>
      </c>
      <c r="K933" s="6">
        <v>10</v>
      </c>
      <c r="L933" s="13">
        <f t="shared" si="1402"/>
        <v>18</v>
      </c>
      <c r="M933" s="45">
        <f t="shared" si="1403"/>
        <v>14876.03305785124</v>
      </c>
    </row>
    <row r="934" spans="1:13" ht="15">
      <c r="A934" s="28">
        <v>43794</v>
      </c>
      <c r="B934" s="12" t="s">
        <v>175</v>
      </c>
      <c r="C934" s="11">
        <f t="shared" si="1400"/>
        <v>1176.4705882352941</v>
      </c>
      <c r="D934" s="12" t="s">
        <v>21</v>
      </c>
      <c r="E934" s="29">
        <v>170</v>
      </c>
      <c r="F934" s="29">
        <v>171</v>
      </c>
      <c r="G934" s="6">
        <v>173</v>
      </c>
      <c r="H934" s="6">
        <v>0</v>
      </c>
      <c r="I934" s="13">
        <f t="shared" si="1401"/>
        <v>1</v>
      </c>
      <c r="J934" s="6">
        <v>2</v>
      </c>
      <c r="K934" s="6">
        <v>0</v>
      </c>
      <c r="L934" s="13">
        <f t="shared" si="1402"/>
        <v>3</v>
      </c>
      <c r="M934" s="45">
        <f t="shared" si="1403"/>
        <v>3529.4117647058824</v>
      </c>
    </row>
    <row r="935" spans="1:13" ht="15">
      <c r="A935" s="28">
        <v>43794</v>
      </c>
      <c r="B935" s="12" t="s">
        <v>46</v>
      </c>
      <c r="C935" s="11">
        <f t="shared" si="1400"/>
        <v>366.30036630036631</v>
      </c>
      <c r="D935" s="12" t="s">
        <v>21</v>
      </c>
      <c r="E935" s="29">
        <v>546</v>
      </c>
      <c r="F935" s="29">
        <v>550</v>
      </c>
      <c r="G935" s="6">
        <v>0</v>
      </c>
      <c r="H935" s="6">
        <v>0</v>
      </c>
      <c r="I935" s="13">
        <f t="shared" si="1401"/>
        <v>4</v>
      </c>
      <c r="J935" s="6">
        <v>0</v>
      </c>
      <c r="K935" s="6">
        <v>0</v>
      </c>
      <c r="L935" s="13">
        <f t="shared" si="1402"/>
        <v>4</v>
      </c>
      <c r="M935" s="45">
        <f t="shared" si="1403"/>
        <v>1465.2014652014652</v>
      </c>
    </row>
    <row r="936" spans="1:13" ht="15">
      <c r="A936" s="28">
        <v>43794</v>
      </c>
      <c r="B936" s="12" t="s">
        <v>116</v>
      </c>
      <c r="C936" s="11">
        <f t="shared" si="1400"/>
        <v>334.44816053511704</v>
      </c>
      <c r="D936" s="12" t="s">
        <v>21</v>
      </c>
      <c r="E936" s="29">
        <v>598</v>
      </c>
      <c r="F936" s="29">
        <v>592</v>
      </c>
      <c r="G936" s="6">
        <v>0</v>
      </c>
      <c r="H936" s="6">
        <v>0</v>
      </c>
      <c r="I936" s="13">
        <f t="shared" si="1401"/>
        <v>-6</v>
      </c>
      <c r="J936" s="6">
        <v>0</v>
      </c>
      <c r="K936" s="6">
        <v>0</v>
      </c>
      <c r="L936" s="13">
        <f t="shared" si="1402"/>
        <v>-6</v>
      </c>
      <c r="M936" s="45">
        <f t="shared" si="1403"/>
        <v>-2006.6889632107022</v>
      </c>
    </row>
    <row r="937" spans="1:13" ht="15">
      <c r="A937" s="28">
        <v>43791</v>
      </c>
      <c r="B937" s="12" t="s">
        <v>87</v>
      </c>
      <c r="C937" s="11">
        <f t="shared" si="1400"/>
        <v>488.99755501222495</v>
      </c>
      <c r="D937" s="12" t="s">
        <v>21</v>
      </c>
      <c r="E937" s="29">
        <v>409</v>
      </c>
      <c r="F937" s="29">
        <v>413</v>
      </c>
      <c r="G937" s="6">
        <v>0</v>
      </c>
      <c r="H937" s="6">
        <v>0</v>
      </c>
      <c r="I937" s="13">
        <f t="shared" si="1401"/>
        <v>4</v>
      </c>
      <c r="J937" s="6">
        <v>0</v>
      </c>
      <c r="K937" s="6">
        <v>0</v>
      </c>
      <c r="L937" s="13">
        <f t="shared" si="1402"/>
        <v>4</v>
      </c>
      <c r="M937" s="45">
        <f t="shared" si="1403"/>
        <v>1955.9902200488998</v>
      </c>
    </row>
    <row r="938" spans="1:13" ht="15">
      <c r="A938" s="28">
        <v>43791</v>
      </c>
      <c r="B938" s="12" t="s">
        <v>187</v>
      </c>
      <c r="C938" s="11">
        <f t="shared" si="1400"/>
        <v>400</v>
      </c>
      <c r="D938" s="12" t="s">
        <v>21</v>
      </c>
      <c r="E938" s="29">
        <v>500</v>
      </c>
      <c r="F938" s="29">
        <v>504</v>
      </c>
      <c r="G938" s="6">
        <v>0</v>
      </c>
      <c r="H938" s="6">
        <v>0</v>
      </c>
      <c r="I938" s="13">
        <f t="shared" si="1401"/>
        <v>4</v>
      </c>
      <c r="J938" s="6">
        <v>0</v>
      </c>
      <c r="K938" s="6">
        <v>0</v>
      </c>
      <c r="L938" s="13">
        <f t="shared" si="1402"/>
        <v>4</v>
      </c>
      <c r="M938" s="45">
        <f t="shared" si="1403"/>
        <v>1600</v>
      </c>
    </row>
    <row r="939" spans="1:13" ht="15">
      <c r="A939" s="28">
        <v>43791</v>
      </c>
      <c r="B939" s="12" t="s">
        <v>31</v>
      </c>
      <c r="C939" s="11">
        <f t="shared" si="1400"/>
        <v>475.05938242280286</v>
      </c>
      <c r="D939" s="12" t="s">
        <v>21</v>
      </c>
      <c r="E939" s="29">
        <v>421</v>
      </c>
      <c r="F939" s="29">
        <v>423</v>
      </c>
      <c r="G939" s="6">
        <v>0</v>
      </c>
      <c r="H939" s="6">
        <v>0</v>
      </c>
      <c r="I939" s="13">
        <f t="shared" si="1401"/>
        <v>2</v>
      </c>
      <c r="J939" s="6">
        <v>0</v>
      </c>
      <c r="K939" s="6">
        <v>0</v>
      </c>
      <c r="L939" s="13">
        <f t="shared" si="1402"/>
        <v>2</v>
      </c>
      <c r="M939" s="45">
        <f t="shared" si="1403"/>
        <v>950.11876484560571</v>
      </c>
    </row>
    <row r="940" spans="1:13" ht="15">
      <c r="A940" s="28">
        <v>43791</v>
      </c>
      <c r="B940" s="12" t="s">
        <v>188</v>
      </c>
      <c r="C940" s="11">
        <f t="shared" si="1400"/>
        <v>233.91812865497076</v>
      </c>
      <c r="D940" s="12" t="s">
        <v>18</v>
      </c>
      <c r="E940" s="29">
        <v>855</v>
      </c>
      <c r="F940" s="29">
        <v>864</v>
      </c>
      <c r="G940" s="6">
        <v>0</v>
      </c>
      <c r="H940" s="6">
        <v>0</v>
      </c>
      <c r="I940" s="13">
        <f t="shared" si="1401"/>
        <v>-9</v>
      </c>
      <c r="J940" s="6">
        <v>0</v>
      </c>
      <c r="K940" s="6">
        <v>0</v>
      </c>
      <c r="L940" s="13">
        <f t="shared" si="1402"/>
        <v>-9</v>
      </c>
      <c r="M940" s="45">
        <f t="shared" si="1403"/>
        <v>-2105.2631578947367</v>
      </c>
    </row>
    <row r="941" spans="1:13" ht="15">
      <c r="A941" s="28">
        <v>43790</v>
      </c>
      <c r="B941" s="12" t="s">
        <v>175</v>
      </c>
      <c r="C941" s="11">
        <f t="shared" si="1400"/>
        <v>1250</v>
      </c>
      <c r="D941" s="12" t="s">
        <v>21</v>
      </c>
      <c r="E941" s="29">
        <v>160</v>
      </c>
      <c r="F941" s="29">
        <v>161</v>
      </c>
      <c r="G941" s="6">
        <v>163</v>
      </c>
      <c r="H941" s="6">
        <v>0</v>
      </c>
      <c r="I941" s="13">
        <f t="shared" si="1401"/>
        <v>1</v>
      </c>
      <c r="J941" s="6">
        <v>2</v>
      </c>
      <c r="K941" s="6">
        <v>0</v>
      </c>
      <c r="L941" s="13">
        <f t="shared" si="1402"/>
        <v>3</v>
      </c>
      <c r="M941" s="45">
        <f t="shared" si="1403"/>
        <v>3750</v>
      </c>
    </row>
    <row r="942" spans="1:13" ht="15">
      <c r="A942" s="28">
        <v>43790</v>
      </c>
      <c r="B942" s="12" t="s">
        <v>173</v>
      </c>
      <c r="C942" s="11">
        <f t="shared" si="1400"/>
        <v>1574.8031496062993</v>
      </c>
      <c r="D942" s="12" t="s">
        <v>21</v>
      </c>
      <c r="E942" s="29">
        <v>127</v>
      </c>
      <c r="F942" s="29">
        <v>127.3</v>
      </c>
      <c r="G942" s="6">
        <v>0</v>
      </c>
      <c r="H942" s="6">
        <v>0</v>
      </c>
      <c r="I942" s="13">
        <f t="shared" si="1401"/>
        <v>0.29999999999999716</v>
      </c>
      <c r="J942" s="6">
        <v>0</v>
      </c>
      <c r="K942" s="6">
        <v>0</v>
      </c>
      <c r="L942" s="13">
        <f t="shared" si="1402"/>
        <v>0.29999999999999716</v>
      </c>
      <c r="M942" s="45">
        <f t="shared" si="1403"/>
        <v>472.44094488188529</v>
      </c>
    </row>
    <row r="943" spans="1:13" ht="15">
      <c r="A943" s="28">
        <v>43790</v>
      </c>
      <c r="B943" s="12" t="s">
        <v>95</v>
      </c>
      <c r="C943" s="11">
        <f t="shared" si="1400"/>
        <v>380.22813688212926</v>
      </c>
      <c r="D943" s="12" t="s">
        <v>21</v>
      </c>
      <c r="E943" s="29">
        <v>526</v>
      </c>
      <c r="F943" s="29">
        <v>524.5</v>
      </c>
      <c r="G943" s="6">
        <v>0</v>
      </c>
      <c r="H943" s="6">
        <v>0</v>
      </c>
      <c r="I943" s="13">
        <f t="shared" si="1401"/>
        <v>-1.5</v>
      </c>
      <c r="J943" s="6">
        <v>0</v>
      </c>
      <c r="K943" s="6">
        <v>0</v>
      </c>
      <c r="L943" s="13">
        <f t="shared" si="1402"/>
        <v>-1.5</v>
      </c>
      <c r="M943" s="45">
        <f t="shared" si="1403"/>
        <v>-570.34220532319387</v>
      </c>
    </row>
    <row r="944" spans="1:13" ht="15">
      <c r="A944" s="28">
        <v>43790</v>
      </c>
      <c r="B944" s="12" t="s">
        <v>59</v>
      </c>
      <c r="C944" s="11">
        <f t="shared" si="1400"/>
        <v>359.06642728904848</v>
      </c>
      <c r="D944" s="12" t="s">
        <v>21</v>
      </c>
      <c r="E944" s="29">
        <v>557</v>
      </c>
      <c r="F944" s="29">
        <v>550</v>
      </c>
      <c r="G944" s="6">
        <v>0</v>
      </c>
      <c r="H944" s="6">
        <v>0</v>
      </c>
      <c r="I944" s="13">
        <f t="shared" si="1401"/>
        <v>-7</v>
      </c>
      <c r="J944" s="6">
        <v>0</v>
      </c>
      <c r="K944" s="6">
        <v>0</v>
      </c>
      <c r="L944" s="13">
        <f t="shared" si="1402"/>
        <v>-7</v>
      </c>
      <c r="M944" s="45">
        <f t="shared" si="1403"/>
        <v>-2513.4649910233393</v>
      </c>
    </row>
    <row r="945" spans="1:13" ht="15">
      <c r="A945" s="28">
        <v>43790</v>
      </c>
      <c r="B945" s="12" t="s">
        <v>189</v>
      </c>
      <c r="C945" s="11">
        <f t="shared" si="1400"/>
        <v>579.71014492753625</v>
      </c>
      <c r="D945" s="12" t="s">
        <v>21</v>
      </c>
      <c r="E945" s="29">
        <v>345</v>
      </c>
      <c r="F945" s="29">
        <v>339</v>
      </c>
      <c r="G945" s="6">
        <v>0</v>
      </c>
      <c r="H945" s="6">
        <v>0</v>
      </c>
      <c r="I945" s="13">
        <f t="shared" si="1401"/>
        <v>-6</v>
      </c>
      <c r="J945" s="6">
        <v>0</v>
      </c>
      <c r="K945" s="6">
        <v>0</v>
      </c>
      <c r="L945" s="13">
        <f t="shared" si="1402"/>
        <v>-6</v>
      </c>
      <c r="M945" s="45">
        <f t="shared" si="1403"/>
        <v>-3478.2608695652175</v>
      </c>
    </row>
    <row r="946" spans="1:13" ht="15">
      <c r="A946" s="28">
        <v>43789</v>
      </c>
      <c r="B946" s="12" t="s">
        <v>106</v>
      </c>
      <c r="C946" s="11">
        <f t="shared" si="1400"/>
        <v>441.50110375275938</v>
      </c>
      <c r="D946" s="12" t="s">
        <v>21</v>
      </c>
      <c r="E946" s="29">
        <v>453</v>
      </c>
      <c r="F946" s="29">
        <v>457</v>
      </c>
      <c r="G946" s="6">
        <v>465</v>
      </c>
      <c r="H946" s="6">
        <v>0</v>
      </c>
      <c r="I946" s="13">
        <f t="shared" si="1401"/>
        <v>4</v>
      </c>
      <c r="J946" s="6">
        <v>8</v>
      </c>
      <c r="K946" s="6">
        <v>0</v>
      </c>
      <c r="L946" s="13">
        <f t="shared" si="1402"/>
        <v>12</v>
      </c>
      <c r="M946" s="45">
        <f t="shared" si="1403"/>
        <v>5298.013245033113</v>
      </c>
    </row>
    <row r="947" spans="1:13" ht="15">
      <c r="A947" s="28">
        <v>43789</v>
      </c>
      <c r="B947" s="12" t="s">
        <v>184</v>
      </c>
      <c r="C947" s="11">
        <f t="shared" si="1400"/>
        <v>3076.9230769230771</v>
      </c>
      <c r="D947" s="12" t="s">
        <v>21</v>
      </c>
      <c r="E947" s="29">
        <v>65</v>
      </c>
      <c r="F947" s="29">
        <v>66</v>
      </c>
      <c r="G947" s="6">
        <v>0</v>
      </c>
      <c r="H947" s="6">
        <v>0</v>
      </c>
      <c r="I947" s="13">
        <f t="shared" si="1401"/>
        <v>1</v>
      </c>
      <c r="J947" s="6">
        <v>0</v>
      </c>
      <c r="K947" s="6">
        <v>0</v>
      </c>
      <c r="L947" s="13">
        <f t="shared" si="1402"/>
        <v>1</v>
      </c>
      <c r="M947" s="45">
        <f t="shared" si="1403"/>
        <v>3076.9230769230771</v>
      </c>
    </row>
    <row r="948" spans="1:13" ht="15">
      <c r="A948" s="28">
        <v>43789</v>
      </c>
      <c r="B948" s="12" t="s">
        <v>94</v>
      </c>
      <c r="C948" s="11">
        <f t="shared" si="1400"/>
        <v>414.93775933609959</v>
      </c>
      <c r="D948" s="12" t="s">
        <v>21</v>
      </c>
      <c r="E948" s="29">
        <v>482</v>
      </c>
      <c r="F948" s="29">
        <v>481.5</v>
      </c>
      <c r="G948" s="6">
        <v>0</v>
      </c>
      <c r="H948" s="6">
        <v>0</v>
      </c>
      <c r="I948" s="13">
        <f t="shared" si="1401"/>
        <v>-0.5</v>
      </c>
      <c r="J948" s="6">
        <v>0</v>
      </c>
      <c r="K948" s="6">
        <v>0</v>
      </c>
      <c r="L948" s="13">
        <f t="shared" si="1402"/>
        <v>-0.5</v>
      </c>
      <c r="M948" s="45">
        <f t="shared" si="1403"/>
        <v>-207.46887966804979</v>
      </c>
    </row>
    <row r="949" spans="1:13" ht="15">
      <c r="A949" s="28">
        <v>43788</v>
      </c>
      <c r="B949" s="12" t="s">
        <v>44</v>
      </c>
      <c r="C949" s="11">
        <f t="shared" si="1400"/>
        <v>470.58823529411762</v>
      </c>
      <c r="D949" s="12" t="s">
        <v>21</v>
      </c>
      <c r="E949" s="29">
        <v>425</v>
      </c>
      <c r="F949" s="29">
        <v>428.8</v>
      </c>
      <c r="G949" s="6">
        <v>0</v>
      </c>
      <c r="H949" s="6">
        <v>0</v>
      </c>
      <c r="I949" s="13">
        <f t="shared" si="1401"/>
        <v>3.8000000000000114</v>
      </c>
      <c r="J949" s="6">
        <v>0</v>
      </c>
      <c r="K949" s="6">
        <v>0</v>
      </c>
      <c r="L949" s="13">
        <f t="shared" si="1402"/>
        <v>3.8000000000000114</v>
      </c>
      <c r="M949" s="45">
        <f t="shared" si="1403"/>
        <v>1788.2352941176523</v>
      </c>
    </row>
    <row r="950" spans="1:13" ht="15">
      <c r="A950" s="28">
        <v>43788</v>
      </c>
      <c r="B950" s="12" t="s">
        <v>175</v>
      </c>
      <c r="C950" s="11">
        <f t="shared" si="1400"/>
        <v>1286.1736334405145</v>
      </c>
      <c r="D950" s="12" t="s">
        <v>21</v>
      </c>
      <c r="E950" s="29">
        <v>155.5</v>
      </c>
      <c r="F950" s="29">
        <v>157</v>
      </c>
      <c r="G950" s="6">
        <v>0</v>
      </c>
      <c r="H950" s="6">
        <v>0</v>
      </c>
      <c r="I950" s="13">
        <f t="shared" si="1401"/>
        <v>1.5</v>
      </c>
      <c r="J950" s="6">
        <v>0</v>
      </c>
      <c r="K950" s="6">
        <v>0</v>
      </c>
      <c r="L950" s="13">
        <f t="shared" si="1402"/>
        <v>1.5</v>
      </c>
      <c r="M950" s="45">
        <f t="shared" si="1403"/>
        <v>1929.2604501607718</v>
      </c>
    </row>
    <row r="951" spans="1:13" ht="15">
      <c r="A951" s="28">
        <v>43788</v>
      </c>
      <c r="B951" s="12" t="s">
        <v>190</v>
      </c>
      <c r="C951" s="11">
        <f t="shared" si="1400"/>
        <v>434.78260869565219</v>
      </c>
      <c r="D951" s="12" t="s">
        <v>18</v>
      </c>
      <c r="E951" s="29">
        <v>460</v>
      </c>
      <c r="F951" s="29">
        <v>465</v>
      </c>
      <c r="G951" s="6">
        <v>0</v>
      </c>
      <c r="H951" s="6">
        <v>0</v>
      </c>
      <c r="I951" s="13">
        <f t="shared" si="1401"/>
        <v>-5</v>
      </c>
      <c r="J951" s="6">
        <v>0</v>
      </c>
      <c r="K951" s="6">
        <v>0</v>
      </c>
      <c r="L951" s="13">
        <f t="shared" si="1402"/>
        <v>-5</v>
      </c>
      <c r="M951" s="45">
        <f t="shared" si="1403"/>
        <v>-2173.913043478261</v>
      </c>
    </row>
    <row r="952" spans="1:13" ht="15">
      <c r="A952" s="28">
        <v>43788</v>
      </c>
      <c r="B952" s="12" t="s">
        <v>95</v>
      </c>
      <c r="C952" s="11">
        <f t="shared" si="1400"/>
        <v>400</v>
      </c>
      <c r="D952" s="12" t="s">
        <v>18</v>
      </c>
      <c r="E952" s="29">
        <v>500</v>
      </c>
      <c r="F952" s="29">
        <v>505</v>
      </c>
      <c r="G952" s="6">
        <v>0</v>
      </c>
      <c r="H952" s="6">
        <v>0</v>
      </c>
      <c r="I952" s="13">
        <f t="shared" si="1401"/>
        <v>-5</v>
      </c>
      <c r="J952" s="6">
        <v>0</v>
      </c>
      <c r="K952" s="6">
        <v>0</v>
      </c>
      <c r="L952" s="13">
        <f t="shared" si="1402"/>
        <v>-5</v>
      </c>
      <c r="M952" s="45">
        <f t="shared" si="1403"/>
        <v>-2000</v>
      </c>
    </row>
    <row r="953" spans="1:13" ht="15">
      <c r="A953" s="28">
        <v>43787</v>
      </c>
      <c r="B953" s="12" t="s">
        <v>191</v>
      </c>
      <c r="C953" s="11">
        <f t="shared" si="1400"/>
        <v>800</v>
      </c>
      <c r="D953" s="12" t="s">
        <v>18</v>
      </c>
      <c r="E953" s="29">
        <v>250</v>
      </c>
      <c r="F953" s="29">
        <v>248</v>
      </c>
      <c r="G953" s="6">
        <v>245.5</v>
      </c>
      <c r="H953" s="6">
        <v>0</v>
      </c>
      <c r="I953" s="13">
        <f t="shared" si="1401"/>
        <v>2</v>
      </c>
      <c r="J953" s="6">
        <v>2.5</v>
      </c>
      <c r="K953" s="6">
        <v>0</v>
      </c>
      <c r="L953" s="13">
        <f t="shared" si="1402"/>
        <v>4.5</v>
      </c>
      <c r="M953" s="45">
        <f t="shared" si="1403"/>
        <v>3600</v>
      </c>
    </row>
    <row r="954" spans="1:13" ht="15">
      <c r="A954" s="28">
        <v>43787</v>
      </c>
      <c r="B954" s="12" t="s">
        <v>40</v>
      </c>
      <c r="C954" s="11">
        <f t="shared" si="1400"/>
        <v>952.38095238095241</v>
      </c>
      <c r="D954" s="12" t="s">
        <v>18</v>
      </c>
      <c r="E954" s="29">
        <v>210</v>
      </c>
      <c r="F954" s="29">
        <v>208.1</v>
      </c>
      <c r="G954" s="6">
        <v>0</v>
      </c>
      <c r="H954" s="6">
        <v>0</v>
      </c>
      <c r="I954" s="13">
        <f t="shared" si="1401"/>
        <v>1.9000000000000057</v>
      </c>
      <c r="J954" s="6">
        <v>0</v>
      </c>
      <c r="K954" s="6">
        <v>0</v>
      </c>
      <c r="L954" s="13">
        <f t="shared" si="1402"/>
        <v>1.9000000000000057</v>
      </c>
      <c r="M954" s="45">
        <f t="shared" si="1403"/>
        <v>1809.5238095238151</v>
      </c>
    </row>
    <row r="955" spans="1:13" ht="15">
      <c r="A955" s="28">
        <v>43787</v>
      </c>
      <c r="B955" s="12" t="s">
        <v>40</v>
      </c>
      <c r="C955" s="11">
        <f t="shared" si="1400"/>
        <v>278.55153203342616</v>
      </c>
      <c r="D955" s="12" t="s">
        <v>21</v>
      </c>
      <c r="E955" s="29">
        <v>718</v>
      </c>
      <c r="F955" s="29">
        <v>710</v>
      </c>
      <c r="G955" s="6">
        <v>0</v>
      </c>
      <c r="H955" s="6">
        <v>0</v>
      </c>
      <c r="I955" s="13">
        <f t="shared" si="1401"/>
        <v>-8</v>
      </c>
      <c r="J955" s="6">
        <v>0</v>
      </c>
      <c r="K955" s="6">
        <v>0</v>
      </c>
      <c r="L955" s="13">
        <f t="shared" si="1402"/>
        <v>-8</v>
      </c>
      <c r="M955" s="45">
        <f t="shared" si="1403"/>
        <v>-2228.4122562674092</v>
      </c>
    </row>
    <row r="956" spans="1:13" ht="15">
      <c r="A956" s="28">
        <v>43784</v>
      </c>
      <c r="B956" s="12" t="s">
        <v>74</v>
      </c>
      <c r="C956" s="11">
        <f t="shared" si="1400"/>
        <v>407.33197556008145</v>
      </c>
      <c r="D956" s="12" t="s">
        <v>18</v>
      </c>
      <c r="E956" s="29">
        <v>491</v>
      </c>
      <c r="F956" s="29">
        <v>487.1</v>
      </c>
      <c r="G956" s="6">
        <v>482</v>
      </c>
      <c r="H956" s="6">
        <v>0</v>
      </c>
      <c r="I956" s="13">
        <f t="shared" si="1401"/>
        <v>3.8999999999999773</v>
      </c>
      <c r="J956" s="6">
        <v>5.0999999999999996</v>
      </c>
      <c r="K956" s="6">
        <v>0</v>
      </c>
      <c r="L956" s="13">
        <f t="shared" si="1402"/>
        <v>8.9999999999999769</v>
      </c>
      <c r="M956" s="45">
        <f t="shared" si="1403"/>
        <v>3665.9877800407235</v>
      </c>
    </row>
    <row r="957" spans="1:13" ht="15">
      <c r="A957" s="28">
        <v>43784</v>
      </c>
      <c r="B957" s="12" t="s">
        <v>77</v>
      </c>
      <c r="C957" s="11">
        <f t="shared" si="1400"/>
        <v>251.25628140703517</v>
      </c>
      <c r="D957" s="12" t="s">
        <v>18</v>
      </c>
      <c r="E957" s="29">
        <v>796</v>
      </c>
      <c r="F957" s="29">
        <v>790</v>
      </c>
      <c r="G957" s="6">
        <v>0</v>
      </c>
      <c r="H957" s="6">
        <v>0</v>
      </c>
      <c r="I957" s="13">
        <f t="shared" si="1401"/>
        <v>6</v>
      </c>
      <c r="J957" s="6">
        <v>0</v>
      </c>
      <c r="K957" s="6">
        <v>0</v>
      </c>
      <c r="L957" s="13">
        <f t="shared" si="1402"/>
        <v>6</v>
      </c>
      <c r="M957" s="45">
        <f t="shared" si="1403"/>
        <v>1507.537688442211</v>
      </c>
    </row>
    <row r="958" spans="1:13" ht="15">
      <c r="A958" s="28">
        <v>43784</v>
      </c>
      <c r="B958" s="12" t="s">
        <v>192</v>
      </c>
      <c r="C958" s="11">
        <f t="shared" si="1400"/>
        <v>604.22960725075529</v>
      </c>
      <c r="D958" s="12" t="s">
        <v>18</v>
      </c>
      <c r="E958" s="29">
        <v>331</v>
      </c>
      <c r="F958" s="29">
        <v>329</v>
      </c>
      <c r="G958" s="6">
        <v>0</v>
      </c>
      <c r="H958" s="6">
        <v>0</v>
      </c>
      <c r="I958" s="13">
        <f t="shared" si="1401"/>
        <v>2</v>
      </c>
      <c r="J958" s="6">
        <v>0</v>
      </c>
      <c r="K958" s="6">
        <v>0</v>
      </c>
      <c r="L958" s="13">
        <f t="shared" si="1402"/>
        <v>2</v>
      </c>
      <c r="M958" s="45">
        <f t="shared" si="1403"/>
        <v>1208.4592145015106</v>
      </c>
    </row>
    <row r="959" spans="1:13" ht="15">
      <c r="A959" s="28">
        <v>43783</v>
      </c>
      <c r="B959" s="12" t="s">
        <v>185</v>
      </c>
      <c r="C959" s="11">
        <f t="shared" si="1400"/>
        <v>665.55740432612311</v>
      </c>
      <c r="D959" s="12" t="s">
        <v>21</v>
      </c>
      <c r="E959" s="29">
        <v>300.5</v>
      </c>
      <c r="F959" s="29">
        <v>303</v>
      </c>
      <c r="G959" s="6">
        <v>306</v>
      </c>
      <c r="H959" s="6">
        <v>310</v>
      </c>
      <c r="I959" s="13">
        <f t="shared" si="1401"/>
        <v>2.5</v>
      </c>
      <c r="J959" s="6">
        <v>3</v>
      </c>
      <c r="K959" s="6">
        <v>4</v>
      </c>
      <c r="L959" s="13">
        <f t="shared" si="1402"/>
        <v>9.5</v>
      </c>
      <c r="M959" s="45">
        <f t="shared" si="1403"/>
        <v>6322.79534109817</v>
      </c>
    </row>
    <row r="960" spans="1:13" ht="15">
      <c r="A960" s="28">
        <v>43783</v>
      </c>
      <c r="B960" s="12" t="s">
        <v>193</v>
      </c>
      <c r="C960" s="11">
        <f t="shared" si="1400"/>
        <v>392.92730844793715</v>
      </c>
      <c r="D960" s="12" t="s">
        <v>18</v>
      </c>
      <c r="E960" s="29">
        <v>509</v>
      </c>
      <c r="F960" s="29">
        <v>505</v>
      </c>
      <c r="G960" s="6">
        <v>498</v>
      </c>
      <c r="H960" s="6">
        <v>0</v>
      </c>
      <c r="I960" s="13">
        <f t="shared" si="1401"/>
        <v>4</v>
      </c>
      <c r="J960" s="6">
        <v>7</v>
      </c>
      <c r="K960" s="6">
        <v>0</v>
      </c>
      <c r="L960" s="13">
        <f t="shared" si="1402"/>
        <v>11</v>
      </c>
      <c r="M960" s="45">
        <f t="shared" si="1403"/>
        <v>4322.2003929273087</v>
      </c>
    </row>
    <row r="961" spans="1:13" ht="15">
      <c r="A961" s="28">
        <v>43783</v>
      </c>
      <c r="B961" s="12" t="s">
        <v>79</v>
      </c>
      <c r="C961" s="11">
        <f t="shared" si="1400"/>
        <v>267.73761713520747</v>
      </c>
      <c r="D961" s="12" t="s">
        <v>21</v>
      </c>
      <c r="E961" s="29">
        <v>747</v>
      </c>
      <c r="F961" s="29">
        <v>748</v>
      </c>
      <c r="G961" s="6">
        <v>0</v>
      </c>
      <c r="H961" s="6">
        <v>0</v>
      </c>
      <c r="I961" s="13">
        <f t="shared" si="1401"/>
        <v>1</v>
      </c>
      <c r="J961" s="6">
        <v>0</v>
      </c>
      <c r="K961" s="6">
        <v>0</v>
      </c>
      <c r="L961" s="13">
        <f t="shared" si="1402"/>
        <v>1</v>
      </c>
      <c r="M961" s="45">
        <f t="shared" si="1403"/>
        <v>267.73761713520747</v>
      </c>
    </row>
    <row r="962" spans="1:13" ht="15">
      <c r="A962" s="28">
        <v>43783</v>
      </c>
      <c r="B962" s="12" t="s">
        <v>72</v>
      </c>
      <c r="C962" s="11">
        <f t="shared" ref="C962:C1025" si="1404">200000/E962</f>
        <v>411.52263374485597</v>
      </c>
      <c r="D962" s="12" t="s">
        <v>21</v>
      </c>
      <c r="E962" s="29">
        <v>486</v>
      </c>
      <c r="F962" s="29">
        <v>480</v>
      </c>
      <c r="G962" s="6">
        <v>0</v>
      </c>
      <c r="H962" s="6">
        <v>0</v>
      </c>
      <c r="I962" s="13">
        <f t="shared" ref="I962:I1025" si="1405">(IF(D962="SELL",E962-F962,IF(D962="BUY",F962-E962)))</f>
        <v>-6</v>
      </c>
      <c r="J962" s="6">
        <v>0</v>
      </c>
      <c r="K962" s="6">
        <v>0</v>
      </c>
      <c r="L962" s="13">
        <f t="shared" ref="L962:L1025" si="1406">K962+J962+I962</f>
        <v>-6</v>
      </c>
      <c r="M962" s="45">
        <f t="shared" ref="M962:M1025" si="1407">L962*C962</f>
        <v>-2469.1358024691358</v>
      </c>
    </row>
    <row r="963" spans="1:13" ht="15">
      <c r="A963" s="28">
        <v>43782</v>
      </c>
      <c r="B963" s="12" t="s">
        <v>138</v>
      </c>
      <c r="C963" s="11">
        <f t="shared" si="1404"/>
        <v>487.80487804878049</v>
      </c>
      <c r="D963" s="12" t="s">
        <v>18</v>
      </c>
      <c r="E963" s="29">
        <v>410</v>
      </c>
      <c r="F963" s="29">
        <v>406</v>
      </c>
      <c r="G963" s="6">
        <v>401</v>
      </c>
      <c r="H963" s="6">
        <v>0</v>
      </c>
      <c r="I963" s="13">
        <f t="shared" si="1405"/>
        <v>4</v>
      </c>
      <c r="J963" s="6">
        <v>5</v>
      </c>
      <c r="K963" s="6">
        <v>0</v>
      </c>
      <c r="L963" s="13">
        <f t="shared" si="1406"/>
        <v>9</v>
      </c>
      <c r="M963" s="45">
        <f t="shared" si="1407"/>
        <v>4390.2439024390242</v>
      </c>
    </row>
    <row r="964" spans="1:13" ht="15">
      <c r="A964" s="28">
        <v>43782</v>
      </c>
      <c r="B964" s="12" t="s">
        <v>194</v>
      </c>
      <c r="C964" s="11">
        <f t="shared" si="1404"/>
        <v>2380.9523809523807</v>
      </c>
      <c r="D964" s="12" t="s">
        <v>18</v>
      </c>
      <c r="E964" s="29">
        <v>84</v>
      </c>
      <c r="F964" s="29">
        <v>83</v>
      </c>
      <c r="G964" s="6">
        <v>0</v>
      </c>
      <c r="H964" s="6">
        <v>0</v>
      </c>
      <c r="I964" s="13">
        <f t="shared" si="1405"/>
        <v>1</v>
      </c>
      <c r="J964" s="6">
        <v>0</v>
      </c>
      <c r="K964" s="6">
        <v>0</v>
      </c>
      <c r="L964" s="13">
        <f t="shared" si="1406"/>
        <v>1</v>
      </c>
      <c r="M964" s="45">
        <f t="shared" si="1407"/>
        <v>2380.9523809523807</v>
      </c>
    </row>
    <row r="965" spans="1:13" ht="15">
      <c r="A965" s="28">
        <v>43782</v>
      </c>
      <c r="B965" s="12" t="s">
        <v>192</v>
      </c>
      <c r="C965" s="11">
        <f t="shared" si="1404"/>
        <v>570.61340941512128</v>
      </c>
      <c r="D965" s="12" t="s">
        <v>18</v>
      </c>
      <c r="E965" s="29">
        <v>350.5</v>
      </c>
      <c r="F965" s="29">
        <v>348</v>
      </c>
      <c r="G965" s="6">
        <v>0</v>
      </c>
      <c r="H965" s="6">
        <v>0</v>
      </c>
      <c r="I965" s="13">
        <f t="shared" si="1405"/>
        <v>2.5</v>
      </c>
      <c r="J965" s="6">
        <v>0</v>
      </c>
      <c r="K965" s="6">
        <v>0</v>
      </c>
      <c r="L965" s="13">
        <f t="shared" si="1406"/>
        <v>2.5</v>
      </c>
      <c r="M965" s="45">
        <f t="shared" si="1407"/>
        <v>1426.5335235378031</v>
      </c>
    </row>
    <row r="966" spans="1:13" ht="15">
      <c r="A966" s="28">
        <v>43782</v>
      </c>
      <c r="B966" s="12" t="s">
        <v>28</v>
      </c>
      <c r="C966" s="11">
        <f t="shared" si="1404"/>
        <v>995.0248756218906</v>
      </c>
      <c r="D966" s="12" t="s">
        <v>18</v>
      </c>
      <c r="E966" s="29">
        <v>201</v>
      </c>
      <c r="F966" s="29">
        <v>204</v>
      </c>
      <c r="G966" s="6">
        <v>0</v>
      </c>
      <c r="H966" s="6">
        <v>0</v>
      </c>
      <c r="I966" s="13">
        <f t="shared" si="1405"/>
        <v>-3</v>
      </c>
      <c r="J966" s="6">
        <v>0</v>
      </c>
      <c r="K966" s="6">
        <v>0</v>
      </c>
      <c r="L966" s="13">
        <f t="shared" si="1406"/>
        <v>-3</v>
      </c>
      <c r="M966" s="45">
        <f t="shared" si="1407"/>
        <v>-2985.0746268656717</v>
      </c>
    </row>
    <row r="967" spans="1:13" ht="15">
      <c r="A967" s="28">
        <v>43780</v>
      </c>
      <c r="B967" s="12" t="s">
        <v>77</v>
      </c>
      <c r="C967" s="11">
        <f t="shared" si="1404"/>
        <v>286.53295128939828</v>
      </c>
      <c r="D967" s="12" t="s">
        <v>21</v>
      </c>
      <c r="E967" s="29">
        <v>698</v>
      </c>
      <c r="F967" s="29">
        <v>704</v>
      </c>
      <c r="G967" s="6">
        <v>720</v>
      </c>
      <c r="H967" s="6">
        <v>0</v>
      </c>
      <c r="I967" s="13">
        <f t="shared" si="1405"/>
        <v>6</v>
      </c>
      <c r="J967" s="6">
        <v>16</v>
      </c>
      <c r="K967" s="6">
        <v>0</v>
      </c>
      <c r="L967" s="13">
        <f t="shared" si="1406"/>
        <v>22</v>
      </c>
      <c r="M967" s="45">
        <f t="shared" si="1407"/>
        <v>6303.7249283667625</v>
      </c>
    </row>
    <row r="968" spans="1:13" ht="15">
      <c r="A968" s="28">
        <v>43780</v>
      </c>
      <c r="B968" s="12" t="s">
        <v>117</v>
      </c>
      <c r="C968" s="11">
        <f t="shared" si="1404"/>
        <v>600.60060060060061</v>
      </c>
      <c r="D968" s="12" t="s">
        <v>21</v>
      </c>
      <c r="E968" s="29">
        <v>333</v>
      </c>
      <c r="F968" s="29">
        <v>336</v>
      </c>
      <c r="G968" s="6">
        <v>342</v>
      </c>
      <c r="H968" s="6">
        <v>345.5</v>
      </c>
      <c r="I968" s="13">
        <f t="shared" si="1405"/>
        <v>3</v>
      </c>
      <c r="J968" s="6">
        <v>6</v>
      </c>
      <c r="K968" s="6">
        <v>3.5</v>
      </c>
      <c r="L968" s="13">
        <f t="shared" si="1406"/>
        <v>12.5</v>
      </c>
      <c r="M968" s="45">
        <f t="shared" si="1407"/>
        <v>7507.5075075075074</v>
      </c>
    </row>
    <row r="969" spans="1:13" ht="15">
      <c r="A969" s="28">
        <v>43780</v>
      </c>
      <c r="B969" s="12" t="s">
        <v>177</v>
      </c>
      <c r="C969" s="11">
        <f t="shared" si="1404"/>
        <v>606.06060606060601</v>
      </c>
      <c r="D969" s="12" t="s">
        <v>21</v>
      </c>
      <c r="E969" s="29">
        <v>330</v>
      </c>
      <c r="F969" s="29">
        <v>332.8</v>
      </c>
      <c r="G969" s="6">
        <v>0</v>
      </c>
      <c r="H969" s="6">
        <v>0</v>
      </c>
      <c r="I969" s="13">
        <f t="shared" si="1405"/>
        <v>2.8000000000000114</v>
      </c>
      <c r="J969" s="6">
        <v>0</v>
      </c>
      <c r="K969" s="6">
        <v>0</v>
      </c>
      <c r="L969" s="13">
        <f t="shared" si="1406"/>
        <v>2.8000000000000114</v>
      </c>
      <c r="M969" s="45">
        <f t="shared" si="1407"/>
        <v>1696.9696969697038</v>
      </c>
    </row>
    <row r="970" spans="1:13" ht="15">
      <c r="A970" s="28">
        <v>43777</v>
      </c>
      <c r="B970" s="12" t="s">
        <v>177</v>
      </c>
      <c r="C970" s="11">
        <f t="shared" si="1404"/>
        <v>606.06060606060601</v>
      </c>
      <c r="D970" s="12" t="s">
        <v>18</v>
      </c>
      <c r="E970" s="29">
        <v>330</v>
      </c>
      <c r="F970" s="29">
        <v>327.10000000000002</v>
      </c>
      <c r="G970" s="6">
        <v>320</v>
      </c>
      <c r="H970" s="6">
        <v>319</v>
      </c>
      <c r="I970" s="13">
        <f t="shared" si="1405"/>
        <v>2.8999999999999773</v>
      </c>
      <c r="J970" s="6">
        <v>7.1</v>
      </c>
      <c r="K970" s="6">
        <v>1</v>
      </c>
      <c r="L970" s="13">
        <f t="shared" si="1406"/>
        <v>10.999999999999977</v>
      </c>
      <c r="M970" s="45">
        <f t="shared" si="1407"/>
        <v>6666.6666666666524</v>
      </c>
    </row>
    <row r="971" spans="1:13" ht="15">
      <c r="A971" s="28">
        <v>43777</v>
      </c>
      <c r="B971" s="12" t="s">
        <v>195</v>
      </c>
      <c r="C971" s="11">
        <f t="shared" si="1404"/>
        <v>606.06060606060601</v>
      </c>
      <c r="D971" s="12" t="s">
        <v>18</v>
      </c>
      <c r="E971" s="29">
        <v>330</v>
      </c>
      <c r="F971" s="29">
        <v>327.60000000000002</v>
      </c>
      <c r="G971" s="6">
        <v>325</v>
      </c>
      <c r="H971" s="6">
        <v>0</v>
      </c>
      <c r="I971" s="13">
        <f t="shared" si="1405"/>
        <v>2.3999999999999773</v>
      </c>
      <c r="J971" s="6">
        <v>2.6</v>
      </c>
      <c r="K971" s="6">
        <v>0</v>
      </c>
      <c r="L971" s="13">
        <f t="shared" si="1406"/>
        <v>4.9999999999999769</v>
      </c>
      <c r="M971" s="45">
        <f t="shared" si="1407"/>
        <v>3030.3030303030159</v>
      </c>
    </row>
    <row r="972" spans="1:13" ht="15">
      <c r="A972" s="28">
        <v>43777</v>
      </c>
      <c r="B972" s="12" t="s">
        <v>88</v>
      </c>
      <c r="C972" s="11">
        <f t="shared" si="1404"/>
        <v>749.06367041198507</v>
      </c>
      <c r="D972" s="12" t="s">
        <v>21</v>
      </c>
      <c r="E972" s="29">
        <v>267</v>
      </c>
      <c r="F972" s="29">
        <v>266.7</v>
      </c>
      <c r="G972" s="6">
        <v>0</v>
      </c>
      <c r="H972" s="6">
        <v>0</v>
      </c>
      <c r="I972" s="13">
        <f t="shared" si="1405"/>
        <v>-0.30000000000001137</v>
      </c>
      <c r="J972" s="6">
        <v>0</v>
      </c>
      <c r="K972" s="6">
        <v>0</v>
      </c>
      <c r="L972" s="13">
        <f t="shared" si="1406"/>
        <v>-0.30000000000001137</v>
      </c>
      <c r="M972" s="45">
        <f t="shared" si="1407"/>
        <v>-224.71910112360405</v>
      </c>
    </row>
    <row r="973" spans="1:13" ht="15">
      <c r="A973" s="28">
        <v>43776</v>
      </c>
      <c r="B973" s="12" t="s">
        <v>95</v>
      </c>
      <c r="C973" s="11">
        <f t="shared" si="1404"/>
        <v>396.03960396039605</v>
      </c>
      <c r="D973" s="12" t="s">
        <v>21</v>
      </c>
      <c r="E973" s="29">
        <v>505</v>
      </c>
      <c r="F973" s="29">
        <v>510</v>
      </c>
      <c r="G973" s="6">
        <v>515</v>
      </c>
      <c r="H973" s="6">
        <v>530</v>
      </c>
      <c r="I973" s="13">
        <f t="shared" si="1405"/>
        <v>5</v>
      </c>
      <c r="J973" s="6">
        <v>5</v>
      </c>
      <c r="K973" s="6">
        <v>15</v>
      </c>
      <c r="L973" s="13">
        <f t="shared" si="1406"/>
        <v>25</v>
      </c>
      <c r="M973" s="45">
        <f t="shared" si="1407"/>
        <v>9900.9900990099013</v>
      </c>
    </row>
    <row r="974" spans="1:13" ht="15">
      <c r="A974" s="28">
        <v>43776</v>
      </c>
      <c r="B974" s="12" t="s">
        <v>33</v>
      </c>
      <c r="C974" s="11">
        <f t="shared" si="1404"/>
        <v>126.58227848101266</v>
      </c>
      <c r="D974" s="12" t="s">
        <v>21</v>
      </c>
      <c r="E974" s="29">
        <v>1580</v>
      </c>
      <c r="F974" s="29">
        <v>1593</v>
      </c>
      <c r="G974" s="6">
        <v>1620</v>
      </c>
      <c r="H974" s="6">
        <v>0</v>
      </c>
      <c r="I974" s="13">
        <f t="shared" si="1405"/>
        <v>13</v>
      </c>
      <c r="J974" s="6">
        <v>27</v>
      </c>
      <c r="K974" s="6">
        <v>0</v>
      </c>
      <c r="L974" s="13">
        <f t="shared" si="1406"/>
        <v>40</v>
      </c>
      <c r="M974" s="45">
        <f t="shared" si="1407"/>
        <v>5063.2911392405067</v>
      </c>
    </row>
    <row r="975" spans="1:13" ht="15">
      <c r="A975" s="28">
        <v>43776</v>
      </c>
      <c r="B975" s="12" t="s">
        <v>96</v>
      </c>
      <c r="C975" s="11">
        <f t="shared" si="1404"/>
        <v>151.17157974300832</v>
      </c>
      <c r="D975" s="12" t="s">
        <v>21</v>
      </c>
      <c r="E975" s="29">
        <v>1323</v>
      </c>
      <c r="F975" s="29">
        <v>1323</v>
      </c>
      <c r="G975" s="6">
        <v>0</v>
      </c>
      <c r="H975" s="6">
        <v>0</v>
      </c>
      <c r="I975" s="13">
        <f t="shared" si="1405"/>
        <v>0</v>
      </c>
      <c r="J975" s="6">
        <v>0</v>
      </c>
      <c r="K975" s="6">
        <v>0</v>
      </c>
      <c r="L975" s="13">
        <f t="shared" si="1406"/>
        <v>0</v>
      </c>
      <c r="M975" s="45">
        <f t="shared" si="1407"/>
        <v>0</v>
      </c>
    </row>
    <row r="976" spans="1:13" ht="15">
      <c r="A976" s="28">
        <v>43775</v>
      </c>
      <c r="B976" s="12" t="s">
        <v>113</v>
      </c>
      <c r="C976" s="11">
        <f t="shared" si="1404"/>
        <v>278.16411682892908</v>
      </c>
      <c r="D976" s="12" t="s">
        <v>21</v>
      </c>
      <c r="E976" s="29">
        <v>719</v>
      </c>
      <c r="F976" s="29">
        <v>711.6</v>
      </c>
      <c r="G976" s="6">
        <v>0</v>
      </c>
      <c r="H976" s="6">
        <v>0</v>
      </c>
      <c r="I976" s="13">
        <f t="shared" si="1405"/>
        <v>-7.3999999999999773</v>
      </c>
      <c r="J976" s="6">
        <v>0</v>
      </c>
      <c r="K976" s="6">
        <v>0</v>
      </c>
      <c r="L976" s="13">
        <f t="shared" si="1406"/>
        <v>-7.3999999999999773</v>
      </c>
      <c r="M976" s="45">
        <f t="shared" si="1407"/>
        <v>-2058.4144645340689</v>
      </c>
    </row>
    <row r="977" spans="1:13" ht="15">
      <c r="A977" s="28">
        <v>43775</v>
      </c>
      <c r="B977" s="12" t="s">
        <v>44</v>
      </c>
      <c r="C977" s="11">
        <f t="shared" si="1404"/>
        <v>468.38407494145201</v>
      </c>
      <c r="D977" s="12" t="s">
        <v>21</v>
      </c>
      <c r="E977" s="29">
        <v>427</v>
      </c>
      <c r="F977" s="29">
        <v>426</v>
      </c>
      <c r="G977" s="6">
        <v>0</v>
      </c>
      <c r="H977" s="6">
        <v>0</v>
      </c>
      <c r="I977" s="13">
        <f t="shared" si="1405"/>
        <v>-1</v>
      </c>
      <c r="J977" s="6">
        <v>0</v>
      </c>
      <c r="K977" s="6">
        <v>0</v>
      </c>
      <c r="L977" s="13">
        <f t="shared" si="1406"/>
        <v>-1</v>
      </c>
      <c r="M977" s="45">
        <f t="shared" si="1407"/>
        <v>-468.38407494145201</v>
      </c>
    </row>
    <row r="978" spans="1:13" ht="15">
      <c r="A978" s="28">
        <v>43775</v>
      </c>
      <c r="B978" s="12" t="s">
        <v>123</v>
      </c>
      <c r="C978" s="11">
        <f t="shared" si="1404"/>
        <v>229.62112514351321</v>
      </c>
      <c r="D978" s="12" t="s">
        <v>21</v>
      </c>
      <c r="E978" s="29">
        <v>871</v>
      </c>
      <c r="F978" s="29">
        <v>862</v>
      </c>
      <c r="G978" s="6">
        <v>0</v>
      </c>
      <c r="H978" s="6">
        <v>0</v>
      </c>
      <c r="I978" s="13">
        <f t="shared" si="1405"/>
        <v>-9</v>
      </c>
      <c r="J978" s="6">
        <v>0</v>
      </c>
      <c r="K978" s="6">
        <v>0</v>
      </c>
      <c r="L978" s="13">
        <f t="shared" si="1406"/>
        <v>-9</v>
      </c>
      <c r="M978" s="45">
        <f t="shared" si="1407"/>
        <v>-2066.5901262916191</v>
      </c>
    </row>
    <row r="979" spans="1:13" ht="15">
      <c r="A979" s="28">
        <v>43774</v>
      </c>
      <c r="B979" s="12" t="s">
        <v>70</v>
      </c>
      <c r="C979" s="11">
        <f t="shared" si="1404"/>
        <v>427.35042735042737</v>
      </c>
      <c r="D979" s="12" t="s">
        <v>18</v>
      </c>
      <c r="E979" s="29">
        <v>468</v>
      </c>
      <c r="F979" s="29">
        <v>465</v>
      </c>
      <c r="G979" s="6">
        <v>455</v>
      </c>
      <c r="H979" s="6">
        <v>0</v>
      </c>
      <c r="I979" s="13">
        <f t="shared" si="1405"/>
        <v>3</v>
      </c>
      <c r="J979" s="6">
        <v>10</v>
      </c>
      <c r="K979" s="6">
        <v>0</v>
      </c>
      <c r="L979" s="13">
        <f t="shared" si="1406"/>
        <v>13</v>
      </c>
      <c r="M979" s="45">
        <f t="shared" si="1407"/>
        <v>5555.5555555555557</v>
      </c>
    </row>
    <row r="980" spans="1:13" ht="15">
      <c r="A980" s="28">
        <v>43774</v>
      </c>
      <c r="B980" s="12" t="s">
        <v>196</v>
      </c>
      <c r="C980" s="11">
        <f t="shared" si="1404"/>
        <v>566.57223796033998</v>
      </c>
      <c r="D980" s="12" t="s">
        <v>18</v>
      </c>
      <c r="E980" s="29">
        <v>353</v>
      </c>
      <c r="F980" s="29">
        <v>350.1</v>
      </c>
      <c r="G980" s="6">
        <v>345</v>
      </c>
      <c r="H980" s="6">
        <v>0</v>
      </c>
      <c r="I980" s="13">
        <f t="shared" si="1405"/>
        <v>2.8999999999999773</v>
      </c>
      <c r="J980" s="6">
        <v>5.0999999999999996</v>
      </c>
      <c r="K980" s="6">
        <v>0</v>
      </c>
      <c r="L980" s="13">
        <f t="shared" si="1406"/>
        <v>7.9999999999999769</v>
      </c>
      <c r="M980" s="45">
        <f t="shared" si="1407"/>
        <v>4532.5779036827071</v>
      </c>
    </row>
    <row r="981" spans="1:13" ht="15">
      <c r="A981" s="28">
        <v>43774</v>
      </c>
      <c r="B981" s="12" t="s">
        <v>197</v>
      </c>
      <c r="C981" s="11">
        <f t="shared" si="1404"/>
        <v>1273.8853503184714</v>
      </c>
      <c r="D981" s="12" t="s">
        <v>18</v>
      </c>
      <c r="E981" s="29">
        <v>157</v>
      </c>
      <c r="F981" s="29">
        <v>156</v>
      </c>
      <c r="G981" s="6">
        <v>0</v>
      </c>
      <c r="H981" s="6">
        <v>0</v>
      </c>
      <c r="I981" s="13">
        <f t="shared" si="1405"/>
        <v>1</v>
      </c>
      <c r="J981" s="6">
        <v>0</v>
      </c>
      <c r="K981" s="6">
        <v>0</v>
      </c>
      <c r="L981" s="13">
        <f t="shared" si="1406"/>
        <v>1</v>
      </c>
      <c r="M981" s="45">
        <f t="shared" si="1407"/>
        <v>1273.8853503184714</v>
      </c>
    </row>
    <row r="982" spans="1:13" ht="15">
      <c r="A982" s="28">
        <v>43774</v>
      </c>
      <c r="B982" s="12" t="s">
        <v>71</v>
      </c>
      <c r="C982" s="11">
        <f t="shared" si="1404"/>
        <v>301.65912518853696</v>
      </c>
      <c r="D982" s="12" t="s">
        <v>21</v>
      </c>
      <c r="E982" s="29">
        <v>663</v>
      </c>
      <c r="F982" s="29">
        <v>655</v>
      </c>
      <c r="G982" s="6">
        <v>0</v>
      </c>
      <c r="H982" s="6">
        <v>0</v>
      </c>
      <c r="I982" s="13">
        <f t="shared" si="1405"/>
        <v>-8</v>
      </c>
      <c r="J982" s="6">
        <v>0</v>
      </c>
      <c r="K982" s="6">
        <v>0</v>
      </c>
      <c r="L982" s="13">
        <f t="shared" si="1406"/>
        <v>-8</v>
      </c>
      <c r="M982" s="45">
        <f t="shared" si="1407"/>
        <v>-2413.2730015082957</v>
      </c>
    </row>
    <row r="983" spans="1:13" ht="15">
      <c r="A983" s="28">
        <v>43774</v>
      </c>
      <c r="B983" s="12" t="s">
        <v>198</v>
      </c>
      <c r="C983" s="11">
        <f t="shared" si="1404"/>
        <v>344.82758620689657</v>
      </c>
      <c r="D983" s="12" t="s">
        <v>21</v>
      </c>
      <c r="E983" s="29">
        <v>580</v>
      </c>
      <c r="F983" s="29">
        <v>574</v>
      </c>
      <c r="G983" s="6">
        <v>0</v>
      </c>
      <c r="H983" s="6">
        <v>0</v>
      </c>
      <c r="I983" s="13">
        <f t="shared" si="1405"/>
        <v>-6</v>
      </c>
      <c r="J983" s="6">
        <v>0</v>
      </c>
      <c r="K983" s="6">
        <v>0</v>
      </c>
      <c r="L983" s="13">
        <f t="shared" si="1406"/>
        <v>-6</v>
      </c>
      <c r="M983" s="45">
        <f t="shared" si="1407"/>
        <v>-2068.9655172413795</v>
      </c>
    </row>
    <row r="984" spans="1:13" ht="15">
      <c r="A984" s="28">
        <v>43773</v>
      </c>
      <c r="B984" s="12" t="s">
        <v>199</v>
      </c>
      <c r="C984" s="11">
        <f t="shared" si="1404"/>
        <v>995.0248756218906</v>
      </c>
      <c r="D984" s="12" t="s">
        <v>18</v>
      </c>
      <c r="E984" s="29">
        <v>201</v>
      </c>
      <c r="F984" s="29">
        <v>199</v>
      </c>
      <c r="G984" s="6">
        <v>195.1</v>
      </c>
      <c r="H984" s="6">
        <v>0</v>
      </c>
      <c r="I984" s="13">
        <f t="shared" si="1405"/>
        <v>2</v>
      </c>
      <c r="J984" s="6">
        <v>3.9</v>
      </c>
      <c r="K984" s="6">
        <v>0</v>
      </c>
      <c r="L984" s="13">
        <f t="shared" si="1406"/>
        <v>5.9</v>
      </c>
      <c r="M984" s="45">
        <f t="shared" si="1407"/>
        <v>5870.6467661691549</v>
      </c>
    </row>
    <row r="985" spans="1:13" ht="15">
      <c r="A985" s="28">
        <v>43773</v>
      </c>
      <c r="B985" s="12" t="s">
        <v>200</v>
      </c>
      <c r="C985" s="11">
        <f t="shared" si="1404"/>
        <v>117.99410029498524</v>
      </c>
      <c r="D985" s="12" t="s">
        <v>21</v>
      </c>
      <c r="E985" s="29">
        <v>1695</v>
      </c>
      <c r="F985" s="29">
        <v>1680</v>
      </c>
      <c r="G985" s="6">
        <v>0</v>
      </c>
      <c r="H985" s="6">
        <v>0</v>
      </c>
      <c r="I985" s="13">
        <f t="shared" si="1405"/>
        <v>-15</v>
      </c>
      <c r="J985" s="6">
        <v>0</v>
      </c>
      <c r="K985" s="6">
        <v>0</v>
      </c>
      <c r="L985" s="13">
        <f t="shared" si="1406"/>
        <v>-15</v>
      </c>
      <c r="M985" s="45">
        <f t="shared" si="1407"/>
        <v>-1769.9115044247787</v>
      </c>
    </row>
    <row r="986" spans="1:13" ht="15">
      <c r="A986" s="28">
        <v>43773</v>
      </c>
      <c r="B986" s="12" t="s">
        <v>122</v>
      </c>
      <c r="C986" s="11">
        <f t="shared" si="1404"/>
        <v>888.88888888888891</v>
      </c>
      <c r="D986" s="12" t="s">
        <v>21</v>
      </c>
      <c r="E986" s="29">
        <v>225</v>
      </c>
      <c r="F986" s="29">
        <v>221</v>
      </c>
      <c r="G986" s="6">
        <v>0</v>
      </c>
      <c r="H986" s="6">
        <v>0</v>
      </c>
      <c r="I986" s="13">
        <f t="shared" si="1405"/>
        <v>-4</v>
      </c>
      <c r="J986" s="6">
        <v>0</v>
      </c>
      <c r="K986" s="6">
        <v>0</v>
      </c>
      <c r="L986" s="13">
        <f t="shared" si="1406"/>
        <v>-4</v>
      </c>
      <c r="M986" s="45">
        <f t="shared" si="1407"/>
        <v>-3555.5555555555557</v>
      </c>
    </row>
    <row r="987" spans="1:13" ht="15">
      <c r="A987" s="28">
        <v>43770</v>
      </c>
      <c r="B987" s="12" t="s">
        <v>122</v>
      </c>
      <c r="C987" s="11">
        <f t="shared" si="1404"/>
        <v>932.40093240093245</v>
      </c>
      <c r="D987" s="12" t="s">
        <v>21</v>
      </c>
      <c r="E987" s="29">
        <v>214.5</v>
      </c>
      <c r="F987" s="29">
        <v>217</v>
      </c>
      <c r="G987" s="6">
        <v>222</v>
      </c>
      <c r="H987" s="6">
        <v>230</v>
      </c>
      <c r="I987" s="13">
        <f t="shared" si="1405"/>
        <v>2.5</v>
      </c>
      <c r="J987" s="6">
        <v>5</v>
      </c>
      <c r="K987" s="6">
        <v>8</v>
      </c>
      <c r="L987" s="13">
        <f t="shared" si="1406"/>
        <v>15.5</v>
      </c>
      <c r="M987" s="45">
        <f t="shared" si="1407"/>
        <v>14452.214452214454</v>
      </c>
    </row>
    <row r="988" spans="1:13" ht="15">
      <c r="A988" s="28">
        <v>43770</v>
      </c>
      <c r="B988" s="12" t="s">
        <v>74</v>
      </c>
      <c r="C988" s="11">
        <f t="shared" si="1404"/>
        <v>373.8317757009346</v>
      </c>
      <c r="D988" s="12" t="s">
        <v>21</v>
      </c>
      <c r="E988" s="29">
        <v>535</v>
      </c>
      <c r="F988" s="29">
        <v>540</v>
      </c>
      <c r="G988" s="6">
        <v>550</v>
      </c>
      <c r="H988" s="6">
        <v>0</v>
      </c>
      <c r="I988" s="13">
        <f t="shared" si="1405"/>
        <v>5</v>
      </c>
      <c r="J988" s="6">
        <v>10</v>
      </c>
      <c r="K988" s="6">
        <v>0</v>
      </c>
      <c r="L988" s="13">
        <f t="shared" si="1406"/>
        <v>15</v>
      </c>
      <c r="M988" s="45">
        <f t="shared" si="1407"/>
        <v>5607.4766355140191</v>
      </c>
    </row>
    <row r="989" spans="1:13" ht="15">
      <c r="A989" s="28">
        <v>43769</v>
      </c>
      <c r="B989" s="12" t="s">
        <v>44</v>
      </c>
      <c r="C989" s="11">
        <f t="shared" si="1404"/>
        <v>488.99755501222495</v>
      </c>
      <c r="D989" s="12" t="s">
        <v>21</v>
      </c>
      <c r="E989" s="29">
        <v>409</v>
      </c>
      <c r="F989" s="29">
        <v>413</v>
      </c>
      <c r="G989" s="6">
        <v>0</v>
      </c>
      <c r="H989" s="6">
        <v>0</v>
      </c>
      <c r="I989" s="13">
        <f t="shared" si="1405"/>
        <v>4</v>
      </c>
      <c r="J989" s="6">
        <v>0</v>
      </c>
      <c r="K989" s="6">
        <v>0</v>
      </c>
      <c r="L989" s="13">
        <f t="shared" si="1406"/>
        <v>4</v>
      </c>
      <c r="M989" s="45">
        <f t="shared" si="1407"/>
        <v>1955.9902200488998</v>
      </c>
    </row>
    <row r="990" spans="1:13" ht="15">
      <c r="A990" s="28">
        <v>43769</v>
      </c>
      <c r="B990" s="12" t="s">
        <v>201</v>
      </c>
      <c r="C990" s="11">
        <f t="shared" si="1404"/>
        <v>1593.6254980079682</v>
      </c>
      <c r="D990" s="12" t="s">
        <v>21</v>
      </c>
      <c r="E990" s="29">
        <v>125.5</v>
      </c>
      <c r="F990" s="29">
        <v>126.5</v>
      </c>
      <c r="G990" s="6">
        <v>0</v>
      </c>
      <c r="H990" s="6">
        <v>0</v>
      </c>
      <c r="I990" s="13">
        <f t="shared" si="1405"/>
        <v>1</v>
      </c>
      <c r="J990" s="6">
        <v>0</v>
      </c>
      <c r="K990" s="6">
        <v>0</v>
      </c>
      <c r="L990" s="13">
        <f t="shared" si="1406"/>
        <v>1</v>
      </c>
      <c r="M990" s="45">
        <f t="shared" si="1407"/>
        <v>1593.6254980079682</v>
      </c>
    </row>
    <row r="991" spans="1:13" ht="15">
      <c r="A991" s="28">
        <v>43768</v>
      </c>
      <c r="B991" s="12" t="s">
        <v>149</v>
      </c>
      <c r="C991" s="11">
        <f t="shared" si="1404"/>
        <v>1023.0179028132992</v>
      </c>
      <c r="D991" s="12" t="s">
        <v>21</v>
      </c>
      <c r="E991" s="29">
        <v>195.5</v>
      </c>
      <c r="F991" s="29">
        <v>196.5</v>
      </c>
      <c r="G991" s="6">
        <v>0</v>
      </c>
      <c r="H991" s="6">
        <v>0</v>
      </c>
      <c r="I991" s="13">
        <f t="shared" si="1405"/>
        <v>1</v>
      </c>
      <c r="J991" s="6">
        <v>0</v>
      </c>
      <c r="K991" s="6">
        <v>0</v>
      </c>
      <c r="L991" s="13">
        <f t="shared" si="1406"/>
        <v>1</v>
      </c>
      <c r="M991" s="45">
        <f t="shared" si="1407"/>
        <v>1023.0179028132992</v>
      </c>
    </row>
    <row r="992" spans="1:13" ht="15">
      <c r="A992" s="28">
        <v>43768</v>
      </c>
      <c r="B992" s="12" t="s">
        <v>116</v>
      </c>
      <c r="C992" s="11">
        <f t="shared" si="1404"/>
        <v>317.46031746031747</v>
      </c>
      <c r="D992" s="12" t="s">
        <v>21</v>
      </c>
      <c r="E992" s="29">
        <v>630</v>
      </c>
      <c r="F992" s="29">
        <v>640</v>
      </c>
      <c r="G992" s="6">
        <v>0</v>
      </c>
      <c r="H992" s="6">
        <v>0</v>
      </c>
      <c r="I992" s="13">
        <f t="shared" si="1405"/>
        <v>10</v>
      </c>
      <c r="J992" s="6">
        <v>0</v>
      </c>
      <c r="K992" s="6">
        <v>0</v>
      </c>
      <c r="L992" s="13">
        <f t="shared" si="1406"/>
        <v>10</v>
      </c>
      <c r="M992" s="45">
        <f t="shared" si="1407"/>
        <v>3174.6031746031749</v>
      </c>
    </row>
    <row r="993" spans="1:13" ht="15">
      <c r="A993" s="28">
        <v>43768</v>
      </c>
      <c r="B993" s="12" t="s">
        <v>139</v>
      </c>
      <c r="C993" s="11">
        <f t="shared" si="1404"/>
        <v>987.65432098765427</v>
      </c>
      <c r="D993" s="12" t="s">
        <v>21</v>
      </c>
      <c r="E993" s="29">
        <v>202.5</v>
      </c>
      <c r="F993" s="29">
        <v>199.8</v>
      </c>
      <c r="G993" s="6">
        <v>0</v>
      </c>
      <c r="H993" s="6">
        <v>0</v>
      </c>
      <c r="I993" s="13">
        <f t="shared" si="1405"/>
        <v>-2.6999999999999886</v>
      </c>
      <c r="J993" s="6">
        <v>0</v>
      </c>
      <c r="K993" s="6">
        <v>0</v>
      </c>
      <c r="L993" s="13">
        <f t="shared" si="1406"/>
        <v>-2.6999999999999886</v>
      </c>
      <c r="M993" s="45">
        <f t="shared" si="1407"/>
        <v>-2666.6666666666551</v>
      </c>
    </row>
    <row r="994" spans="1:13" ht="15">
      <c r="A994" s="28">
        <v>43767</v>
      </c>
      <c r="B994" s="12" t="s">
        <v>44</v>
      </c>
      <c r="C994" s="11">
        <f t="shared" si="1404"/>
        <v>523.56020942408372</v>
      </c>
      <c r="D994" s="12" t="s">
        <v>21</v>
      </c>
      <c r="E994" s="29">
        <v>382</v>
      </c>
      <c r="F994" s="29">
        <v>385</v>
      </c>
      <c r="G994" s="6">
        <v>390</v>
      </c>
      <c r="H994" s="6">
        <v>400</v>
      </c>
      <c r="I994" s="13">
        <f t="shared" si="1405"/>
        <v>3</v>
      </c>
      <c r="J994" s="6">
        <v>5</v>
      </c>
      <c r="K994" s="6">
        <v>10</v>
      </c>
      <c r="L994" s="13">
        <f t="shared" si="1406"/>
        <v>18</v>
      </c>
      <c r="M994" s="45">
        <f t="shared" si="1407"/>
        <v>9424.0837696335075</v>
      </c>
    </row>
    <row r="995" spans="1:13" ht="15">
      <c r="A995" s="28">
        <v>43767</v>
      </c>
      <c r="B995" s="12" t="s">
        <v>40</v>
      </c>
      <c r="C995" s="11">
        <f t="shared" si="1404"/>
        <v>280.50490883590464</v>
      </c>
      <c r="D995" s="12" t="s">
        <v>21</v>
      </c>
      <c r="E995" s="29">
        <v>713</v>
      </c>
      <c r="F995" s="29">
        <v>719</v>
      </c>
      <c r="G995" s="6">
        <v>0</v>
      </c>
      <c r="H995" s="6">
        <v>0</v>
      </c>
      <c r="I995" s="13">
        <f t="shared" si="1405"/>
        <v>6</v>
      </c>
      <c r="J995" s="6">
        <v>0</v>
      </c>
      <c r="K995" s="6">
        <v>0</v>
      </c>
      <c r="L995" s="13">
        <f t="shared" si="1406"/>
        <v>6</v>
      </c>
      <c r="M995" s="45">
        <f t="shared" si="1407"/>
        <v>1683.0294530154279</v>
      </c>
    </row>
    <row r="996" spans="1:13" ht="15">
      <c r="A996" s="28">
        <v>43763</v>
      </c>
      <c r="B996" s="12" t="s">
        <v>202</v>
      </c>
      <c r="C996" s="11">
        <f t="shared" si="1404"/>
        <v>1709.4017094017095</v>
      </c>
      <c r="D996" s="12" t="s">
        <v>18</v>
      </c>
      <c r="E996" s="29">
        <v>117</v>
      </c>
      <c r="F996" s="29">
        <v>116</v>
      </c>
      <c r="G996" s="6">
        <v>112</v>
      </c>
      <c r="H996" s="6">
        <v>110</v>
      </c>
      <c r="I996" s="13">
        <f t="shared" si="1405"/>
        <v>1</v>
      </c>
      <c r="J996" s="6">
        <v>4</v>
      </c>
      <c r="K996" s="6">
        <v>2</v>
      </c>
      <c r="L996" s="13">
        <f t="shared" si="1406"/>
        <v>7</v>
      </c>
      <c r="M996" s="45">
        <f t="shared" si="1407"/>
        <v>11965.811965811967</v>
      </c>
    </row>
    <row r="997" spans="1:13" ht="15">
      <c r="A997" s="28">
        <v>43763</v>
      </c>
      <c r="B997" s="12" t="s">
        <v>59</v>
      </c>
      <c r="C997" s="11">
        <f t="shared" si="1404"/>
        <v>337.26812816188868</v>
      </c>
      <c r="D997" s="12" t="s">
        <v>18</v>
      </c>
      <c r="E997" s="29">
        <v>593</v>
      </c>
      <c r="F997" s="29">
        <v>593</v>
      </c>
      <c r="G997" s="6">
        <v>0</v>
      </c>
      <c r="H997" s="6">
        <v>0</v>
      </c>
      <c r="I997" s="13">
        <f t="shared" si="1405"/>
        <v>0</v>
      </c>
      <c r="J997" s="6">
        <v>0</v>
      </c>
      <c r="K997" s="6">
        <v>0</v>
      </c>
      <c r="L997" s="13">
        <f t="shared" si="1406"/>
        <v>0</v>
      </c>
      <c r="M997" s="45">
        <f t="shared" si="1407"/>
        <v>0</v>
      </c>
    </row>
    <row r="998" spans="1:13" ht="15">
      <c r="A998" s="28">
        <v>43763</v>
      </c>
      <c r="B998" s="12" t="s">
        <v>196</v>
      </c>
      <c r="C998" s="11">
        <f t="shared" si="1404"/>
        <v>617.28395061728395</v>
      </c>
      <c r="D998" s="12" t="s">
        <v>18</v>
      </c>
      <c r="E998" s="29">
        <v>324</v>
      </c>
      <c r="F998" s="29">
        <v>328</v>
      </c>
      <c r="G998" s="6">
        <v>0</v>
      </c>
      <c r="H998" s="6">
        <v>0</v>
      </c>
      <c r="I998" s="13">
        <f t="shared" si="1405"/>
        <v>-4</v>
      </c>
      <c r="J998" s="6">
        <v>0</v>
      </c>
      <c r="K998" s="6">
        <v>0</v>
      </c>
      <c r="L998" s="13">
        <f t="shared" si="1406"/>
        <v>-4</v>
      </c>
      <c r="M998" s="45">
        <f t="shared" si="1407"/>
        <v>-2469.1358024691358</v>
      </c>
    </row>
    <row r="999" spans="1:13" ht="15">
      <c r="A999" s="28">
        <v>43762</v>
      </c>
      <c r="B999" s="12" t="s">
        <v>31</v>
      </c>
      <c r="C999" s="11">
        <f t="shared" si="1404"/>
        <v>589.97050147492621</v>
      </c>
      <c r="D999" s="12" t="s">
        <v>18</v>
      </c>
      <c r="E999" s="29">
        <v>339</v>
      </c>
      <c r="F999" s="29">
        <v>335</v>
      </c>
      <c r="G999" s="6">
        <v>332</v>
      </c>
      <c r="H999" s="6">
        <v>325.5</v>
      </c>
      <c r="I999" s="13">
        <f t="shared" si="1405"/>
        <v>4</v>
      </c>
      <c r="J999" s="6">
        <v>3</v>
      </c>
      <c r="K999" s="6">
        <v>6.5</v>
      </c>
      <c r="L999" s="13">
        <f t="shared" si="1406"/>
        <v>13.5</v>
      </c>
      <c r="M999" s="45">
        <f t="shared" si="1407"/>
        <v>7964.6017699115037</v>
      </c>
    </row>
    <row r="1000" spans="1:13" ht="15">
      <c r="A1000" s="28">
        <v>43762</v>
      </c>
      <c r="B1000" s="12" t="s">
        <v>185</v>
      </c>
      <c r="C1000" s="11">
        <f t="shared" si="1404"/>
        <v>682.5938566552901</v>
      </c>
      <c r="D1000" s="12" t="s">
        <v>21</v>
      </c>
      <c r="E1000" s="29">
        <v>293</v>
      </c>
      <c r="F1000" s="29">
        <v>295</v>
      </c>
      <c r="G1000" s="6">
        <v>0</v>
      </c>
      <c r="H1000" s="6">
        <v>0</v>
      </c>
      <c r="I1000" s="13">
        <f t="shared" si="1405"/>
        <v>2</v>
      </c>
      <c r="J1000" s="6">
        <v>0</v>
      </c>
      <c r="K1000" s="6">
        <v>0</v>
      </c>
      <c r="L1000" s="13">
        <f t="shared" si="1406"/>
        <v>2</v>
      </c>
      <c r="M1000" s="45">
        <f t="shared" si="1407"/>
        <v>1365.1877133105802</v>
      </c>
    </row>
    <row r="1001" spans="1:13" ht="15">
      <c r="A1001" s="28">
        <v>43762</v>
      </c>
      <c r="B1001" s="12" t="s">
        <v>203</v>
      </c>
      <c r="C1001" s="11">
        <f t="shared" si="1404"/>
        <v>1769.9115044247787</v>
      </c>
      <c r="D1001" s="12" t="s">
        <v>18</v>
      </c>
      <c r="E1001" s="29">
        <v>113</v>
      </c>
      <c r="F1001" s="29">
        <v>113.5</v>
      </c>
      <c r="G1001" s="6">
        <v>0</v>
      </c>
      <c r="H1001" s="6">
        <v>0</v>
      </c>
      <c r="I1001" s="13">
        <f t="shared" si="1405"/>
        <v>-0.5</v>
      </c>
      <c r="J1001" s="6">
        <v>0</v>
      </c>
      <c r="K1001" s="6">
        <v>0</v>
      </c>
      <c r="L1001" s="13">
        <f t="shared" si="1406"/>
        <v>-0.5</v>
      </c>
      <c r="M1001" s="45">
        <f t="shared" si="1407"/>
        <v>-884.95575221238937</v>
      </c>
    </row>
    <row r="1002" spans="1:13" ht="15">
      <c r="A1002" s="28">
        <v>43761</v>
      </c>
      <c r="B1002" s="12" t="s">
        <v>177</v>
      </c>
      <c r="C1002" s="11">
        <f t="shared" si="1404"/>
        <v>621.11801242236027</v>
      </c>
      <c r="D1002" s="12" t="s">
        <v>21</v>
      </c>
      <c r="E1002" s="29">
        <v>322</v>
      </c>
      <c r="F1002" s="29">
        <v>325</v>
      </c>
      <c r="G1002" s="6">
        <v>328</v>
      </c>
      <c r="H1002" s="6">
        <v>335</v>
      </c>
      <c r="I1002" s="13">
        <f t="shared" si="1405"/>
        <v>3</v>
      </c>
      <c r="J1002" s="6">
        <v>3</v>
      </c>
      <c r="K1002" s="6">
        <v>7</v>
      </c>
      <c r="L1002" s="13">
        <f t="shared" si="1406"/>
        <v>13</v>
      </c>
      <c r="M1002" s="45">
        <f t="shared" si="1407"/>
        <v>8074.5341614906838</v>
      </c>
    </row>
    <row r="1003" spans="1:13" ht="15">
      <c r="A1003" s="28">
        <v>43761</v>
      </c>
      <c r="B1003" s="12" t="s">
        <v>109</v>
      </c>
      <c r="C1003" s="11">
        <f t="shared" si="1404"/>
        <v>584.79532163742692</v>
      </c>
      <c r="D1003" s="12" t="s">
        <v>21</v>
      </c>
      <c r="E1003" s="29">
        <v>342</v>
      </c>
      <c r="F1003" s="29">
        <v>345</v>
      </c>
      <c r="G1003" s="6">
        <v>0</v>
      </c>
      <c r="H1003" s="6">
        <v>0</v>
      </c>
      <c r="I1003" s="13">
        <f t="shared" si="1405"/>
        <v>3</v>
      </c>
      <c r="J1003" s="6">
        <v>0</v>
      </c>
      <c r="K1003" s="6">
        <v>0</v>
      </c>
      <c r="L1003" s="13">
        <f t="shared" si="1406"/>
        <v>3</v>
      </c>
      <c r="M1003" s="45">
        <f t="shared" si="1407"/>
        <v>1754.3859649122808</v>
      </c>
    </row>
    <row r="1004" spans="1:13" ht="15">
      <c r="A1004" s="28">
        <v>43760</v>
      </c>
      <c r="B1004" s="12" t="s">
        <v>204</v>
      </c>
      <c r="C1004" s="11">
        <f t="shared" si="1404"/>
        <v>111.11111111111111</v>
      </c>
      <c r="D1004" s="12" t="s">
        <v>21</v>
      </c>
      <c r="E1004" s="29">
        <v>1800</v>
      </c>
      <c r="F1004" s="29">
        <v>1820</v>
      </c>
      <c r="G1004" s="6">
        <v>0</v>
      </c>
      <c r="H1004" s="6">
        <v>0</v>
      </c>
      <c r="I1004" s="13">
        <f t="shared" si="1405"/>
        <v>20</v>
      </c>
      <c r="J1004" s="6">
        <v>0</v>
      </c>
      <c r="K1004" s="6">
        <v>0</v>
      </c>
      <c r="L1004" s="13">
        <f t="shared" si="1406"/>
        <v>20</v>
      </c>
      <c r="M1004" s="45">
        <f t="shared" si="1407"/>
        <v>2222.2222222222222</v>
      </c>
    </row>
    <row r="1005" spans="1:13" ht="15">
      <c r="A1005" s="28">
        <v>43760</v>
      </c>
      <c r="B1005" s="12" t="s">
        <v>144</v>
      </c>
      <c r="C1005" s="11">
        <f t="shared" si="1404"/>
        <v>1529.051987767584</v>
      </c>
      <c r="D1005" s="12" t="s">
        <v>21</v>
      </c>
      <c r="E1005" s="29">
        <v>130.80000000000001</v>
      </c>
      <c r="F1005" s="29">
        <v>129.6</v>
      </c>
      <c r="G1005" s="6">
        <v>0</v>
      </c>
      <c r="H1005" s="6">
        <v>0</v>
      </c>
      <c r="I1005" s="13">
        <f t="shared" si="1405"/>
        <v>-1.2000000000000171</v>
      </c>
      <c r="J1005" s="6">
        <v>0</v>
      </c>
      <c r="K1005" s="6">
        <v>0</v>
      </c>
      <c r="L1005" s="13">
        <f t="shared" si="1406"/>
        <v>-1.2000000000000171</v>
      </c>
      <c r="M1005" s="45">
        <f t="shared" si="1407"/>
        <v>-1834.8623853211268</v>
      </c>
    </row>
    <row r="1006" spans="1:13" ht="15">
      <c r="A1006" s="28">
        <v>43756</v>
      </c>
      <c r="B1006" s="12" t="s">
        <v>203</v>
      </c>
      <c r="C1006" s="11">
        <f t="shared" si="1404"/>
        <v>1680.672268907563</v>
      </c>
      <c r="D1006" s="12" t="s">
        <v>21</v>
      </c>
      <c r="E1006" s="29">
        <v>119</v>
      </c>
      <c r="F1006" s="29">
        <v>120.5</v>
      </c>
      <c r="G1006" s="6">
        <v>0</v>
      </c>
      <c r="H1006" s="6">
        <v>0</v>
      </c>
      <c r="I1006" s="13">
        <f t="shared" si="1405"/>
        <v>1.5</v>
      </c>
      <c r="J1006" s="6">
        <v>0</v>
      </c>
      <c r="K1006" s="6">
        <v>0</v>
      </c>
      <c r="L1006" s="13">
        <f t="shared" si="1406"/>
        <v>1.5</v>
      </c>
      <c r="M1006" s="45">
        <f t="shared" si="1407"/>
        <v>2521.0084033613443</v>
      </c>
    </row>
    <row r="1007" spans="1:13" ht="15">
      <c r="A1007" s="28">
        <v>43756</v>
      </c>
      <c r="B1007" s="12" t="s">
        <v>205</v>
      </c>
      <c r="C1007" s="11">
        <f t="shared" si="1404"/>
        <v>1746.7248908296942</v>
      </c>
      <c r="D1007" s="12" t="s">
        <v>21</v>
      </c>
      <c r="E1007" s="29">
        <v>114.5</v>
      </c>
      <c r="F1007" s="29">
        <v>115.5</v>
      </c>
      <c r="G1007" s="6">
        <v>0</v>
      </c>
      <c r="H1007" s="6">
        <v>0</v>
      </c>
      <c r="I1007" s="13">
        <f t="shared" si="1405"/>
        <v>1</v>
      </c>
      <c r="J1007" s="6">
        <v>0</v>
      </c>
      <c r="K1007" s="6">
        <v>0</v>
      </c>
      <c r="L1007" s="13">
        <f t="shared" si="1406"/>
        <v>1</v>
      </c>
      <c r="M1007" s="45">
        <f t="shared" si="1407"/>
        <v>1746.7248908296942</v>
      </c>
    </row>
    <row r="1008" spans="1:13" ht="15">
      <c r="A1008" s="28">
        <v>43755</v>
      </c>
      <c r="B1008" s="12" t="s">
        <v>206</v>
      </c>
      <c r="C1008" s="11">
        <f t="shared" si="1404"/>
        <v>2197.802197802198</v>
      </c>
      <c r="D1008" s="12" t="s">
        <v>21</v>
      </c>
      <c r="E1008" s="29">
        <v>91</v>
      </c>
      <c r="F1008" s="29">
        <v>92</v>
      </c>
      <c r="G1008" s="6">
        <v>94</v>
      </c>
      <c r="H1008" s="6">
        <v>0</v>
      </c>
      <c r="I1008" s="13">
        <f t="shared" si="1405"/>
        <v>1</v>
      </c>
      <c r="J1008" s="6">
        <v>2</v>
      </c>
      <c r="K1008" s="6">
        <v>0</v>
      </c>
      <c r="L1008" s="13">
        <f t="shared" si="1406"/>
        <v>3</v>
      </c>
      <c r="M1008" s="45">
        <f t="shared" si="1407"/>
        <v>6593.4065934065939</v>
      </c>
    </row>
    <row r="1009" spans="1:13" ht="15">
      <c r="A1009" s="28">
        <v>43755</v>
      </c>
      <c r="B1009" s="12" t="s">
        <v>207</v>
      </c>
      <c r="C1009" s="11">
        <f t="shared" si="1404"/>
        <v>1418.4397163120568</v>
      </c>
      <c r="D1009" s="12" t="s">
        <v>21</v>
      </c>
      <c r="E1009" s="29">
        <v>141</v>
      </c>
      <c r="F1009" s="29">
        <v>142.5</v>
      </c>
      <c r="G1009" s="6">
        <v>0</v>
      </c>
      <c r="H1009" s="6">
        <v>0</v>
      </c>
      <c r="I1009" s="13">
        <f t="shared" si="1405"/>
        <v>1.5</v>
      </c>
      <c r="J1009" s="6">
        <v>0</v>
      </c>
      <c r="K1009" s="6">
        <v>0</v>
      </c>
      <c r="L1009" s="13">
        <f t="shared" si="1406"/>
        <v>1.5</v>
      </c>
      <c r="M1009" s="45">
        <f t="shared" si="1407"/>
        <v>2127.6595744680853</v>
      </c>
    </row>
    <row r="1010" spans="1:13" ht="15">
      <c r="A1010" s="28">
        <v>43755</v>
      </c>
      <c r="B1010" s="12" t="s">
        <v>208</v>
      </c>
      <c r="C1010" s="11">
        <f t="shared" si="1404"/>
        <v>1052.6315789473683</v>
      </c>
      <c r="D1010" s="12" t="s">
        <v>21</v>
      </c>
      <c r="E1010" s="29">
        <v>190</v>
      </c>
      <c r="F1010" s="29">
        <v>192</v>
      </c>
      <c r="G1010" s="6">
        <v>194.8</v>
      </c>
      <c r="H1010" s="6">
        <v>0</v>
      </c>
      <c r="I1010" s="13">
        <f t="shared" si="1405"/>
        <v>2</v>
      </c>
      <c r="J1010" s="6">
        <v>2.8</v>
      </c>
      <c r="K1010" s="6">
        <v>0</v>
      </c>
      <c r="L1010" s="13">
        <f t="shared" si="1406"/>
        <v>4.8</v>
      </c>
      <c r="M1010" s="45">
        <f t="shared" si="1407"/>
        <v>5052.6315789473674</v>
      </c>
    </row>
    <row r="1011" spans="1:13" ht="15">
      <c r="A1011" s="28">
        <v>43755</v>
      </c>
      <c r="B1011" s="12" t="s">
        <v>209</v>
      </c>
      <c r="C1011" s="11">
        <f t="shared" si="1404"/>
        <v>948.76660341555976</v>
      </c>
      <c r="D1011" s="12" t="s">
        <v>18</v>
      </c>
      <c r="E1011" s="29">
        <v>210.8</v>
      </c>
      <c r="F1011" s="29">
        <v>208.8</v>
      </c>
      <c r="G1011" s="6">
        <v>0</v>
      </c>
      <c r="H1011" s="6">
        <v>0</v>
      </c>
      <c r="I1011" s="13">
        <f t="shared" si="1405"/>
        <v>2</v>
      </c>
      <c r="J1011" s="6">
        <v>0</v>
      </c>
      <c r="K1011" s="6">
        <v>0</v>
      </c>
      <c r="L1011" s="13">
        <f t="shared" si="1406"/>
        <v>2</v>
      </c>
      <c r="M1011" s="45">
        <f t="shared" si="1407"/>
        <v>1897.5332068311195</v>
      </c>
    </row>
    <row r="1012" spans="1:13" ht="15">
      <c r="A1012" s="28">
        <v>43755</v>
      </c>
      <c r="B1012" s="12" t="s">
        <v>110</v>
      </c>
      <c r="C1012" s="11">
        <f t="shared" si="1404"/>
        <v>285.30670470756064</v>
      </c>
      <c r="D1012" s="12" t="s">
        <v>21</v>
      </c>
      <c r="E1012" s="29">
        <v>701</v>
      </c>
      <c r="F1012" s="29">
        <v>697.4</v>
      </c>
      <c r="G1012" s="6">
        <v>0</v>
      </c>
      <c r="H1012" s="6">
        <v>0</v>
      </c>
      <c r="I1012" s="13">
        <f t="shared" si="1405"/>
        <v>-3.6000000000000227</v>
      </c>
      <c r="J1012" s="6">
        <v>0</v>
      </c>
      <c r="K1012" s="6">
        <v>0</v>
      </c>
      <c r="L1012" s="13">
        <f t="shared" si="1406"/>
        <v>-3.6000000000000227</v>
      </c>
      <c r="M1012" s="45">
        <f t="shared" si="1407"/>
        <v>-1027.1041369472248</v>
      </c>
    </row>
    <row r="1013" spans="1:13" ht="15">
      <c r="A1013" s="28">
        <v>43755</v>
      </c>
      <c r="B1013" s="12" t="s">
        <v>118</v>
      </c>
      <c r="C1013" s="11">
        <f t="shared" si="1404"/>
        <v>429.18454935622316</v>
      </c>
      <c r="D1013" s="12" t="s">
        <v>21</v>
      </c>
      <c r="E1013" s="29">
        <v>466</v>
      </c>
      <c r="F1013" s="29">
        <v>461.5</v>
      </c>
      <c r="G1013" s="6">
        <v>0</v>
      </c>
      <c r="H1013" s="6">
        <v>0</v>
      </c>
      <c r="I1013" s="13">
        <f t="shared" si="1405"/>
        <v>-4.5</v>
      </c>
      <c r="J1013" s="6">
        <v>0</v>
      </c>
      <c r="K1013" s="6">
        <v>0</v>
      </c>
      <c r="L1013" s="13">
        <f t="shared" si="1406"/>
        <v>-4.5</v>
      </c>
      <c r="M1013" s="45">
        <f t="shared" si="1407"/>
        <v>-1931.3304721030042</v>
      </c>
    </row>
    <row r="1014" spans="1:13" ht="15">
      <c r="A1014" s="28">
        <v>43754</v>
      </c>
      <c r="B1014" s="12" t="s">
        <v>127</v>
      </c>
      <c r="C1014" s="11">
        <f t="shared" si="1404"/>
        <v>115.60693641618496</v>
      </c>
      <c r="D1014" s="12" t="s">
        <v>18</v>
      </c>
      <c r="E1014" s="29">
        <v>1730</v>
      </c>
      <c r="F1014" s="29">
        <v>1715</v>
      </c>
      <c r="G1014" s="6">
        <v>0</v>
      </c>
      <c r="H1014" s="6">
        <v>0</v>
      </c>
      <c r="I1014" s="13">
        <f t="shared" si="1405"/>
        <v>15</v>
      </c>
      <c r="J1014" s="6">
        <v>0</v>
      </c>
      <c r="K1014" s="6">
        <v>0</v>
      </c>
      <c r="L1014" s="13">
        <f t="shared" si="1406"/>
        <v>15</v>
      </c>
      <c r="M1014" s="45">
        <f t="shared" si="1407"/>
        <v>1734.1040462427745</v>
      </c>
    </row>
    <row r="1015" spans="1:13" ht="15">
      <c r="A1015" s="28">
        <v>43754</v>
      </c>
      <c r="B1015" s="12" t="s">
        <v>74</v>
      </c>
      <c r="C1015" s="11">
        <f t="shared" si="1404"/>
        <v>402.4144869215292</v>
      </c>
      <c r="D1015" s="12" t="s">
        <v>21</v>
      </c>
      <c r="E1015" s="29">
        <v>497</v>
      </c>
      <c r="F1015" s="29">
        <v>491.5</v>
      </c>
      <c r="G1015" s="6">
        <v>0</v>
      </c>
      <c r="H1015" s="6">
        <v>0</v>
      </c>
      <c r="I1015" s="13">
        <f t="shared" si="1405"/>
        <v>-5.5</v>
      </c>
      <c r="J1015" s="6">
        <v>0</v>
      </c>
      <c r="K1015" s="6">
        <v>0</v>
      </c>
      <c r="L1015" s="13">
        <f t="shared" si="1406"/>
        <v>-5.5</v>
      </c>
      <c r="M1015" s="45">
        <f t="shared" si="1407"/>
        <v>-2213.2796780684107</v>
      </c>
    </row>
    <row r="1016" spans="1:13" ht="15">
      <c r="A1016" s="28">
        <v>43754</v>
      </c>
      <c r="B1016" s="12" t="s">
        <v>28</v>
      </c>
      <c r="C1016" s="11">
        <f t="shared" si="1404"/>
        <v>751.87969924812035</v>
      </c>
      <c r="D1016" s="12" t="s">
        <v>21</v>
      </c>
      <c r="E1016" s="29">
        <v>266</v>
      </c>
      <c r="F1016" s="29">
        <v>263</v>
      </c>
      <c r="G1016" s="6">
        <v>0</v>
      </c>
      <c r="H1016" s="6">
        <v>0</v>
      </c>
      <c r="I1016" s="13">
        <f t="shared" si="1405"/>
        <v>-3</v>
      </c>
      <c r="J1016" s="6">
        <v>0</v>
      </c>
      <c r="K1016" s="6">
        <v>0</v>
      </c>
      <c r="L1016" s="13">
        <f t="shared" si="1406"/>
        <v>-3</v>
      </c>
      <c r="M1016" s="45">
        <f t="shared" si="1407"/>
        <v>-2255.6390977443612</v>
      </c>
    </row>
    <row r="1017" spans="1:13" ht="15">
      <c r="A1017" s="28">
        <v>43753</v>
      </c>
      <c r="B1017" s="12" t="s">
        <v>208</v>
      </c>
      <c r="C1017" s="11">
        <f t="shared" si="1404"/>
        <v>913.24200913242009</v>
      </c>
      <c r="D1017" s="12" t="s">
        <v>18</v>
      </c>
      <c r="E1017" s="29">
        <v>219</v>
      </c>
      <c r="F1017" s="29">
        <v>215</v>
      </c>
      <c r="G1017" s="6">
        <v>210</v>
      </c>
      <c r="H1017" s="6">
        <v>200</v>
      </c>
      <c r="I1017" s="13">
        <f t="shared" si="1405"/>
        <v>4</v>
      </c>
      <c r="J1017" s="6">
        <v>5</v>
      </c>
      <c r="K1017" s="6">
        <v>10</v>
      </c>
      <c r="L1017" s="13">
        <f t="shared" si="1406"/>
        <v>19</v>
      </c>
      <c r="M1017" s="45">
        <f t="shared" si="1407"/>
        <v>17351.59817351598</v>
      </c>
    </row>
    <row r="1018" spans="1:13" ht="15">
      <c r="A1018" s="28">
        <v>43753</v>
      </c>
      <c r="B1018" s="12" t="s">
        <v>210</v>
      </c>
      <c r="C1018" s="11">
        <f t="shared" si="1404"/>
        <v>943.39622641509436</v>
      </c>
      <c r="D1018" s="12" t="s">
        <v>18</v>
      </c>
      <c r="E1018" s="29">
        <v>212</v>
      </c>
      <c r="F1018" s="29">
        <v>210</v>
      </c>
      <c r="G1018" s="6">
        <v>0</v>
      </c>
      <c r="H1018" s="6">
        <v>0</v>
      </c>
      <c r="I1018" s="13">
        <f t="shared" si="1405"/>
        <v>2</v>
      </c>
      <c r="J1018" s="6">
        <v>0</v>
      </c>
      <c r="K1018" s="6">
        <v>0</v>
      </c>
      <c r="L1018" s="13">
        <f t="shared" si="1406"/>
        <v>2</v>
      </c>
      <c r="M1018" s="45">
        <f t="shared" si="1407"/>
        <v>1886.7924528301887</v>
      </c>
    </row>
    <row r="1019" spans="1:13" ht="15">
      <c r="A1019" s="28">
        <v>43753</v>
      </c>
      <c r="B1019" s="12" t="s">
        <v>211</v>
      </c>
      <c r="C1019" s="11">
        <f t="shared" si="1404"/>
        <v>484.26150121065376</v>
      </c>
      <c r="D1019" s="12" t="s">
        <v>21</v>
      </c>
      <c r="E1019" s="29">
        <v>413</v>
      </c>
      <c r="F1019" s="29">
        <v>414.1</v>
      </c>
      <c r="G1019" s="6">
        <v>0</v>
      </c>
      <c r="H1019" s="6">
        <v>0</v>
      </c>
      <c r="I1019" s="13">
        <f t="shared" si="1405"/>
        <v>1.1000000000000227</v>
      </c>
      <c r="J1019" s="6">
        <v>0</v>
      </c>
      <c r="K1019" s="6">
        <v>0</v>
      </c>
      <c r="L1019" s="13">
        <f t="shared" si="1406"/>
        <v>1.1000000000000227</v>
      </c>
      <c r="M1019" s="45">
        <f t="shared" si="1407"/>
        <v>532.68765133173019</v>
      </c>
    </row>
    <row r="1020" spans="1:13" ht="15">
      <c r="A1020" s="28">
        <v>43753</v>
      </c>
      <c r="B1020" s="12" t="s">
        <v>25</v>
      </c>
      <c r="C1020" s="11">
        <f t="shared" si="1404"/>
        <v>930.23255813953483</v>
      </c>
      <c r="D1020" s="12" t="s">
        <v>18</v>
      </c>
      <c r="E1020" s="29">
        <v>215</v>
      </c>
      <c r="F1020" s="29">
        <v>218</v>
      </c>
      <c r="G1020" s="6">
        <v>0</v>
      </c>
      <c r="H1020" s="6">
        <v>0</v>
      </c>
      <c r="I1020" s="13">
        <f t="shared" si="1405"/>
        <v>-3</v>
      </c>
      <c r="J1020" s="6">
        <v>0</v>
      </c>
      <c r="K1020" s="6">
        <v>0</v>
      </c>
      <c r="L1020" s="13">
        <f t="shared" si="1406"/>
        <v>-3</v>
      </c>
      <c r="M1020" s="45">
        <f t="shared" si="1407"/>
        <v>-2790.6976744186045</v>
      </c>
    </row>
    <row r="1021" spans="1:13" ht="15">
      <c r="A1021" s="28">
        <v>43752</v>
      </c>
      <c r="B1021" s="12" t="s">
        <v>198</v>
      </c>
      <c r="C1021" s="11">
        <f t="shared" si="1404"/>
        <v>416.66666666666669</v>
      </c>
      <c r="D1021" s="12" t="s">
        <v>18</v>
      </c>
      <c r="E1021" s="29">
        <v>480</v>
      </c>
      <c r="F1021" s="29">
        <v>477</v>
      </c>
      <c r="G1021" s="6">
        <v>471</v>
      </c>
      <c r="H1021" s="6">
        <v>461.7</v>
      </c>
      <c r="I1021" s="13">
        <f t="shared" si="1405"/>
        <v>3</v>
      </c>
      <c r="J1021" s="6">
        <v>6</v>
      </c>
      <c r="K1021" s="6">
        <v>9.3000000000000007</v>
      </c>
      <c r="L1021" s="13">
        <f t="shared" si="1406"/>
        <v>18.3</v>
      </c>
      <c r="M1021" s="45">
        <f t="shared" si="1407"/>
        <v>7625.0000000000009</v>
      </c>
    </row>
    <row r="1022" spans="1:13" ht="15">
      <c r="A1022" s="28">
        <v>43752</v>
      </c>
      <c r="B1022" s="12" t="s">
        <v>210</v>
      </c>
      <c r="C1022" s="11">
        <f t="shared" si="1404"/>
        <v>852.87846481876329</v>
      </c>
      <c r="D1022" s="12" t="s">
        <v>18</v>
      </c>
      <c r="E1022" s="29">
        <v>234.5</v>
      </c>
      <c r="F1022" s="29">
        <v>232</v>
      </c>
      <c r="G1022" s="6">
        <v>227</v>
      </c>
      <c r="H1022" s="6">
        <v>222</v>
      </c>
      <c r="I1022" s="13">
        <f t="shared" si="1405"/>
        <v>2.5</v>
      </c>
      <c r="J1022" s="6">
        <v>5</v>
      </c>
      <c r="K1022" s="6">
        <v>5</v>
      </c>
      <c r="L1022" s="13">
        <f t="shared" si="1406"/>
        <v>12.5</v>
      </c>
      <c r="M1022" s="45">
        <f t="shared" si="1407"/>
        <v>10660.980810234541</v>
      </c>
    </row>
    <row r="1023" spans="1:13" ht="15">
      <c r="A1023" s="28">
        <v>43752</v>
      </c>
      <c r="B1023" s="12" t="s">
        <v>19</v>
      </c>
      <c r="C1023" s="11">
        <f t="shared" si="1404"/>
        <v>159.87210231814549</v>
      </c>
      <c r="D1023" s="12" t="s">
        <v>21</v>
      </c>
      <c r="E1023" s="29">
        <v>1251</v>
      </c>
      <c r="F1023" s="29">
        <v>1255.5</v>
      </c>
      <c r="G1023" s="6">
        <v>0</v>
      </c>
      <c r="H1023" s="6">
        <v>0</v>
      </c>
      <c r="I1023" s="13">
        <f t="shared" si="1405"/>
        <v>4.5</v>
      </c>
      <c r="J1023" s="6">
        <v>0</v>
      </c>
      <c r="K1023" s="6">
        <v>0</v>
      </c>
      <c r="L1023" s="13">
        <f t="shared" si="1406"/>
        <v>4.5</v>
      </c>
      <c r="M1023" s="45">
        <f t="shared" si="1407"/>
        <v>719.42446043165478</v>
      </c>
    </row>
    <row r="1024" spans="1:13" ht="15">
      <c r="A1024" s="28">
        <v>43752</v>
      </c>
      <c r="B1024" s="12" t="s">
        <v>175</v>
      </c>
      <c r="C1024" s="11">
        <f t="shared" si="1404"/>
        <v>1666.6666666666667</v>
      </c>
      <c r="D1024" s="12" t="s">
        <v>21</v>
      </c>
      <c r="E1024" s="29">
        <v>120</v>
      </c>
      <c r="F1024" s="29">
        <v>121</v>
      </c>
      <c r="G1024" s="6">
        <v>0</v>
      </c>
      <c r="H1024" s="6">
        <v>0</v>
      </c>
      <c r="I1024" s="13">
        <f t="shared" si="1405"/>
        <v>1</v>
      </c>
      <c r="J1024" s="6">
        <v>0</v>
      </c>
      <c r="K1024" s="6">
        <v>0</v>
      </c>
      <c r="L1024" s="13">
        <f t="shared" si="1406"/>
        <v>1</v>
      </c>
      <c r="M1024" s="45">
        <f t="shared" si="1407"/>
        <v>1666.6666666666667</v>
      </c>
    </row>
    <row r="1025" spans="1:13" ht="15">
      <c r="A1025" s="28">
        <v>43752</v>
      </c>
      <c r="B1025" s="12" t="s">
        <v>129</v>
      </c>
      <c r="C1025" s="11">
        <f t="shared" si="1404"/>
        <v>305.3435114503817</v>
      </c>
      <c r="D1025" s="12" t="s">
        <v>18</v>
      </c>
      <c r="E1025" s="29">
        <v>655</v>
      </c>
      <c r="F1025" s="29">
        <v>650.85</v>
      </c>
      <c r="G1025" s="6">
        <v>0</v>
      </c>
      <c r="H1025" s="6">
        <v>0</v>
      </c>
      <c r="I1025" s="13">
        <f t="shared" si="1405"/>
        <v>4.1499999999999773</v>
      </c>
      <c r="J1025" s="6">
        <v>0</v>
      </c>
      <c r="K1025" s="6">
        <v>0</v>
      </c>
      <c r="L1025" s="13">
        <f t="shared" si="1406"/>
        <v>4.1499999999999773</v>
      </c>
      <c r="M1025" s="45">
        <f t="shared" si="1407"/>
        <v>1267.1755725190771</v>
      </c>
    </row>
    <row r="1026" spans="1:13" ht="15">
      <c r="A1026" s="28">
        <v>43749</v>
      </c>
      <c r="B1026" s="12" t="s">
        <v>114</v>
      </c>
      <c r="C1026" s="11">
        <f t="shared" ref="C1026:C1089" si="1408">200000/E1026</f>
        <v>533.33333333333337</v>
      </c>
      <c r="D1026" s="12" t="s">
        <v>21</v>
      </c>
      <c r="E1026" s="29">
        <v>375</v>
      </c>
      <c r="F1026" s="29">
        <v>378</v>
      </c>
      <c r="G1026" s="6">
        <v>0</v>
      </c>
      <c r="H1026" s="6">
        <v>0</v>
      </c>
      <c r="I1026" s="13">
        <f t="shared" ref="I1026:I1089" si="1409">(IF(D1026="SELL",E1026-F1026,IF(D1026="BUY",F1026-E1026)))</f>
        <v>3</v>
      </c>
      <c r="J1026" s="6">
        <v>0</v>
      </c>
      <c r="K1026" s="6">
        <v>0</v>
      </c>
      <c r="L1026" s="13">
        <f t="shared" ref="L1026:L1089" si="1410">K1026+J1026+I1026</f>
        <v>3</v>
      </c>
      <c r="M1026" s="45">
        <f t="shared" ref="M1026:M1089" si="1411">L1026*C1026</f>
        <v>1600</v>
      </c>
    </row>
    <row r="1027" spans="1:13" ht="15">
      <c r="A1027" s="28">
        <v>43749</v>
      </c>
      <c r="B1027" s="12" t="s">
        <v>144</v>
      </c>
      <c r="C1027" s="11">
        <f t="shared" si="1408"/>
        <v>1589.8251192368839</v>
      </c>
      <c r="D1027" s="12" t="s">
        <v>18</v>
      </c>
      <c r="E1027" s="29">
        <v>125.8</v>
      </c>
      <c r="F1027" s="29">
        <v>124.8</v>
      </c>
      <c r="G1027" s="6">
        <v>0</v>
      </c>
      <c r="H1027" s="6">
        <v>0</v>
      </c>
      <c r="I1027" s="13">
        <f t="shared" si="1409"/>
        <v>1</v>
      </c>
      <c r="J1027" s="6">
        <v>0</v>
      </c>
      <c r="K1027" s="6">
        <v>0</v>
      </c>
      <c r="L1027" s="13">
        <f t="shared" si="1410"/>
        <v>1</v>
      </c>
      <c r="M1027" s="45">
        <f t="shared" si="1411"/>
        <v>1589.8251192368839</v>
      </c>
    </row>
    <row r="1028" spans="1:13" ht="15">
      <c r="A1028" s="28">
        <v>43749</v>
      </c>
      <c r="B1028" s="12" t="s">
        <v>59</v>
      </c>
      <c r="C1028" s="11">
        <f t="shared" si="1408"/>
        <v>340.71550255536624</v>
      </c>
      <c r="D1028" s="12" t="s">
        <v>21</v>
      </c>
      <c r="E1028" s="29">
        <v>587</v>
      </c>
      <c r="F1028" s="29">
        <v>592</v>
      </c>
      <c r="G1028" s="6">
        <v>0</v>
      </c>
      <c r="H1028" s="6">
        <v>0</v>
      </c>
      <c r="I1028" s="13">
        <f t="shared" si="1409"/>
        <v>5</v>
      </c>
      <c r="J1028" s="6">
        <v>0</v>
      </c>
      <c r="K1028" s="6">
        <v>0</v>
      </c>
      <c r="L1028" s="13">
        <f t="shared" si="1410"/>
        <v>5</v>
      </c>
      <c r="M1028" s="45">
        <f t="shared" si="1411"/>
        <v>1703.5775127768311</v>
      </c>
    </row>
    <row r="1029" spans="1:13" ht="15">
      <c r="A1029" s="28">
        <v>43749</v>
      </c>
      <c r="B1029" s="12" t="s">
        <v>87</v>
      </c>
      <c r="C1029" s="11">
        <f t="shared" si="1408"/>
        <v>626.95924764890287</v>
      </c>
      <c r="D1029" s="12" t="s">
        <v>21</v>
      </c>
      <c r="E1029" s="29">
        <v>319</v>
      </c>
      <c r="F1029" s="29">
        <v>322</v>
      </c>
      <c r="G1029" s="6">
        <v>325</v>
      </c>
      <c r="H1029" s="6">
        <v>0</v>
      </c>
      <c r="I1029" s="13">
        <f t="shared" si="1409"/>
        <v>3</v>
      </c>
      <c r="J1029" s="6">
        <v>3</v>
      </c>
      <c r="K1029" s="6">
        <v>0</v>
      </c>
      <c r="L1029" s="13">
        <f t="shared" si="1410"/>
        <v>6</v>
      </c>
      <c r="M1029" s="45">
        <f t="shared" si="1411"/>
        <v>3761.7554858934172</v>
      </c>
    </row>
    <row r="1030" spans="1:13" ht="15">
      <c r="A1030" s="28">
        <v>43749</v>
      </c>
      <c r="B1030" s="12" t="s">
        <v>146</v>
      </c>
      <c r="C1030" s="11">
        <f t="shared" si="1408"/>
        <v>736.64825046040517</v>
      </c>
      <c r="D1030" s="12" t="s">
        <v>21</v>
      </c>
      <c r="E1030" s="29">
        <v>271.5</v>
      </c>
      <c r="F1030" s="29">
        <v>268</v>
      </c>
      <c r="G1030" s="6">
        <v>0</v>
      </c>
      <c r="H1030" s="6">
        <v>0</v>
      </c>
      <c r="I1030" s="13">
        <f t="shared" si="1409"/>
        <v>-3.5</v>
      </c>
      <c r="J1030" s="6">
        <v>0</v>
      </c>
      <c r="K1030" s="6">
        <v>0</v>
      </c>
      <c r="L1030" s="13">
        <f t="shared" si="1410"/>
        <v>-3.5</v>
      </c>
      <c r="M1030" s="45">
        <f t="shared" si="1411"/>
        <v>-2578.2688766114179</v>
      </c>
    </row>
    <row r="1031" spans="1:13" ht="15">
      <c r="A1031" s="28">
        <v>43749</v>
      </c>
      <c r="B1031" s="12" t="s">
        <v>106</v>
      </c>
      <c r="C1031" s="11">
        <f t="shared" si="1408"/>
        <v>478.46889952153111</v>
      </c>
      <c r="D1031" s="12" t="s">
        <v>21</v>
      </c>
      <c r="E1031" s="29">
        <v>418</v>
      </c>
      <c r="F1031" s="29">
        <v>413.9</v>
      </c>
      <c r="G1031" s="6">
        <v>0</v>
      </c>
      <c r="H1031" s="6">
        <v>0</v>
      </c>
      <c r="I1031" s="13">
        <f t="shared" si="1409"/>
        <v>-4.1000000000000227</v>
      </c>
      <c r="J1031" s="6">
        <v>0</v>
      </c>
      <c r="K1031" s="6">
        <v>0</v>
      </c>
      <c r="L1031" s="13">
        <f t="shared" si="1410"/>
        <v>-4.1000000000000227</v>
      </c>
      <c r="M1031" s="45">
        <f t="shared" si="1411"/>
        <v>-1961.7224880382885</v>
      </c>
    </row>
    <row r="1032" spans="1:13" ht="15">
      <c r="A1032" s="28">
        <v>43748</v>
      </c>
      <c r="B1032" s="12" t="s">
        <v>128</v>
      </c>
      <c r="C1032" s="11">
        <f t="shared" si="1408"/>
        <v>506.32911392405066</v>
      </c>
      <c r="D1032" s="12" t="s">
        <v>21</v>
      </c>
      <c r="E1032" s="29">
        <v>395</v>
      </c>
      <c r="F1032" s="29">
        <v>398</v>
      </c>
      <c r="G1032" s="6">
        <v>0</v>
      </c>
      <c r="H1032" s="6">
        <v>0</v>
      </c>
      <c r="I1032" s="13">
        <f t="shared" si="1409"/>
        <v>3</v>
      </c>
      <c r="J1032" s="6">
        <v>0</v>
      </c>
      <c r="K1032" s="6">
        <v>0</v>
      </c>
      <c r="L1032" s="13">
        <f t="shared" si="1410"/>
        <v>3</v>
      </c>
      <c r="M1032" s="45">
        <f t="shared" si="1411"/>
        <v>1518.9873417721519</v>
      </c>
    </row>
    <row r="1033" spans="1:13" ht="15">
      <c r="A1033" s="28">
        <v>43748</v>
      </c>
      <c r="B1033" s="12" t="s">
        <v>212</v>
      </c>
      <c r="C1033" s="11">
        <f t="shared" si="1408"/>
        <v>1418.4397163120568</v>
      </c>
      <c r="D1033" s="12" t="s">
        <v>18</v>
      </c>
      <c r="E1033" s="29">
        <v>141</v>
      </c>
      <c r="F1033" s="29">
        <v>139.80000000000001</v>
      </c>
      <c r="G1033" s="6">
        <v>0</v>
      </c>
      <c r="H1033" s="6">
        <v>0</v>
      </c>
      <c r="I1033" s="13">
        <f t="shared" si="1409"/>
        <v>1.1999999999999886</v>
      </c>
      <c r="J1033" s="6">
        <v>0</v>
      </c>
      <c r="K1033" s="6">
        <v>0</v>
      </c>
      <c r="L1033" s="13">
        <f t="shared" si="1410"/>
        <v>1.1999999999999886</v>
      </c>
      <c r="M1033" s="45">
        <f t="shared" si="1411"/>
        <v>1702.1276595744521</v>
      </c>
    </row>
    <row r="1034" spans="1:13" ht="15">
      <c r="A1034" s="28">
        <v>43747</v>
      </c>
      <c r="B1034" s="12" t="s">
        <v>125</v>
      </c>
      <c r="C1034" s="11">
        <f t="shared" si="1408"/>
        <v>140.35087719298247</v>
      </c>
      <c r="D1034" s="12" t="s">
        <v>21</v>
      </c>
      <c r="E1034" s="29">
        <v>1425</v>
      </c>
      <c r="F1034" s="29">
        <v>1428</v>
      </c>
      <c r="G1034" s="6">
        <v>0</v>
      </c>
      <c r="H1034" s="6">
        <v>0</v>
      </c>
      <c r="I1034" s="13">
        <f t="shared" si="1409"/>
        <v>3</v>
      </c>
      <c r="J1034" s="6">
        <v>0</v>
      </c>
      <c r="K1034" s="6">
        <v>0</v>
      </c>
      <c r="L1034" s="13">
        <f t="shared" si="1410"/>
        <v>3</v>
      </c>
      <c r="M1034" s="45">
        <f t="shared" si="1411"/>
        <v>421.0526315789474</v>
      </c>
    </row>
    <row r="1035" spans="1:13" ht="15">
      <c r="A1035" s="28">
        <v>43747</v>
      </c>
      <c r="B1035" s="12" t="s">
        <v>120</v>
      </c>
      <c r="C1035" s="11">
        <f t="shared" si="1408"/>
        <v>138.88888888888889</v>
      </c>
      <c r="D1035" s="12" t="s">
        <v>18</v>
      </c>
      <c r="E1035" s="29">
        <v>1440</v>
      </c>
      <c r="F1035" s="29">
        <v>1430</v>
      </c>
      <c r="G1035" s="6">
        <v>1420</v>
      </c>
      <c r="H1035" s="6">
        <v>0</v>
      </c>
      <c r="I1035" s="13">
        <f t="shared" si="1409"/>
        <v>10</v>
      </c>
      <c r="J1035" s="6">
        <v>10</v>
      </c>
      <c r="K1035" s="6">
        <v>0</v>
      </c>
      <c r="L1035" s="13">
        <f t="shared" si="1410"/>
        <v>20</v>
      </c>
      <c r="M1035" s="45">
        <f t="shared" si="1411"/>
        <v>2777.7777777777778</v>
      </c>
    </row>
    <row r="1036" spans="1:13" ht="15">
      <c r="A1036" s="28">
        <v>43747</v>
      </c>
      <c r="B1036" s="12" t="s">
        <v>44</v>
      </c>
      <c r="C1036" s="11">
        <f t="shared" si="1408"/>
        <v>546.44808743169403</v>
      </c>
      <c r="D1036" s="12" t="s">
        <v>18</v>
      </c>
      <c r="E1036" s="29">
        <v>366</v>
      </c>
      <c r="F1036" s="29">
        <v>371</v>
      </c>
      <c r="G1036" s="6">
        <v>0</v>
      </c>
      <c r="H1036" s="6">
        <v>0</v>
      </c>
      <c r="I1036" s="13">
        <f t="shared" si="1409"/>
        <v>-5</v>
      </c>
      <c r="J1036" s="6">
        <v>0</v>
      </c>
      <c r="K1036" s="6">
        <v>0</v>
      </c>
      <c r="L1036" s="13">
        <f t="shared" si="1410"/>
        <v>-5</v>
      </c>
      <c r="M1036" s="45">
        <f t="shared" si="1411"/>
        <v>-2732.2404371584703</v>
      </c>
    </row>
    <row r="1037" spans="1:13" ht="15">
      <c r="A1037" s="28">
        <v>43745</v>
      </c>
      <c r="B1037" s="12" t="s">
        <v>120</v>
      </c>
      <c r="C1037" s="11">
        <f t="shared" si="1408"/>
        <v>136.98630136986301</v>
      </c>
      <c r="D1037" s="12" t="s">
        <v>18</v>
      </c>
      <c r="E1037" s="29">
        <v>1460</v>
      </c>
      <c r="F1037" s="29">
        <v>1448</v>
      </c>
      <c r="G1037" s="6">
        <v>1438</v>
      </c>
      <c r="H1037" s="6">
        <v>0</v>
      </c>
      <c r="I1037" s="13">
        <f t="shared" si="1409"/>
        <v>12</v>
      </c>
      <c r="J1037" s="6">
        <v>10</v>
      </c>
      <c r="K1037" s="6">
        <v>0</v>
      </c>
      <c r="L1037" s="13">
        <f t="shared" si="1410"/>
        <v>22</v>
      </c>
      <c r="M1037" s="45">
        <f t="shared" si="1411"/>
        <v>3013.6986301369861</v>
      </c>
    </row>
    <row r="1038" spans="1:13" ht="15">
      <c r="A1038" s="28">
        <v>43745</v>
      </c>
      <c r="B1038" s="12" t="s">
        <v>76</v>
      </c>
      <c r="C1038" s="11">
        <f t="shared" si="1408"/>
        <v>666.66666666666663</v>
      </c>
      <c r="D1038" s="12" t="s">
        <v>18</v>
      </c>
      <c r="E1038" s="29">
        <v>300</v>
      </c>
      <c r="F1038" s="29">
        <v>297</v>
      </c>
      <c r="G1038" s="6">
        <v>294</v>
      </c>
      <c r="H1038" s="6">
        <v>0</v>
      </c>
      <c r="I1038" s="13">
        <f t="shared" si="1409"/>
        <v>3</v>
      </c>
      <c r="J1038" s="6">
        <v>3</v>
      </c>
      <c r="K1038" s="6">
        <v>0</v>
      </c>
      <c r="L1038" s="13">
        <f t="shared" si="1410"/>
        <v>6</v>
      </c>
      <c r="M1038" s="45">
        <f t="shared" si="1411"/>
        <v>4000</v>
      </c>
    </row>
    <row r="1039" spans="1:13" ht="15">
      <c r="A1039" s="28">
        <v>43745</v>
      </c>
      <c r="B1039" s="12" t="s">
        <v>29</v>
      </c>
      <c r="C1039" s="11">
        <f t="shared" si="1408"/>
        <v>112.54924029262803</v>
      </c>
      <c r="D1039" s="12" t="s">
        <v>21</v>
      </c>
      <c r="E1039" s="29">
        <v>1777</v>
      </c>
      <c r="F1039" s="29">
        <v>1793</v>
      </c>
      <c r="G1039" s="6">
        <v>0</v>
      </c>
      <c r="H1039" s="6">
        <v>0</v>
      </c>
      <c r="I1039" s="13">
        <f t="shared" si="1409"/>
        <v>16</v>
      </c>
      <c r="J1039" s="6">
        <v>0</v>
      </c>
      <c r="K1039" s="6">
        <v>0</v>
      </c>
      <c r="L1039" s="13">
        <f t="shared" si="1410"/>
        <v>16</v>
      </c>
      <c r="M1039" s="45">
        <f t="shared" si="1411"/>
        <v>1800.7878446820484</v>
      </c>
    </row>
    <row r="1040" spans="1:13" ht="15">
      <c r="A1040" s="28">
        <v>43745</v>
      </c>
      <c r="B1040" s="12" t="s">
        <v>38</v>
      </c>
      <c r="C1040" s="11">
        <f t="shared" si="1408"/>
        <v>160</v>
      </c>
      <c r="D1040" s="12" t="s">
        <v>21</v>
      </c>
      <c r="E1040" s="29">
        <v>1250</v>
      </c>
      <c r="F1040" s="29">
        <v>1235</v>
      </c>
      <c r="G1040" s="6">
        <v>0</v>
      </c>
      <c r="H1040" s="6">
        <v>0</v>
      </c>
      <c r="I1040" s="13">
        <f t="shared" si="1409"/>
        <v>-15</v>
      </c>
      <c r="J1040" s="6">
        <v>0</v>
      </c>
      <c r="K1040" s="6">
        <v>0</v>
      </c>
      <c r="L1040" s="13">
        <f t="shared" si="1410"/>
        <v>-15</v>
      </c>
      <c r="M1040" s="45">
        <f t="shared" si="1411"/>
        <v>-2400</v>
      </c>
    </row>
    <row r="1041" spans="1:13" ht="15">
      <c r="A1041" s="28">
        <v>43742</v>
      </c>
      <c r="B1041" s="12" t="s">
        <v>213</v>
      </c>
      <c r="C1041" s="11">
        <f t="shared" si="1408"/>
        <v>206.18556701030928</v>
      </c>
      <c r="D1041" s="12" t="s">
        <v>21</v>
      </c>
      <c r="E1041" s="29">
        <v>970</v>
      </c>
      <c r="F1041" s="29">
        <v>977</v>
      </c>
      <c r="G1041" s="6">
        <v>0</v>
      </c>
      <c r="H1041" s="6">
        <v>0</v>
      </c>
      <c r="I1041" s="13">
        <f t="shared" si="1409"/>
        <v>7</v>
      </c>
      <c r="J1041" s="6">
        <v>0</v>
      </c>
      <c r="K1041" s="6">
        <v>0</v>
      </c>
      <c r="L1041" s="13">
        <f t="shared" si="1410"/>
        <v>7</v>
      </c>
      <c r="M1041" s="45">
        <f t="shared" si="1411"/>
        <v>1443.2989690721649</v>
      </c>
    </row>
    <row r="1042" spans="1:13" ht="15">
      <c r="A1042" s="28">
        <v>43742</v>
      </c>
      <c r="B1042" s="12" t="s">
        <v>157</v>
      </c>
      <c r="C1042" s="11">
        <f t="shared" si="1408"/>
        <v>298.50746268656718</v>
      </c>
      <c r="D1042" s="12" t="s">
        <v>21</v>
      </c>
      <c r="E1042" s="29">
        <v>670</v>
      </c>
      <c r="F1042" s="29">
        <v>675</v>
      </c>
      <c r="G1042" s="6">
        <v>0</v>
      </c>
      <c r="H1042" s="6">
        <v>0</v>
      </c>
      <c r="I1042" s="13">
        <f t="shared" si="1409"/>
        <v>5</v>
      </c>
      <c r="J1042" s="6">
        <v>0</v>
      </c>
      <c r="K1042" s="6">
        <v>0</v>
      </c>
      <c r="L1042" s="13">
        <f t="shared" si="1410"/>
        <v>5</v>
      </c>
      <c r="M1042" s="45">
        <f t="shared" si="1411"/>
        <v>1492.5373134328358</v>
      </c>
    </row>
    <row r="1043" spans="1:13" ht="15">
      <c r="A1043" s="28">
        <v>43742</v>
      </c>
      <c r="B1043" s="12" t="s">
        <v>214</v>
      </c>
      <c r="C1043" s="11">
        <f t="shared" si="1408"/>
        <v>395.25691699604744</v>
      </c>
      <c r="D1043" s="12" t="s">
        <v>21</v>
      </c>
      <c r="E1043" s="29">
        <v>506</v>
      </c>
      <c r="F1043" s="29">
        <v>500</v>
      </c>
      <c r="G1043" s="6">
        <v>0</v>
      </c>
      <c r="H1043" s="6">
        <v>0</v>
      </c>
      <c r="I1043" s="13">
        <f t="shared" si="1409"/>
        <v>-6</v>
      </c>
      <c r="J1043" s="6">
        <v>0</v>
      </c>
      <c r="K1043" s="6">
        <v>0</v>
      </c>
      <c r="L1043" s="13">
        <f t="shared" si="1410"/>
        <v>-6</v>
      </c>
      <c r="M1043" s="45">
        <f t="shared" si="1411"/>
        <v>-2371.5415019762845</v>
      </c>
    </row>
    <row r="1044" spans="1:13" ht="15">
      <c r="A1044" s="28">
        <v>43742</v>
      </c>
      <c r="B1044" s="12" t="s">
        <v>47</v>
      </c>
      <c r="C1044" s="11">
        <f t="shared" si="1408"/>
        <v>597.01492537313436</v>
      </c>
      <c r="D1044" s="12" t="s">
        <v>21</v>
      </c>
      <c r="E1044" s="29">
        <v>335</v>
      </c>
      <c r="F1044" s="29">
        <v>332</v>
      </c>
      <c r="G1044" s="6">
        <v>0</v>
      </c>
      <c r="H1044" s="6">
        <v>0</v>
      </c>
      <c r="I1044" s="13">
        <f t="shared" si="1409"/>
        <v>-3</v>
      </c>
      <c r="J1044" s="6">
        <v>0</v>
      </c>
      <c r="K1044" s="6">
        <v>0</v>
      </c>
      <c r="L1044" s="13">
        <f t="shared" si="1410"/>
        <v>-3</v>
      </c>
      <c r="M1044" s="45">
        <f t="shared" si="1411"/>
        <v>-1791.0447761194032</v>
      </c>
    </row>
    <row r="1045" spans="1:13" ht="15">
      <c r="A1045" s="28">
        <v>43742</v>
      </c>
      <c r="B1045" s="12" t="s">
        <v>44</v>
      </c>
      <c r="C1045" s="11">
        <f t="shared" si="1408"/>
        <v>530.50397877984085</v>
      </c>
      <c r="D1045" s="12" t="s">
        <v>18</v>
      </c>
      <c r="E1045" s="29">
        <v>377</v>
      </c>
      <c r="F1045" s="29">
        <v>381</v>
      </c>
      <c r="G1045" s="6">
        <v>0</v>
      </c>
      <c r="H1045" s="6">
        <v>0</v>
      </c>
      <c r="I1045" s="13">
        <f t="shared" si="1409"/>
        <v>-4</v>
      </c>
      <c r="J1045" s="6">
        <v>0</v>
      </c>
      <c r="K1045" s="6">
        <v>0</v>
      </c>
      <c r="L1045" s="13">
        <f t="shared" si="1410"/>
        <v>-4</v>
      </c>
      <c r="M1045" s="45">
        <f t="shared" si="1411"/>
        <v>-2122.0159151193634</v>
      </c>
    </row>
    <row r="1046" spans="1:13" ht="15">
      <c r="A1046" s="28">
        <v>43741</v>
      </c>
      <c r="B1046" s="12" t="s">
        <v>215</v>
      </c>
      <c r="C1046" s="11">
        <f t="shared" si="1408"/>
        <v>350.87719298245617</v>
      </c>
      <c r="D1046" s="12" t="s">
        <v>21</v>
      </c>
      <c r="E1046" s="29">
        <v>570</v>
      </c>
      <c r="F1046" s="29">
        <v>574.5</v>
      </c>
      <c r="G1046" s="6">
        <v>580</v>
      </c>
      <c r="H1046" s="6">
        <v>0</v>
      </c>
      <c r="I1046" s="13">
        <f t="shared" si="1409"/>
        <v>4.5</v>
      </c>
      <c r="J1046" s="6">
        <v>5.5</v>
      </c>
      <c r="K1046" s="6">
        <v>0</v>
      </c>
      <c r="L1046" s="13">
        <f t="shared" si="1410"/>
        <v>10</v>
      </c>
      <c r="M1046" s="45">
        <f t="shared" si="1411"/>
        <v>3508.7719298245615</v>
      </c>
    </row>
    <row r="1047" spans="1:13" ht="15">
      <c r="A1047" s="28">
        <v>43741</v>
      </c>
      <c r="B1047" s="12" t="s">
        <v>216</v>
      </c>
      <c r="C1047" s="11">
        <f t="shared" si="1408"/>
        <v>961.53846153846155</v>
      </c>
      <c r="D1047" s="12" t="s">
        <v>21</v>
      </c>
      <c r="E1047" s="29">
        <v>208</v>
      </c>
      <c r="F1047" s="29">
        <v>210</v>
      </c>
      <c r="G1047" s="6">
        <v>0</v>
      </c>
      <c r="H1047" s="6">
        <v>0</v>
      </c>
      <c r="I1047" s="13">
        <f t="shared" si="1409"/>
        <v>2</v>
      </c>
      <c r="J1047" s="6">
        <v>0</v>
      </c>
      <c r="K1047" s="6">
        <v>0</v>
      </c>
      <c r="L1047" s="13">
        <f t="shared" si="1410"/>
        <v>2</v>
      </c>
      <c r="M1047" s="45">
        <f t="shared" si="1411"/>
        <v>1923.0769230769231</v>
      </c>
    </row>
    <row r="1048" spans="1:13" ht="15">
      <c r="A1048" s="28">
        <v>43741</v>
      </c>
      <c r="B1048" s="12" t="s">
        <v>44</v>
      </c>
      <c r="C1048" s="11">
        <f t="shared" si="1408"/>
        <v>515.46391752577324</v>
      </c>
      <c r="D1048" s="12" t="s">
        <v>21</v>
      </c>
      <c r="E1048" s="29">
        <v>388</v>
      </c>
      <c r="F1048" s="29">
        <v>385</v>
      </c>
      <c r="G1048" s="6">
        <v>0</v>
      </c>
      <c r="H1048" s="6">
        <v>0</v>
      </c>
      <c r="I1048" s="13">
        <f t="shared" si="1409"/>
        <v>-3</v>
      </c>
      <c r="J1048" s="6">
        <v>0</v>
      </c>
      <c r="K1048" s="6">
        <v>0</v>
      </c>
      <c r="L1048" s="13">
        <f t="shared" si="1410"/>
        <v>-3</v>
      </c>
      <c r="M1048" s="45">
        <f t="shared" si="1411"/>
        <v>-1546.3917525773197</v>
      </c>
    </row>
    <row r="1049" spans="1:13" ht="15">
      <c r="A1049" s="28">
        <v>43739</v>
      </c>
      <c r="B1049" s="12" t="s">
        <v>217</v>
      </c>
      <c r="C1049" s="11">
        <f t="shared" si="1408"/>
        <v>666.66666666666663</v>
      </c>
      <c r="D1049" s="12" t="s">
        <v>21</v>
      </c>
      <c r="E1049" s="29">
        <v>300</v>
      </c>
      <c r="F1049" s="29">
        <v>303</v>
      </c>
      <c r="G1049" s="6">
        <v>308</v>
      </c>
      <c r="H1049" s="6">
        <v>315</v>
      </c>
      <c r="I1049" s="13">
        <f t="shared" si="1409"/>
        <v>3</v>
      </c>
      <c r="J1049" s="6">
        <v>5</v>
      </c>
      <c r="K1049" s="6">
        <v>7</v>
      </c>
      <c r="L1049" s="13">
        <f t="shared" si="1410"/>
        <v>15</v>
      </c>
      <c r="M1049" s="45">
        <f t="shared" si="1411"/>
        <v>10000</v>
      </c>
    </row>
    <row r="1050" spans="1:13" ht="15">
      <c r="A1050" s="28">
        <v>43739</v>
      </c>
      <c r="B1050" s="12" t="s">
        <v>218</v>
      </c>
      <c r="C1050" s="11">
        <f t="shared" si="1408"/>
        <v>800</v>
      </c>
      <c r="D1050" s="12" t="s">
        <v>18</v>
      </c>
      <c r="E1050" s="29">
        <v>250</v>
      </c>
      <c r="F1050" s="29">
        <v>248</v>
      </c>
      <c r="G1050" s="6">
        <v>245</v>
      </c>
      <c r="H1050" s="6">
        <v>240</v>
      </c>
      <c r="I1050" s="13">
        <f t="shared" si="1409"/>
        <v>2</v>
      </c>
      <c r="J1050" s="6">
        <v>3</v>
      </c>
      <c r="K1050" s="6">
        <v>5</v>
      </c>
      <c r="L1050" s="13">
        <f t="shared" si="1410"/>
        <v>10</v>
      </c>
      <c r="M1050" s="45">
        <f t="shared" si="1411"/>
        <v>8000</v>
      </c>
    </row>
    <row r="1051" spans="1:13" ht="15">
      <c r="A1051" s="28">
        <v>43739</v>
      </c>
      <c r="B1051" s="12" t="s">
        <v>40</v>
      </c>
      <c r="C1051" s="11">
        <f t="shared" si="1408"/>
        <v>289.85507246376812</v>
      </c>
      <c r="D1051" s="12" t="s">
        <v>21</v>
      </c>
      <c r="E1051" s="29">
        <v>690</v>
      </c>
      <c r="F1051" s="29">
        <v>695</v>
      </c>
      <c r="G1051" s="6">
        <v>0</v>
      </c>
      <c r="H1051" s="6">
        <v>0</v>
      </c>
      <c r="I1051" s="13">
        <f t="shared" si="1409"/>
        <v>5</v>
      </c>
      <c r="J1051" s="6">
        <v>0</v>
      </c>
      <c r="K1051" s="6">
        <v>0</v>
      </c>
      <c r="L1051" s="13">
        <f t="shared" si="1410"/>
        <v>5</v>
      </c>
      <c r="M1051" s="45">
        <f t="shared" si="1411"/>
        <v>1449.2753623188405</v>
      </c>
    </row>
    <row r="1052" spans="1:13" ht="15">
      <c r="A1052" s="28">
        <v>43739</v>
      </c>
      <c r="B1052" s="12" t="s">
        <v>131</v>
      </c>
      <c r="C1052" s="11">
        <f t="shared" si="1408"/>
        <v>317.46031746031747</v>
      </c>
      <c r="D1052" s="12" t="s">
        <v>21</v>
      </c>
      <c r="E1052" s="29">
        <v>630</v>
      </c>
      <c r="F1052" s="29">
        <v>635.85</v>
      </c>
      <c r="G1052" s="6">
        <v>0</v>
      </c>
      <c r="H1052" s="6">
        <v>0</v>
      </c>
      <c r="I1052" s="13">
        <f t="shared" si="1409"/>
        <v>5.8500000000000227</v>
      </c>
      <c r="J1052" s="6">
        <v>0</v>
      </c>
      <c r="K1052" s="6">
        <v>0</v>
      </c>
      <c r="L1052" s="13">
        <f t="shared" si="1410"/>
        <v>5.8500000000000227</v>
      </c>
      <c r="M1052" s="45">
        <f t="shared" si="1411"/>
        <v>1857.1428571428644</v>
      </c>
    </row>
    <row r="1053" spans="1:13" ht="15">
      <c r="A1053" s="28">
        <v>43738</v>
      </c>
      <c r="B1053" s="12" t="s">
        <v>116</v>
      </c>
      <c r="C1053" s="11">
        <f t="shared" si="1408"/>
        <v>331.95020746887968</v>
      </c>
      <c r="D1053" s="12" t="s">
        <v>21</v>
      </c>
      <c r="E1053" s="29">
        <v>602.5</v>
      </c>
      <c r="F1053" s="29">
        <v>607</v>
      </c>
      <c r="G1053" s="6">
        <v>0</v>
      </c>
      <c r="H1053" s="6">
        <v>0</v>
      </c>
      <c r="I1053" s="13">
        <f t="shared" si="1409"/>
        <v>4.5</v>
      </c>
      <c r="J1053" s="6">
        <v>0</v>
      </c>
      <c r="K1053" s="6">
        <v>0</v>
      </c>
      <c r="L1053" s="13">
        <f t="shared" si="1410"/>
        <v>4.5</v>
      </c>
      <c r="M1053" s="45">
        <f t="shared" si="1411"/>
        <v>1493.7759336099587</v>
      </c>
    </row>
    <row r="1054" spans="1:13" ht="15">
      <c r="A1054" s="28">
        <v>43738</v>
      </c>
      <c r="B1054" s="12" t="s">
        <v>64</v>
      </c>
      <c r="C1054" s="11">
        <f t="shared" si="1408"/>
        <v>775.19379844961236</v>
      </c>
      <c r="D1054" s="12" t="s">
        <v>21</v>
      </c>
      <c r="E1054" s="29">
        <v>258</v>
      </c>
      <c r="F1054" s="29">
        <v>260</v>
      </c>
      <c r="G1054" s="6">
        <v>0</v>
      </c>
      <c r="H1054" s="6">
        <v>0</v>
      </c>
      <c r="I1054" s="13">
        <f t="shared" si="1409"/>
        <v>2</v>
      </c>
      <c r="J1054" s="6">
        <v>0</v>
      </c>
      <c r="K1054" s="6">
        <v>0</v>
      </c>
      <c r="L1054" s="13">
        <f t="shared" si="1410"/>
        <v>2</v>
      </c>
      <c r="M1054" s="45">
        <f t="shared" si="1411"/>
        <v>1550.3875968992247</v>
      </c>
    </row>
    <row r="1055" spans="1:13" ht="15">
      <c r="A1055" s="28">
        <v>43738</v>
      </c>
      <c r="B1055" s="12" t="s">
        <v>94</v>
      </c>
      <c r="C1055" s="11">
        <f t="shared" si="1408"/>
        <v>476.1904761904762</v>
      </c>
      <c r="D1055" s="12" t="s">
        <v>18</v>
      </c>
      <c r="E1055" s="29">
        <v>420</v>
      </c>
      <c r="F1055" s="29">
        <v>425</v>
      </c>
      <c r="G1055" s="6">
        <v>0</v>
      </c>
      <c r="H1055" s="6">
        <v>0</v>
      </c>
      <c r="I1055" s="13">
        <f t="shared" si="1409"/>
        <v>-5</v>
      </c>
      <c r="J1055" s="6">
        <v>0</v>
      </c>
      <c r="K1055" s="6">
        <v>0</v>
      </c>
      <c r="L1055" s="13">
        <f t="shared" si="1410"/>
        <v>-5</v>
      </c>
      <c r="M1055" s="45">
        <f t="shared" si="1411"/>
        <v>-2380.9523809523812</v>
      </c>
    </row>
    <row r="1056" spans="1:13" ht="15">
      <c r="A1056" s="28">
        <v>43738</v>
      </c>
      <c r="B1056" s="12" t="s">
        <v>219</v>
      </c>
      <c r="C1056" s="11">
        <f t="shared" si="1408"/>
        <v>450.45045045045043</v>
      </c>
      <c r="D1056" s="12" t="s">
        <v>21</v>
      </c>
      <c r="E1056" s="29">
        <v>444</v>
      </c>
      <c r="F1056" s="29">
        <v>440</v>
      </c>
      <c r="G1056" s="6">
        <v>0</v>
      </c>
      <c r="H1056" s="6">
        <v>0</v>
      </c>
      <c r="I1056" s="13">
        <f t="shared" si="1409"/>
        <v>-4</v>
      </c>
      <c r="J1056" s="6">
        <v>0</v>
      </c>
      <c r="K1056" s="6">
        <v>0</v>
      </c>
      <c r="L1056" s="13">
        <f t="shared" si="1410"/>
        <v>-4</v>
      </c>
      <c r="M1056" s="45">
        <f t="shared" si="1411"/>
        <v>-1801.8018018018017</v>
      </c>
    </row>
    <row r="1057" spans="1:13" ht="15">
      <c r="A1057" s="28">
        <v>43738</v>
      </c>
      <c r="B1057" s="12" t="s">
        <v>72</v>
      </c>
      <c r="C1057" s="11">
        <f t="shared" si="1408"/>
        <v>458.71559633027522</v>
      </c>
      <c r="D1057" s="12" t="s">
        <v>21</v>
      </c>
      <c r="E1057" s="29">
        <v>436</v>
      </c>
      <c r="F1057" s="29">
        <v>432</v>
      </c>
      <c r="G1057" s="6">
        <v>0</v>
      </c>
      <c r="H1057" s="6">
        <v>0</v>
      </c>
      <c r="I1057" s="13">
        <f t="shared" si="1409"/>
        <v>-4</v>
      </c>
      <c r="J1057" s="6">
        <v>0</v>
      </c>
      <c r="K1057" s="6">
        <v>0</v>
      </c>
      <c r="L1057" s="13">
        <f t="shared" si="1410"/>
        <v>-4</v>
      </c>
      <c r="M1057" s="45">
        <f t="shared" si="1411"/>
        <v>-1834.8623853211009</v>
      </c>
    </row>
    <row r="1058" spans="1:13" ht="15">
      <c r="A1058" s="28">
        <v>43735</v>
      </c>
      <c r="B1058" s="12" t="s">
        <v>218</v>
      </c>
      <c r="C1058" s="11">
        <f t="shared" si="1408"/>
        <v>740.74074074074076</v>
      </c>
      <c r="D1058" s="12" t="s">
        <v>21</v>
      </c>
      <c r="E1058" s="29">
        <v>270</v>
      </c>
      <c r="F1058" s="29">
        <v>273</v>
      </c>
      <c r="G1058" s="6">
        <v>277</v>
      </c>
      <c r="H1058" s="6">
        <v>285</v>
      </c>
      <c r="I1058" s="13">
        <f t="shared" si="1409"/>
        <v>3</v>
      </c>
      <c r="J1058" s="6">
        <v>4</v>
      </c>
      <c r="K1058" s="6">
        <v>8</v>
      </c>
      <c r="L1058" s="13">
        <f t="shared" si="1410"/>
        <v>15</v>
      </c>
      <c r="M1058" s="45">
        <f t="shared" si="1411"/>
        <v>11111.111111111111</v>
      </c>
    </row>
    <row r="1059" spans="1:13" ht="15">
      <c r="A1059" s="28">
        <v>43735</v>
      </c>
      <c r="B1059" s="12" t="s">
        <v>162</v>
      </c>
      <c r="C1059" s="11">
        <f t="shared" si="1408"/>
        <v>609.7560975609756</v>
      </c>
      <c r="D1059" s="12" t="s">
        <v>21</v>
      </c>
      <c r="E1059" s="29">
        <v>328</v>
      </c>
      <c r="F1059" s="29">
        <v>330.5</v>
      </c>
      <c r="G1059" s="6">
        <v>335</v>
      </c>
      <c r="H1059" s="6">
        <v>0</v>
      </c>
      <c r="I1059" s="13">
        <f t="shared" si="1409"/>
        <v>2.5</v>
      </c>
      <c r="J1059" s="6">
        <v>4.5</v>
      </c>
      <c r="K1059" s="6">
        <v>0</v>
      </c>
      <c r="L1059" s="13">
        <f t="shared" si="1410"/>
        <v>7</v>
      </c>
      <c r="M1059" s="45">
        <f t="shared" si="1411"/>
        <v>4268.292682926829</v>
      </c>
    </row>
    <row r="1060" spans="1:13" ht="15">
      <c r="A1060" s="28">
        <v>43735</v>
      </c>
      <c r="B1060" s="12" t="s">
        <v>146</v>
      </c>
      <c r="C1060" s="11">
        <f t="shared" si="1408"/>
        <v>699.30069930069931</v>
      </c>
      <c r="D1060" s="12" t="s">
        <v>21</v>
      </c>
      <c r="E1060" s="29">
        <v>286</v>
      </c>
      <c r="F1060" s="29">
        <v>287.39999999999998</v>
      </c>
      <c r="G1060" s="6">
        <v>0</v>
      </c>
      <c r="H1060" s="6">
        <v>0</v>
      </c>
      <c r="I1060" s="13">
        <f t="shared" si="1409"/>
        <v>1.3999999999999773</v>
      </c>
      <c r="J1060" s="6">
        <v>0</v>
      </c>
      <c r="K1060" s="6">
        <v>0</v>
      </c>
      <c r="L1060" s="13">
        <f t="shared" si="1410"/>
        <v>1.3999999999999773</v>
      </c>
      <c r="M1060" s="45">
        <f t="shared" si="1411"/>
        <v>979.02097902096318</v>
      </c>
    </row>
    <row r="1061" spans="1:13" ht="15">
      <c r="A1061" s="28">
        <v>43735</v>
      </c>
      <c r="B1061" s="12" t="s">
        <v>220</v>
      </c>
      <c r="C1061" s="11">
        <f t="shared" si="1408"/>
        <v>492.61083743842363</v>
      </c>
      <c r="D1061" s="12" t="s">
        <v>21</v>
      </c>
      <c r="E1061" s="29">
        <v>406</v>
      </c>
      <c r="F1061" s="29">
        <v>400</v>
      </c>
      <c r="G1061" s="6">
        <v>0</v>
      </c>
      <c r="H1061" s="6">
        <v>0</v>
      </c>
      <c r="I1061" s="13">
        <f t="shared" si="1409"/>
        <v>-6</v>
      </c>
      <c r="J1061" s="6">
        <v>0</v>
      </c>
      <c r="K1061" s="6">
        <v>0</v>
      </c>
      <c r="L1061" s="13">
        <f t="shared" si="1410"/>
        <v>-6</v>
      </c>
      <c r="M1061" s="45">
        <f t="shared" si="1411"/>
        <v>-2955.6650246305417</v>
      </c>
    </row>
    <row r="1062" spans="1:13" ht="15">
      <c r="A1062" s="28">
        <v>43734</v>
      </c>
      <c r="B1062" s="12" t="s">
        <v>51</v>
      </c>
      <c r="C1062" s="11">
        <f t="shared" si="1408"/>
        <v>120.48192771084338</v>
      </c>
      <c r="D1062" s="12" t="s">
        <v>21</v>
      </c>
      <c r="E1062" s="29">
        <v>1660</v>
      </c>
      <c r="F1062" s="29">
        <v>1680</v>
      </c>
      <c r="G1062" s="6">
        <v>1700</v>
      </c>
      <c r="H1062" s="6">
        <v>0</v>
      </c>
      <c r="I1062" s="13">
        <f t="shared" si="1409"/>
        <v>20</v>
      </c>
      <c r="J1062" s="6">
        <v>20</v>
      </c>
      <c r="K1062" s="6">
        <v>0</v>
      </c>
      <c r="L1062" s="13">
        <f t="shared" si="1410"/>
        <v>40</v>
      </c>
      <c r="M1062" s="45">
        <f t="shared" si="1411"/>
        <v>4819.2771084337355</v>
      </c>
    </row>
    <row r="1063" spans="1:13" ht="15">
      <c r="A1063" s="28">
        <v>43734</v>
      </c>
      <c r="B1063" s="12" t="s">
        <v>116</v>
      </c>
      <c r="C1063" s="11">
        <f t="shared" si="1408"/>
        <v>349.65034965034965</v>
      </c>
      <c r="D1063" s="12" t="s">
        <v>21</v>
      </c>
      <c r="E1063" s="29">
        <v>572</v>
      </c>
      <c r="F1063" s="29">
        <v>576</v>
      </c>
      <c r="G1063" s="6">
        <v>0</v>
      </c>
      <c r="H1063" s="6">
        <v>0</v>
      </c>
      <c r="I1063" s="13">
        <f t="shared" si="1409"/>
        <v>4</v>
      </c>
      <c r="J1063" s="6">
        <v>0</v>
      </c>
      <c r="K1063" s="6">
        <v>0</v>
      </c>
      <c r="L1063" s="13">
        <f t="shared" si="1410"/>
        <v>4</v>
      </c>
      <c r="M1063" s="45">
        <f t="shared" si="1411"/>
        <v>1398.6013986013986</v>
      </c>
    </row>
    <row r="1064" spans="1:13" ht="15">
      <c r="A1064" s="28">
        <v>43734</v>
      </c>
      <c r="B1064" s="12" t="s">
        <v>71</v>
      </c>
      <c r="C1064" s="11">
        <f t="shared" si="1408"/>
        <v>331.6749585406302</v>
      </c>
      <c r="D1064" s="12" t="s">
        <v>21</v>
      </c>
      <c r="E1064" s="29">
        <v>603</v>
      </c>
      <c r="F1064" s="29">
        <v>596</v>
      </c>
      <c r="G1064" s="6">
        <v>0</v>
      </c>
      <c r="H1064" s="6">
        <v>0</v>
      </c>
      <c r="I1064" s="13">
        <f t="shared" si="1409"/>
        <v>-7</v>
      </c>
      <c r="J1064" s="6">
        <v>0</v>
      </c>
      <c r="K1064" s="6">
        <v>0</v>
      </c>
      <c r="L1064" s="13">
        <f t="shared" si="1410"/>
        <v>-7</v>
      </c>
      <c r="M1064" s="45">
        <f t="shared" si="1411"/>
        <v>-2321.7247097844115</v>
      </c>
    </row>
    <row r="1065" spans="1:13" ht="15">
      <c r="A1065" s="28">
        <v>43734</v>
      </c>
      <c r="B1065" s="12" t="s">
        <v>70</v>
      </c>
      <c r="C1065" s="11">
        <f t="shared" si="1408"/>
        <v>407.33197556008145</v>
      </c>
      <c r="D1065" s="12" t="s">
        <v>21</v>
      </c>
      <c r="E1065" s="29">
        <v>491</v>
      </c>
      <c r="F1065" s="29">
        <v>484</v>
      </c>
      <c r="G1065" s="6">
        <v>0</v>
      </c>
      <c r="H1065" s="6">
        <v>0</v>
      </c>
      <c r="I1065" s="13">
        <f t="shared" si="1409"/>
        <v>-7</v>
      </c>
      <c r="J1065" s="6">
        <v>0</v>
      </c>
      <c r="K1065" s="6">
        <v>0</v>
      </c>
      <c r="L1065" s="13">
        <f t="shared" si="1410"/>
        <v>-7</v>
      </c>
      <c r="M1065" s="45">
        <f t="shared" si="1411"/>
        <v>-2851.3238289205701</v>
      </c>
    </row>
    <row r="1066" spans="1:13" ht="15">
      <c r="A1066" s="28">
        <v>43734</v>
      </c>
      <c r="B1066" s="12" t="s">
        <v>117</v>
      </c>
      <c r="C1066" s="11">
        <f t="shared" si="1408"/>
        <v>523.56020942408372</v>
      </c>
      <c r="D1066" s="12" t="s">
        <v>18</v>
      </c>
      <c r="E1066" s="29">
        <v>382</v>
      </c>
      <c r="F1066" s="29">
        <v>386</v>
      </c>
      <c r="G1066" s="6">
        <v>0</v>
      </c>
      <c r="H1066" s="6">
        <v>0</v>
      </c>
      <c r="I1066" s="13">
        <f t="shared" si="1409"/>
        <v>-4</v>
      </c>
      <c r="J1066" s="6">
        <v>0</v>
      </c>
      <c r="K1066" s="6">
        <v>0</v>
      </c>
      <c r="L1066" s="13">
        <f t="shared" si="1410"/>
        <v>-4</v>
      </c>
      <c r="M1066" s="45">
        <f t="shared" si="1411"/>
        <v>-2094.2408376963349</v>
      </c>
    </row>
    <row r="1067" spans="1:13" ht="15">
      <c r="A1067" s="28">
        <v>43733</v>
      </c>
      <c r="B1067" s="12" t="s">
        <v>44</v>
      </c>
      <c r="C1067" s="11">
        <f t="shared" si="1408"/>
        <v>492.61083743842363</v>
      </c>
      <c r="D1067" s="12" t="s">
        <v>18</v>
      </c>
      <c r="E1067" s="29">
        <v>406</v>
      </c>
      <c r="F1067" s="29">
        <v>403.5</v>
      </c>
      <c r="G1067" s="6">
        <v>399</v>
      </c>
      <c r="H1067" s="6">
        <v>392</v>
      </c>
      <c r="I1067" s="13">
        <f t="shared" si="1409"/>
        <v>2.5</v>
      </c>
      <c r="J1067" s="6">
        <v>4.5</v>
      </c>
      <c r="K1067" s="6">
        <v>7</v>
      </c>
      <c r="L1067" s="13">
        <f t="shared" si="1410"/>
        <v>14</v>
      </c>
      <c r="M1067" s="45">
        <f t="shared" si="1411"/>
        <v>6896.5517241379312</v>
      </c>
    </row>
    <row r="1068" spans="1:13" ht="15">
      <c r="A1068" s="28">
        <v>43733</v>
      </c>
      <c r="B1068" s="12" t="s">
        <v>88</v>
      </c>
      <c r="C1068" s="11">
        <f t="shared" si="1408"/>
        <v>900.90090090090087</v>
      </c>
      <c r="D1068" s="12" t="s">
        <v>18</v>
      </c>
      <c r="E1068" s="29">
        <v>222</v>
      </c>
      <c r="F1068" s="29">
        <v>220</v>
      </c>
      <c r="G1068" s="6">
        <v>217</v>
      </c>
      <c r="H1068" s="6">
        <v>0</v>
      </c>
      <c r="I1068" s="13">
        <f t="shared" si="1409"/>
        <v>2</v>
      </c>
      <c r="J1068" s="6">
        <v>3</v>
      </c>
      <c r="K1068" s="6">
        <v>0</v>
      </c>
      <c r="L1068" s="13">
        <f t="shared" si="1410"/>
        <v>5</v>
      </c>
      <c r="M1068" s="45">
        <f t="shared" si="1411"/>
        <v>4504.5045045045044</v>
      </c>
    </row>
    <row r="1069" spans="1:13" ht="15">
      <c r="A1069" s="28">
        <v>43733</v>
      </c>
      <c r="B1069" s="12" t="s">
        <v>71</v>
      </c>
      <c r="C1069" s="11">
        <f t="shared" si="1408"/>
        <v>341.88034188034186</v>
      </c>
      <c r="D1069" s="12" t="s">
        <v>18</v>
      </c>
      <c r="E1069" s="29">
        <v>585</v>
      </c>
      <c r="F1069" s="29">
        <v>580</v>
      </c>
      <c r="G1069" s="6">
        <v>0</v>
      </c>
      <c r="H1069" s="6">
        <v>0</v>
      </c>
      <c r="I1069" s="13">
        <f t="shared" si="1409"/>
        <v>5</v>
      </c>
      <c r="J1069" s="6">
        <v>0</v>
      </c>
      <c r="K1069" s="6">
        <v>0</v>
      </c>
      <c r="L1069" s="13">
        <f t="shared" si="1410"/>
        <v>5</v>
      </c>
      <c r="M1069" s="45">
        <f t="shared" si="1411"/>
        <v>1709.4017094017092</v>
      </c>
    </row>
    <row r="1070" spans="1:13" ht="15">
      <c r="A1070" s="28">
        <v>43733</v>
      </c>
      <c r="B1070" s="12" t="s">
        <v>221</v>
      </c>
      <c r="C1070" s="11">
        <f t="shared" si="1408"/>
        <v>506.32911392405066</v>
      </c>
      <c r="D1070" s="12" t="s">
        <v>18</v>
      </c>
      <c r="E1070" s="29">
        <v>395</v>
      </c>
      <c r="F1070" s="29">
        <v>394</v>
      </c>
      <c r="G1070" s="6">
        <v>0</v>
      </c>
      <c r="H1070" s="6">
        <v>0</v>
      </c>
      <c r="I1070" s="13">
        <f t="shared" si="1409"/>
        <v>1</v>
      </c>
      <c r="J1070" s="6">
        <v>0</v>
      </c>
      <c r="K1070" s="6">
        <v>0</v>
      </c>
      <c r="L1070" s="13">
        <f t="shared" si="1410"/>
        <v>1</v>
      </c>
      <c r="M1070" s="45">
        <f t="shared" si="1411"/>
        <v>506.32911392405066</v>
      </c>
    </row>
    <row r="1071" spans="1:13" ht="15">
      <c r="A1071" s="28">
        <v>43732</v>
      </c>
      <c r="B1071" s="12" t="s">
        <v>221</v>
      </c>
      <c r="C1071" s="11">
        <f t="shared" si="1408"/>
        <v>509.55414012738851</v>
      </c>
      <c r="D1071" s="12" t="s">
        <v>21</v>
      </c>
      <c r="E1071" s="29">
        <v>392.5</v>
      </c>
      <c r="F1071" s="29">
        <v>395</v>
      </c>
      <c r="G1071" s="6">
        <v>399</v>
      </c>
      <c r="H1071" s="6">
        <v>0</v>
      </c>
      <c r="I1071" s="13">
        <f t="shared" si="1409"/>
        <v>2.5</v>
      </c>
      <c r="J1071" s="6">
        <v>4</v>
      </c>
      <c r="K1071" s="6">
        <v>0</v>
      </c>
      <c r="L1071" s="13">
        <f t="shared" si="1410"/>
        <v>6.5</v>
      </c>
      <c r="M1071" s="45">
        <f t="shared" si="1411"/>
        <v>3312.1019108280252</v>
      </c>
    </row>
    <row r="1072" spans="1:13" ht="15">
      <c r="A1072" s="28">
        <v>43732</v>
      </c>
      <c r="B1072" s="12" t="s">
        <v>74</v>
      </c>
      <c r="C1072" s="11">
        <f t="shared" si="1408"/>
        <v>422.83298097251588</v>
      </c>
      <c r="D1072" s="12" t="s">
        <v>18</v>
      </c>
      <c r="E1072" s="29">
        <v>473</v>
      </c>
      <c r="F1072" s="29">
        <v>470</v>
      </c>
      <c r="G1072" s="6">
        <v>0</v>
      </c>
      <c r="H1072" s="6">
        <v>0</v>
      </c>
      <c r="I1072" s="13">
        <f t="shared" si="1409"/>
        <v>3</v>
      </c>
      <c r="J1072" s="6">
        <v>0</v>
      </c>
      <c r="K1072" s="6">
        <v>0</v>
      </c>
      <c r="L1072" s="13">
        <f t="shared" si="1410"/>
        <v>3</v>
      </c>
      <c r="M1072" s="45">
        <f t="shared" si="1411"/>
        <v>1268.4989429175475</v>
      </c>
    </row>
    <row r="1073" spans="1:13" ht="15">
      <c r="A1073" s="28">
        <v>43732</v>
      </c>
      <c r="B1073" s="12" t="s">
        <v>131</v>
      </c>
      <c r="C1073" s="11">
        <f t="shared" si="1408"/>
        <v>338.40947546531305</v>
      </c>
      <c r="D1073" s="12" t="s">
        <v>21</v>
      </c>
      <c r="E1073" s="29">
        <v>591</v>
      </c>
      <c r="F1073" s="29">
        <v>584</v>
      </c>
      <c r="G1073" s="6">
        <v>0</v>
      </c>
      <c r="H1073" s="6">
        <v>0</v>
      </c>
      <c r="I1073" s="13">
        <f t="shared" si="1409"/>
        <v>-7</v>
      </c>
      <c r="J1073" s="6">
        <v>0</v>
      </c>
      <c r="K1073" s="6">
        <v>0</v>
      </c>
      <c r="L1073" s="13">
        <f t="shared" si="1410"/>
        <v>-7</v>
      </c>
      <c r="M1073" s="45">
        <f t="shared" si="1411"/>
        <v>-2368.8663282571915</v>
      </c>
    </row>
    <row r="1074" spans="1:13" ht="15">
      <c r="A1074" s="28">
        <v>43732</v>
      </c>
      <c r="B1074" s="12" t="s">
        <v>139</v>
      </c>
      <c r="C1074" s="11">
        <f t="shared" si="1408"/>
        <v>934.57943925233644</v>
      </c>
      <c r="D1074" s="12" t="s">
        <v>18</v>
      </c>
      <c r="E1074" s="29">
        <v>214</v>
      </c>
      <c r="F1074" s="29">
        <v>217</v>
      </c>
      <c r="G1074" s="6">
        <v>0</v>
      </c>
      <c r="H1074" s="6">
        <v>0</v>
      </c>
      <c r="I1074" s="13">
        <f t="shared" si="1409"/>
        <v>-3</v>
      </c>
      <c r="J1074" s="6">
        <v>0</v>
      </c>
      <c r="K1074" s="6">
        <v>0</v>
      </c>
      <c r="L1074" s="13">
        <f t="shared" si="1410"/>
        <v>-3</v>
      </c>
      <c r="M1074" s="45">
        <f t="shared" si="1411"/>
        <v>-2803.7383177570091</v>
      </c>
    </row>
    <row r="1075" spans="1:13" ht="15">
      <c r="A1075" s="28">
        <v>43731</v>
      </c>
      <c r="B1075" s="12" t="s">
        <v>222</v>
      </c>
      <c r="C1075" s="11">
        <f t="shared" si="1408"/>
        <v>454.54545454545456</v>
      </c>
      <c r="D1075" s="12" t="s">
        <v>18</v>
      </c>
      <c r="E1075" s="29">
        <v>440</v>
      </c>
      <c r="F1075" s="29">
        <v>436</v>
      </c>
      <c r="G1075" s="6">
        <v>0</v>
      </c>
      <c r="H1075" s="6">
        <v>0</v>
      </c>
      <c r="I1075" s="13">
        <f t="shared" si="1409"/>
        <v>4</v>
      </c>
      <c r="J1075" s="6">
        <v>0</v>
      </c>
      <c r="K1075" s="6">
        <v>0</v>
      </c>
      <c r="L1075" s="13">
        <f t="shared" si="1410"/>
        <v>4</v>
      </c>
      <c r="M1075" s="45">
        <f t="shared" si="1411"/>
        <v>1818.1818181818182</v>
      </c>
    </row>
    <row r="1076" spans="1:13" ht="15">
      <c r="A1076" s="28">
        <v>43731</v>
      </c>
      <c r="B1076" s="12" t="s">
        <v>198</v>
      </c>
      <c r="C1076" s="11">
        <f t="shared" si="1408"/>
        <v>282.4858757062147</v>
      </c>
      <c r="D1076" s="12" t="s">
        <v>21</v>
      </c>
      <c r="E1076" s="29">
        <v>708</v>
      </c>
      <c r="F1076" s="29">
        <v>714.75</v>
      </c>
      <c r="G1076" s="6">
        <v>0</v>
      </c>
      <c r="H1076" s="6">
        <v>0</v>
      </c>
      <c r="I1076" s="13">
        <f t="shared" si="1409"/>
        <v>6.75</v>
      </c>
      <c r="J1076" s="6">
        <v>0</v>
      </c>
      <c r="K1076" s="6">
        <v>0</v>
      </c>
      <c r="L1076" s="13">
        <f t="shared" si="1410"/>
        <v>6.75</v>
      </c>
      <c r="M1076" s="45">
        <f t="shared" si="1411"/>
        <v>1906.7796610169491</v>
      </c>
    </row>
    <row r="1077" spans="1:13" ht="15">
      <c r="A1077" s="28">
        <v>43731</v>
      </c>
      <c r="B1077" s="12" t="s">
        <v>88</v>
      </c>
      <c r="C1077" s="11">
        <f t="shared" si="1408"/>
        <v>884.95575221238937</v>
      </c>
      <c r="D1077" s="12" t="s">
        <v>18</v>
      </c>
      <c r="E1077" s="29">
        <v>226</v>
      </c>
      <c r="F1077" s="29">
        <v>224.15</v>
      </c>
      <c r="G1077" s="6">
        <v>0</v>
      </c>
      <c r="H1077" s="6">
        <v>0</v>
      </c>
      <c r="I1077" s="13">
        <f t="shared" si="1409"/>
        <v>1.8499999999999943</v>
      </c>
      <c r="J1077" s="6">
        <v>0</v>
      </c>
      <c r="K1077" s="6">
        <v>0</v>
      </c>
      <c r="L1077" s="13">
        <f t="shared" si="1410"/>
        <v>1.8499999999999943</v>
      </c>
      <c r="M1077" s="45">
        <f t="shared" si="1411"/>
        <v>1637.1681415929154</v>
      </c>
    </row>
    <row r="1078" spans="1:13" ht="15">
      <c r="A1078" s="28">
        <v>43728</v>
      </c>
      <c r="B1078" s="12" t="s">
        <v>198</v>
      </c>
      <c r="C1078" s="11">
        <f t="shared" si="1408"/>
        <v>324.6753246753247</v>
      </c>
      <c r="D1078" s="12" t="s">
        <v>21</v>
      </c>
      <c r="E1078" s="29">
        <v>616</v>
      </c>
      <c r="F1078" s="29">
        <v>621</v>
      </c>
      <c r="G1078" s="6">
        <v>628</v>
      </c>
      <c r="H1078" s="6">
        <v>635</v>
      </c>
      <c r="I1078" s="13">
        <f t="shared" si="1409"/>
        <v>5</v>
      </c>
      <c r="J1078" s="6">
        <v>7</v>
      </c>
      <c r="K1078" s="6">
        <v>8</v>
      </c>
      <c r="L1078" s="13">
        <f t="shared" si="1410"/>
        <v>20</v>
      </c>
      <c r="M1078" s="45">
        <f t="shared" si="1411"/>
        <v>6493.5064935064938</v>
      </c>
    </row>
    <row r="1079" spans="1:13" ht="15">
      <c r="A1079" s="28">
        <v>43728</v>
      </c>
      <c r="B1079" s="12" t="s">
        <v>110</v>
      </c>
      <c r="C1079" s="11">
        <f t="shared" si="1408"/>
        <v>305.3435114503817</v>
      </c>
      <c r="D1079" s="12" t="s">
        <v>21</v>
      </c>
      <c r="E1079" s="29">
        <v>655</v>
      </c>
      <c r="F1079" s="29">
        <v>660</v>
      </c>
      <c r="G1079" s="6">
        <v>665</v>
      </c>
      <c r="H1079" s="6">
        <v>670</v>
      </c>
      <c r="I1079" s="13">
        <f t="shared" si="1409"/>
        <v>5</v>
      </c>
      <c r="J1079" s="6">
        <v>5</v>
      </c>
      <c r="K1079" s="6">
        <v>5</v>
      </c>
      <c r="L1079" s="13">
        <f t="shared" si="1410"/>
        <v>15</v>
      </c>
      <c r="M1079" s="45">
        <f t="shared" si="1411"/>
        <v>4580.1526717557254</v>
      </c>
    </row>
    <row r="1080" spans="1:13" ht="15">
      <c r="A1080" s="28">
        <v>43728</v>
      </c>
      <c r="B1080" s="12" t="s">
        <v>58</v>
      </c>
      <c r="C1080" s="11">
        <f t="shared" si="1408"/>
        <v>566.57223796033998</v>
      </c>
      <c r="D1080" s="12" t="s">
        <v>18</v>
      </c>
      <c r="E1080" s="29">
        <v>353</v>
      </c>
      <c r="F1080" s="29">
        <v>350</v>
      </c>
      <c r="G1080" s="6">
        <v>0</v>
      </c>
      <c r="H1080" s="6">
        <v>0</v>
      </c>
      <c r="I1080" s="13">
        <f t="shared" si="1409"/>
        <v>3</v>
      </c>
      <c r="J1080" s="6">
        <v>0</v>
      </c>
      <c r="K1080" s="6">
        <v>0</v>
      </c>
      <c r="L1080" s="13">
        <f t="shared" si="1410"/>
        <v>3</v>
      </c>
      <c r="M1080" s="45">
        <f t="shared" si="1411"/>
        <v>1699.71671388102</v>
      </c>
    </row>
    <row r="1081" spans="1:13" ht="15">
      <c r="A1081" s="28">
        <v>43728</v>
      </c>
      <c r="B1081" s="12" t="s">
        <v>211</v>
      </c>
      <c r="C1081" s="11">
        <f t="shared" si="1408"/>
        <v>544.21768707482988</v>
      </c>
      <c r="D1081" s="12" t="s">
        <v>21</v>
      </c>
      <c r="E1081" s="29">
        <v>367.5</v>
      </c>
      <c r="F1081" s="29">
        <v>367.25</v>
      </c>
      <c r="G1081" s="6">
        <v>0</v>
      </c>
      <c r="H1081" s="6">
        <v>0</v>
      </c>
      <c r="I1081" s="13">
        <f t="shared" si="1409"/>
        <v>-0.25</v>
      </c>
      <c r="J1081" s="6">
        <v>0</v>
      </c>
      <c r="K1081" s="6">
        <v>0</v>
      </c>
      <c r="L1081" s="13">
        <f t="shared" si="1410"/>
        <v>-0.25</v>
      </c>
      <c r="M1081" s="45">
        <f t="shared" si="1411"/>
        <v>-136.05442176870747</v>
      </c>
    </row>
    <row r="1082" spans="1:13" ht="15">
      <c r="A1082" s="28">
        <v>43727</v>
      </c>
      <c r="B1082" s="12" t="s">
        <v>28</v>
      </c>
      <c r="C1082" s="11">
        <f t="shared" si="1408"/>
        <v>619.19504643962853</v>
      </c>
      <c r="D1082" s="12" t="s">
        <v>18</v>
      </c>
      <c r="E1082" s="29">
        <v>323</v>
      </c>
      <c r="F1082" s="29">
        <v>320</v>
      </c>
      <c r="G1082" s="6">
        <v>317</v>
      </c>
      <c r="H1082" s="6">
        <v>311</v>
      </c>
      <c r="I1082" s="13">
        <f t="shared" si="1409"/>
        <v>3</v>
      </c>
      <c r="J1082" s="6">
        <v>3</v>
      </c>
      <c r="K1082" s="6">
        <v>6</v>
      </c>
      <c r="L1082" s="13">
        <f t="shared" si="1410"/>
        <v>12</v>
      </c>
      <c r="M1082" s="45">
        <f t="shared" si="1411"/>
        <v>7430.3405572755419</v>
      </c>
    </row>
    <row r="1083" spans="1:13" ht="15">
      <c r="A1083" s="28">
        <v>43727</v>
      </c>
      <c r="B1083" s="12" t="s">
        <v>223</v>
      </c>
      <c r="C1083" s="11">
        <f t="shared" si="1408"/>
        <v>840.33613445378148</v>
      </c>
      <c r="D1083" s="12" t="s">
        <v>18</v>
      </c>
      <c r="E1083" s="29">
        <v>238</v>
      </c>
      <c r="F1083" s="29">
        <v>236</v>
      </c>
      <c r="G1083" s="6">
        <v>0</v>
      </c>
      <c r="H1083" s="6">
        <v>0</v>
      </c>
      <c r="I1083" s="13">
        <f t="shared" si="1409"/>
        <v>2</v>
      </c>
      <c r="J1083" s="6">
        <v>0</v>
      </c>
      <c r="K1083" s="6">
        <v>0</v>
      </c>
      <c r="L1083" s="13">
        <f t="shared" si="1410"/>
        <v>2</v>
      </c>
      <c r="M1083" s="45">
        <f t="shared" si="1411"/>
        <v>1680.672268907563</v>
      </c>
    </row>
    <row r="1084" spans="1:13" ht="15">
      <c r="A1084" s="28">
        <v>43727</v>
      </c>
      <c r="B1084" s="12" t="s">
        <v>81</v>
      </c>
      <c r="C1084" s="11">
        <f t="shared" si="1408"/>
        <v>486.61800486618006</v>
      </c>
      <c r="D1084" s="12" t="s">
        <v>18</v>
      </c>
      <c r="E1084" s="29">
        <v>411</v>
      </c>
      <c r="F1084" s="29">
        <v>408.2</v>
      </c>
      <c r="G1084" s="6">
        <v>0</v>
      </c>
      <c r="H1084" s="6">
        <v>0</v>
      </c>
      <c r="I1084" s="13">
        <f t="shared" si="1409"/>
        <v>2.8000000000000114</v>
      </c>
      <c r="J1084" s="6">
        <v>0</v>
      </c>
      <c r="K1084" s="6">
        <v>0</v>
      </c>
      <c r="L1084" s="13">
        <f t="shared" si="1410"/>
        <v>2.8000000000000114</v>
      </c>
      <c r="M1084" s="45">
        <f t="shared" si="1411"/>
        <v>1362.5304136253096</v>
      </c>
    </row>
    <row r="1085" spans="1:13" ht="15">
      <c r="A1085" s="28">
        <v>43726</v>
      </c>
      <c r="B1085" s="12" t="s">
        <v>74</v>
      </c>
      <c r="C1085" s="11">
        <f t="shared" si="1408"/>
        <v>465.11627906976742</v>
      </c>
      <c r="D1085" s="12" t="s">
        <v>18</v>
      </c>
      <c r="E1085" s="29">
        <v>430</v>
      </c>
      <c r="F1085" s="29">
        <v>426</v>
      </c>
      <c r="G1085" s="6">
        <v>0</v>
      </c>
      <c r="H1085" s="6">
        <v>0</v>
      </c>
      <c r="I1085" s="13">
        <f t="shared" si="1409"/>
        <v>4</v>
      </c>
      <c r="J1085" s="6">
        <v>0</v>
      </c>
      <c r="K1085" s="6">
        <v>0</v>
      </c>
      <c r="L1085" s="13">
        <f t="shared" si="1410"/>
        <v>4</v>
      </c>
      <c r="M1085" s="45">
        <f t="shared" si="1411"/>
        <v>1860.4651162790697</v>
      </c>
    </row>
    <row r="1086" spans="1:13" ht="15">
      <c r="A1086" s="28">
        <v>43726</v>
      </c>
      <c r="B1086" s="12" t="s">
        <v>87</v>
      </c>
      <c r="C1086" s="11">
        <f t="shared" si="1408"/>
        <v>549.45054945054949</v>
      </c>
      <c r="D1086" s="12" t="s">
        <v>18</v>
      </c>
      <c r="E1086" s="29">
        <v>364</v>
      </c>
      <c r="F1086" s="29">
        <v>362.25</v>
      </c>
      <c r="G1086" s="6">
        <v>0</v>
      </c>
      <c r="H1086" s="6">
        <v>0</v>
      </c>
      <c r="I1086" s="13">
        <f t="shared" si="1409"/>
        <v>1.75</v>
      </c>
      <c r="J1086" s="6">
        <v>0</v>
      </c>
      <c r="K1086" s="6">
        <v>0</v>
      </c>
      <c r="L1086" s="13">
        <f t="shared" si="1410"/>
        <v>1.75</v>
      </c>
      <c r="M1086" s="45">
        <f t="shared" si="1411"/>
        <v>961.53846153846166</v>
      </c>
    </row>
    <row r="1087" spans="1:13" ht="15">
      <c r="A1087" s="28">
        <v>43726</v>
      </c>
      <c r="B1087" s="12" t="s">
        <v>117</v>
      </c>
      <c r="C1087" s="11">
        <f t="shared" si="1408"/>
        <v>573.06590257879657</v>
      </c>
      <c r="D1087" s="12" t="s">
        <v>18</v>
      </c>
      <c r="E1087" s="29">
        <v>349</v>
      </c>
      <c r="F1087" s="29">
        <v>355</v>
      </c>
      <c r="G1087" s="6">
        <v>0</v>
      </c>
      <c r="H1087" s="6">
        <v>0</v>
      </c>
      <c r="I1087" s="13">
        <f t="shared" si="1409"/>
        <v>-6</v>
      </c>
      <c r="J1087" s="6">
        <v>0</v>
      </c>
      <c r="K1087" s="6">
        <v>0</v>
      </c>
      <c r="L1087" s="13">
        <f t="shared" si="1410"/>
        <v>-6</v>
      </c>
      <c r="M1087" s="45">
        <f t="shared" si="1411"/>
        <v>-3438.3954154727794</v>
      </c>
    </row>
    <row r="1088" spans="1:13" ht="15">
      <c r="A1088" s="28">
        <v>43726</v>
      </c>
      <c r="B1088" s="12" t="s">
        <v>37</v>
      </c>
      <c r="C1088" s="11">
        <f t="shared" si="1408"/>
        <v>331.6749585406302</v>
      </c>
      <c r="D1088" s="12" t="s">
        <v>21</v>
      </c>
      <c r="E1088" s="29">
        <v>603</v>
      </c>
      <c r="F1088" s="29">
        <v>597</v>
      </c>
      <c r="G1088" s="6">
        <v>0</v>
      </c>
      <c r="H1088" s="6">
        <v>0</v>
      </c>
      <c r="I1088" s="13">
        <f t="shared" si="1409"/>
        <v>-6</v>
      </c>
      <c r="J1088" s="6">
        <v>0</v>
      </c>
      <c r="K1088" s="6">
        <v>0</v>
      </c>
      <c r="L1088" s="13">
        <f t="shared" si="1410"/>
        <v>-6</v>
      </c>
      <c r="M1088" s="45">
        <f t="shared" si="1411"/>
        <v>-1990.0497512437812</v>
      </c>
    </row>
    <row r="1089" spans="1:13" ht="15">
      <c r="A1089" s="28">
        <v>43725</v>
      </c>
      <c r="B1089" s="12" t="s">
        <v>157</v>
      </c>
      <c r="C1089" s="11">
        <f t="shared" si="1408"/>
        <v>305.81039755351679</v>
      </c>
      <c r="D1089" s="12" t="s">
        <v>21</v>
      </c>
      <c r="E1089" s="29">
        <v>654</v>
      </c>
      <c r="F1089" s="29">
        <v>660</v>
      </c>
      <c r="G1089" s="6">
        <v>0</v>
      </c>
      <c r="H1089" s="6">
        <v>0</v>
      </c>
      <c r="I1089" s="13">
        <f t="shared" si="1409"/>
        <v>6</v>
      </c>
      <c r="J1089" s="6">
        <v>0</v>
      </c>
      <c r="K1089" s="6">
        <v>0</v>
      </c>
      <c r="L1089" s="13">
        <f t="shared" si="1410"/>
        <v>6</v>
      </c>
      <c r="M1089" s="45">
        <f t="shared" si="1411"/>
        <v>1834.8623853211006</v>
      </c>
    </row>
    <row r="1090" spans="1:13" ht="15">
      <c r="A1090" s="28">
        <v>43725</v>
      </c>
      <c r="B1090" s="12" t="s">
        <v>224</v>
      </c>
      <c r="C1090" s="11">
        <f t="shared" ref="C1090:C1104" si="1412">200000/E1090</f>
        <v>522.87581699346401</v>
      </c>
      <c r="D1090" s="12" t="s">
        <v>18</v>
      </c>
      <c r="E1090" s="29">
        <v>382.5</v>
      </c>
      <c r="F1090" s="29">
        <v>380.8</v>
      </c>
      <c r="G1090" s="6">
        <v>0</v>
      </c>
      <c r="H1090" s="6">
        <v>0</v>
      </c>
      <c r="I1090" s="13">
        <f t="shared" ref="I1090:I1104" si="1413">(IF(D1090="SELL",E1090-F1090,IF(D1090="BUY",F1090-E1090)))</f>
        <v>1.6999999999999886</v>
      </c>
      <c r="J1090" s="6">
        <v>0</v>
      </c>
      <c r="K1090" s="6">
        <v>0</v>
      </c>
      <c r="L1090" s="13">
        <f t="shared" ref="L1090:L1104" si="1414">K1090+J1090+I1090</f>
        <v>1.6999999999999886</v>
      </c>
      <c r="M1090" s="45">
        <f t="shared" ref="M1090:M1104" si="1415">L1090*C1090</f>
        <v>888.88888888888289</v>
      </c>
    </row>
    <row r="1091" spans="1:13" ht="15">
      <c r="A1091" s="28">
        <v>43725</v>
      </c>
      <c r="B1091" s="12" t="s">
        <v>114</v>
      </c>
      <c r="C1091" s="11">
        <f t="shared" si="1412"/>
        <v>589.97050147492621</v>
      </c>
      <c r="D1091" s="12" t="s">
        <v>21</v>
      </c>
      <c r="E1091" s="29">
        <v>339</v>
      </c>
      <c r="F1091" s="29">
        <v>334</v>
      </c>
      <c r="G1091" s="6">
        <v>0</v>
      </c>
      <c r="H1091" s="6">
        <v>0</v>
      </c>
      <c r="I1091" s="13">
        <f t="shared" si="1413"/>
        <v>-5</v>
      </c>
      <c r="J1091" s="6">
        <v>0</v>
      </c>
      <c r="K1091" s="6">
        <v>0</v>
      </c>
      <c r="L1091" s="13">
        <f t="shared" si="1414"/>
        <v>-5</v>
      </c>
      <c r="M1091" s="45">
        <f t="shared" si="1415"/>
        <v>-2949.8525073746309</v>
      </c>
    </row>
    <row r="1092" spans="1:13" ht="15">
      <c r="A1092" s="28">
        <v>43724</v>
      </c>
      <c r="B1092" s="12" t="s">
        <v>70</v>
      </c>
      <c r="C1092" s="11">
        <f t="shared" si="1412"/>
        <v>492.61083743842363</v>
      </c>
      <c r="D1092" s="12" t="s">
        <v>21</v>
      </c>
      <c r="E1092" s="29">
        <v>406</v>
      </c>
      <c r="F1092" s="29">
        <v>410</v>
      </c>
      <c r="G1092" s="6">
        <v>414</v>
      </c>
      <c r="H1092" s="6">
        <v>420</v>
      </c>
      <c r="I1092" s="13">
        <f t="shared" si="1413"/>
        <v>4</v>
      </c>
      <c r="J1092" s="6">
        <v>4</v>
      </c>
      <c r="K1092" s="6">
        <v>6</v>
      </c>
      <c r="L1092" s="13">
        <f t="shared" si="1414"/>
        <v>14</v>
      </c>
      <c r="M1092" s="45">
        <f t="shared" si="1415"/>
        <v>6896.5517241379312</v>
      </c>
    </row>
    <row r="1093" spans="1:13" ht="15">
      <c r="A1093" s="28">
        <v>43724</v>
      </c>
      <c r="B1093" s="12" t="s">
        <v>225</v>
      </c>
      <c r="C1093" s="11">
        <f t="shared" si="1412"/>
        <v>378.78787878787881</v>
      </c>
      <c r="D1093" s="12" t="s">
        <v>21</v>
      </c>
      <c r="E1093" s="29">
        <v>528</v>
      </c>
      <c r="F1093" s="29">
        <v>535</v>
      </c>
      <c r="G1093" s="6">
        <v>540</v>
      </c>
      <c r="H1093" s="6">
        <v>0</v>
      </c>
      <c r="I1093" s="13">
        <f t="shared" si="1413"/>
        <v>7</v>
      </c>
      <c r="J1093" s="6">
        <v>5</v>
      </c>
      <c r="K1093" s="6">
        <v>0</v>
      </c>
      <c r="L1093" s="13">
        <f t="shared" si="1414"/>
        <v>12</v>
      </c>
      <c r="M1093" s="45">
        <f t="shared" si="1415"/>
        <v>4545.454545454546</v>
      </c>
    </row>
    <row r="1094" spans="1:13" ht="15">
      <c r="A1094" s="28">
        <v>43724</v>
      </c>
      <c r="B1094" s="12" t="s">
        <v>226</v>
      </c>
      <c r="C1094" s="11">
        <f t="shared" si="1412"/>
        <v>479.04191616766468</v>
      </c>
      <c r="D1094" s="12" t="s">
        <v>21</v>
      </c>
      <c r="E1094" s="29">
        <v>417.5</v>
      </c>
      <c r="F1094" s="29">
        <v>421</v>
      </c>
      <c r="G1094" s="6">
        <v>0</v>
      </c>
      <c r="H1094" s="6">
        <v>0</v>
      </c>
      <c r="I1094" s="13">
        <f t="shared" si="1413"/>
        <v>3.5</v>
      </c>
      <c r="J1094" s="6">
        <v>0</v>
      </c>
      <c r="K1094" s="6">
        <v>0</v>
      </c>
      <c r="L1094" s="13">
        <f t="shared" si="1414"/>
        <v>3.5</v>
      </c>
      <c r="M1094" s="45">
        <f t="shared" si="1415"/>
        <v>1676.6467065868264</v>
      </c>
    </row>
    <row r="1095" spans="1:13" ht="15">
      <c r="A1095" s="28">
        <v>43724</v>
      </c>
      <c r="B1095" s="12" t="s">
        <v>224</v>
      </c>
      <c r="C1095" s="11">
        <f t="shared" si="1412"/>
        <v>527.70448548812669</v>
      </c>
      <c r="D1095" s="12" t="s">
        <v>18</v>
      </c>
      <c r="E1095" s="29">
        <v>379</v>
      </c>
      <c r="F1095" s="29">
        <v>384</v>
      </c>
      <c r="G1095" s="6">
        <v>0</v>
      </c>
      <c r="H1095" s="6">
        <v>0</v>
      </c>
      <c r="I1095" s="13">
        <f t="shared" si="1413"/>
        <v>-5</v>
      </c>
      <c r="J1095" s="6">
        <v>0</v>
      </c>
      <c r="K1095" s="6">
        <v>0</v>
      </c>
      <c r="L1095" s="13">
        <f t="shared" si="1414"/>
        <v>-5</v>
      </c>
      <c r="M1095" s="45">
        <f t="shared" si="1415"/>
        <v>-2638.5224274406337</v>
      </c>
    </row>
    <row r="1096" spans="1:13" ht="15">
      <c r="A1096" s="28">
        <v>43721</v>
      </c>
      <c r="B1096" s="12" t="s">
        <v>131</v>
      </c>
      <c r="C1096" s="11">
        <f t="shared" si="1412"/>
        <v>379.5066413662239</v>
      </c>
      <c r="D1096" s="12" t="s">
        <v>21</v>
      </c>
      <c r="E1096" s="29">
        <v>527</v>
      </c>
      <c r="F1096" s="29">
        <v>532</v>
      </c>
      <c r="G1096" s="6">
        <v>540</v>
      </c>
      <c r="H1096" s="6">
        <v>0</v>
      </c>
      <c r="I1096" s="13">
        <f t="shared" si="1413"/>
        <v>5</v>
      </c>
      <c r="J1096" s="6">
        <v>8</v>
      </c>
      <c r="K1096" s="6">
        <v>0</v>
      </c>
      <c r="L1096" s="13">
        <f t="shared" si="1414"/>
        <v>13</v>
      </c>
      <c r="M1096" s="45">
        <f t="shared" si="1415"/>
        <v>4933.5863377609112</v>
      </c>
    </row>
    <row r="1097" spans="1:13" ht="15">
      <c r="A1097" s="28">
        <v>43721</v>
      </c>
      <c r="B1097" s="12" t="s">
        <v>29</v>
      </c>
      <c r="C1097" s="11">
        <f t="shared" si="1412"/>
        <v>126.34238787113077</v>
      </c>
      <c r="D1097" s="12" t="s">
        <v>21</v>
      </c>
      <c r="E1097" s="29">
        <v>1583</v>
      </c>
      <c r="F1097" s="29">
        <v>1592</v>
      </c>
      <c r="G1097" s="6">
        <v>0</v>
      </c>
      <c r="H1097" s="6">
        <v>0</v>
      </c>
      <c r="I1097" s="13">
        <f t="shared" si="1413"/>
        <v>9</v>
      </c>
      <c r="J1097" s="6">
        <v>0</v>
      </c>
      <c r="K1097" s="6">
        <v>0</v>
      </c>
      <c r="L1097" s="13">
        <f t="shared" si="1414"/>
        <v>9</v>
      </c>
      <c r="M1097" s="45">
        <f t="shared" si="1415"/>
        <v>1137.0814908401769</v>
      </c>
    </row>
    <row r="1098" spans="1:13" ht="15">
      <c r="A1098" s="28">
        <v>43720</v>
      </c>
      <c r="B1098" s="12" t="s">
        <v>100</v>
      </c>
      <c r="C1098" s="11">
        <f t="shared" si="1412"/>
        <v>530.50397877984085</v>
      </c>
      <c r="D1098" s="12" t="s">
        <v>21</v>
      </c>
      <c r="E1098" s="29">
        <v>377</v>
      </c>
      <c r="F1098" s="29">
        <v>373</v>
      </c>
      <c r="G1098" s="6">
        <v>0</v>
      </c>
      <c r="H1098" s="6">
        <v>0</v>
      </c>
      <c r="I1098" s="13">
        <f t="shared" si="1413"/>
        <v>-4</v>
      </c>
      <c r="J1098" s="6">
        <v>0</v>
      </c>
      <c r="K1098" s="6">
        <v>0</v>
      </c>
      <c r="L1098" s="13">
        <f t="shared" si="1414"/>
        <v>-4</v>
      </c>
      <c r="M1098" s="45">
        <f t="shared" si="1415"/>
        <v>-2122.0159151193634</v>
      </c>
    </row>
    <row r="1099" spans="1:13" ht="15">
      <c r="A1099" s="28">
        <v>43720</v>
      </c>
      <c r="B1099" s="12" t="s">
        <v>117</v>
      </c>
      <c r="C1099" s="11">
        <f t="shared" si="1412"/>
        <v>546.44808743169403</v>
      </c>
      <c r="D1099" s="12" t="s">
        <v>18</v>
      </c>
      <c r="E1099" s="29">
        <v>366</v>
      </c>
      <c r="F1099" s="29">
        <v>370</v>
      </c>
      <c r="G1099" s="6">
        <v>0</v>
      </c>
      <c r="H1099" s="6">
        <v>0</v>
      </c>
      <c r="I1099" s="13">
        <f t="shared" si="1413"/>
        <v>-4</v>
      </c>
      <c r="J1099" s="6">
        <v>0</v>
      </c>
      <c r="K1099" s="6">
        <v>0</v>
      </c>
      <c r="L1099" s="13">
        <f t="shared" si="1414"/>
        <v>-4</v>
      </c>
      <c r="M1099" s="45">
        <f t="shared" si="1415"/>
        <v>-2185.7923497267761</v>
      </c>
    </row>
    <row r="1100" spans="1:13" ht="15">
      <c r="A1100" s="28">
        <v>43720</v>
      </c>
      <c r="B1100" s="12" t="s">
        <v>227</v>
      </c>
      <c r="C1100" s="11">
        <f t="shared" si="1412"/>
        <v>990.09900990099015</v>
      </c>
      <c r="D1100" s="12" t="s">
        <v>18</v>
      </c>
      <c r="E1100" s="29">
        <v>202</v>
      </c>
      <c r="F1100" s="29">
        <v>205</v>
      </c>
      <c r="G1100" s="6">
        <v>0</v>
      </c>
      <c r="H1100" s="6">
        <v>0</v>
      </c>
      <c r="I1100" s="13">
        <f t="shared" si="1413"/>
        <v>-3</v>
      </c>
      <c r="J1100" s="6">
        <v>0</v>
      </c>
      <c r="K1100" s="6">
        <v>0</v>
      </c>
      <c r="L1100" s="13">
        <f t="shared" si="1414"/>
        <v>-3</v>
      </c>
      <c r="M1100" s="45">
        <f t="shared" si="1415"/>
        <v>-2970.2970297029706</v>
      </c>
    </row>
    <row r="1101" spans="1:13" ht="15">
      <c r="A1101" s="28">
        <v>43720</v>
      </c>
      <c r="B1101" s="12" t="s">
        <v>44</v>
      </c>
      <c r="C1101" s="11">
        <f t="shared" si="1412"/>
        <v>486.61800486618006</v>
      </c>
      <c r="D1101" s="12" t="s">
        <v>21</v>
      </c>
      <c r="E1101" s="29">
        <v>411</v>
      </c>
      <c r="F1101" s="29">
        <v>410</v>
      </c>
      <c r="G1101" s="6">
        <v>0</v>
      </c>
      <c r="H1101" s="6">
        <v>0</v>
      </c>
      <c r="I1101" s="13">
        <f t="shared" si="1413"/>
        <v>-1</v>
      </c>
      <c r="J1101" s="6">
        <v>0</v>
      </c>
      <c r="K1101" s="6">
        <v>0</v>
      </c>
      <c r="L1101" s="13">
        <f t="shared" si="1414"/>
        <v>-1</v>
      </c>
      <c r="M1101" s="45">
        <f t="shared" si="1415"/>
        <v>-486.61800486618006</v>
      </c>
    </row>
    <row r="1102" spans="1:13" ht="15">
      <c r="A1102" s="28">
        <v>43719</v>
      </c>
      <c r="B1102" s="12" t="s">
        <v>132</v>
      </c>
      <c r="C1102" s="11">
        <f t="shared" si="1412"/>
        <v>793.65079365079362</v>
      </c>
      <c r="D1102" s="12" t="s">
        <v>18</v>
      </c>
      <c r="E1102" s="29">
        <v>252</v>
      </c>
      <c r="F1102" s="29">
        <v>250</v>
      </c>
      <c r="G1102" s="6">
        <v>248</v>
      </c>
      <c r="H1102" s="6">
        <v>0</v>
      </c>
      <c r="I1102" s="13">
        <f t="shared" si="1413"/>
        <v>2</v>
      </c>
      <c r="J1102" s="6">
        <v>2</v>
      </c>
      <c r="K1102" s="6">
        <v>0</v>
      </c>
      <c r="L1102" s="13">
        <f t="shared" si="1414"/>
        <v>4</v>
      </c>
      <c r="M1102" s="45">
        <f t="shared" si="1415"/>
        <v>3174.6031746031745</v>
      </c>
    </row>
    <row r="1103" spans="1:13" ht="15">
      <c r="A1103" s="28">
        <v>43719</v>
      </c>
      <c r="B1103" s="12" t="s">
        <v>223</v>
      </c>
      <c r="C1103" s="11">
        <f t="shared" si="1412"/>
        <v>826.44628099173553</v>
      </c>
      <c r="D1103" s="12" t="s">
        <v>21</v>
      </c>
      <c r="E1103" s="29">
        <v>242</v>
      </c>
      <c r="F1103" s="29">
        <v>239.5</v>
      </c>
      <c r="G1103" s="6">
        <v>0</v>
      </c>
      <c r="H1103" s="6">
        <v>0</v>
      </c>
      <c r="I1103" s="13">
        <f t="shared" si="1413"/>
        <v>-2.5</v>
      </c>
      <c r="J1103" s="6">
        <v>0</v>
      </c>
      <c r="K1103" s="6">
        <v>0</v>
      </c>
      <c r="L1103" s="13">
        <f t="shared" si="1414"/>
        <v>-2.5</v>
      </c>
      <c r="M1103" s="45">
        <f t="shared" si="1415"/>
        <v>-2066.1157024793388</v>
      </c>
    </row>
    <row r="1104" spans="1:13" ht="15">
      <c r="A1104" s="28">
        <v>43719</v>
      </c>
      <c r="B1104" s="12" t="s">
        <v>87</v>
      </c>
      <c r="C1104" s="11">
        <f t="shared" si="1412"/>
        <v>506.32911392405066</v>
      </c>
      <c r="D1104" s="12" t="s">
        <v>18</v>
      </c>
      <c r="E1104" s="29">
        <v>395</v>
      </c>
      <c r="F1104" s="29">
        <v>399</v>
      </c>
      <c r="G1104" s="6">
        <v>0</v>
      </c>
      <c r="H1104" s="6">
        <v>0</v>
      </c>
      <c r="I1104" s="13">
        <f t="shared" si="1413"/>
        <v>-4</v>
      </c>
      <c r="J1104" s="6">
        <v>0</v>
      </c>
      <c r="K1104" s="6">
        <v>0</v>
      </c>
      <c r="L1104" s="13">
        <f t="shared" si="1414"/>
        <v>-4</v>
      </c>
      <c r="M1104" s="45">
        <f t="shared" si="1415"/>
        <v>-2025.3164556962026</v>
      </c>
    </row>
    <row r="1105" spans="1:13" ht="15">
      <c r="A1105" s="28">
        <v>43717</v>
      </c>
      <c r="B1105" s="12" t="s">
        <v>228</v>
      </c>
      <c r="C1105" s="11">
        <f>200000/E1105</f>
        <v>503.77833753148616</v>
      </c>
      <c r="D1105" s="12" t="s">
        <v>21</v>
      </c>
      <c r="E1105" s="29">
        <v>397</v>
      </c>
      <c r="F1105" s="29">
        <v>400</v>
      </c>
      <c r="G1105" s="6">
        <v>404</v>
      </c>
      <c r="H1105" s="6">
        <v>410</v>
      </c>
      <c r="I1105" s="13">
        <f>(IF(D1105="SELL",E1105-F1105,IF(D1105="BUY",F1105-E1105)))</f>
        <v>3</v>
      </c>
      <c r="J1105" s="6">
        <v>4</v>
      </c>
      <c r="K1105" s="6">
        <v>6</v>
      </c>
      <c r="L1105" s="13">
        <f>K1105+J1105+I1105</f>
        <v>13</v>
      </c>
      <c r="M1105" s="45">
        <f>L1105*C1105</f>
        <v>6549.1183879093205</v>
      </c>
    </row>
    <row r="1106" spans="1:13" ht="15">
      <c r="A1106" s="28">
        <v>43717</v>
      </c>
      <c r="B1106" s="12" t="s">
        <v>117</v>
      </c>
      <c r="C1106" s="11">
        <f t="shared" ref="C1106:C1134" si="1416">200000/E1106</f>
        <v>579.71014492753625</v>
      </c>
      <c r="D1106" s="12" t="s">
        <v>21</v>
      </c>
      <c r="E1106" s="29">
        <v>345</v>
      </c>
      <c r="F1106" s="29">
        <v>348</v>
      </c>
      <c r="G1106" s="6">
        <v>351</v>
      </c>
      <c r="H1106" s="6">
        <v>355</v>
      </c>
      <c r="I1106" s="13">
        <f t="shared" ref="I1106:I1134" si="1417">(IF(D1106="SELL",E1106-F1106,IF(D1106="BUY",F1106-E1106)))</f>
        <v>3</v>
      </c>
      <c r="J1106" s="6">
        <v>3</v>
      </c>
      <c r="K1106" s="6">
        <v>4</v>
      </c>
      <c r="L1106" s="13">
        <f t="shared" ref="L1106:L1134" si="1418">K1106+J1106+I1106</f>
        <v>10</v>
      </c>
      <c r="M1106" s="45">
        <f t="shared" ref="M1106:M1134" si="1419">L1106*C1106</f>
        <v>5797.101449275362</v>
      </c>
    </row>
    <row r="1107" spans="1:13" ht="15">
      <c r="A1107" s="28">
        <v>43717</v>
      </c>
      <c r="B1107" s="12" t="s">
        <v>87</v>
      </c>
      <c r="C1107" s="11">
        <f t="shared" si="1416"/>
        <v>506.32911392405066</v>
      </c>
      <c r="D1107" s="12" t="s">
        <v>21</v>
      </c>
      <c r="E1107" s="29">
        <v>395</v>
      </c>
      <c r="F1107" s="29">
        <v>397</v>
      </c>
      <c r="G1107" s="6">
        <v>400</v>
      </c>
      <c r="H1107" s="6">
        <v>0</v>
      </c>
      <c r="I1107" s="13">
        <f t="shared" si="1417"/>
        <v>2</v>
      </c>
      <c r="J1107" s="6">
        <v>3</v>
      </c>
      <c r="K1107" s="6">
        <v>0</v>
      </c>
      <c r="L1107" s="13">
        <f t="shared" si="1418"/>
        <v>5</v>
      </c>
      <c r="M1107" s="45">
        <f t="shared" si="1419"/>
        <v>2531.6455696202534</v>
      </c>
    </row>
    <row r="1108" spans="1:13" ht="15">
      <c r="A1108" s="28">
        <v>43714</v>
      </c>
      <c r="B1108" s="12" t="s">
        <v>156</v>
      </c>
      <c r="C1108" s="11">
        <f t="shared" si="1416"/>
        <v>833.33333333333337</v>
      </c>
      <c r="D1108" s="12" t="s">
        <v>21</v>
      </c>
      <c r="E1108" s="29">
        <v>240</v>
      </c>
      <c r="F1108" s="29">
        <v>242</v>
      </c>
      <c r="G1108" s="6">
        <v>0</v>
      </c>
      <c r="H1108" s="6">
        <v>0</v>
      </c>
      <c r="I1108" s="13">
        <f t="shared" si="1417"/>
        <v>2</v>
      </c>
      <c r="J1108" s="6">
        <v>0</v>
      </c>
      <c r="K1108" s="6">
        <v>0</v>
      </c>
      <c r="L1108" s="13">
        <f t="shared" si="1418"/>
        <v>2</v>
      </c>
      <c r="M1108" s="45">
        <f t="shared" si="1419"/>
        <v>1666.6666666666667</v>
      </c>
    </row>
    <row r="1109" spans="1:13" ht="15">
      <c r="A1109" s="28">
        <v>43714</v>
      </c>
      <c r="B1109" s="12" t="s">
        <v>88</v>
      </c>
      <c r="C1109" s="11">
        <f t="shared" si="1416"/>
        <v>854.70085470085473</v>
      </c>
      <c r="D1109" s="12" t="s">
        <v>21</v>
      </c>
      <c r="E1109" s="29">
        <v>234</v>
      </c>
      <c r="F1109" s="29">
        <v>236</v>
      </c>
      <c r="G1109" s="6">
        <v>0</v>
      </c>
      <c r="H1109" s="6">
        <v>0</v>
      </c>
      <c r="I1109" s="13">
        <f t="shared" si="1417"/>
        <v>2</v>
      </c>
      <c r="J1109" s="6">
        <v>0</v>
      </c>
      <c r="K1109" s="6">
        <v>0</v>
      </c>
      <c r="L1109" s="13">
        <f t="shared" si="1418"/>
        <v>2</v>
      </c>
      <c r="M1109" s="45">
        <f t="shared" si="1419"/>
        <v>1709.4017094017095</v>
      </c>
    </row>
    <row r="1110" spans="1:13" ht="15">
      <c r="A1110" s="28">
        <v>43714</v>
      </c>
      <c r="B1110" s="12" t="s">
        <v>139</v>
      </c>
      <c r="C1110" s="11">
        <f t="shared" si="1416"/>
        <v>1020.4081632653061</v>
      </c>
      <c r="D1110" s="12" t="s">
        <v>21</v>
      </c>
      <c r="E1110" s="29">
        <v>196</v>
      </c>
      <c r="F1110" s="29">
        <v>194</v>
      </c>
      <c r="G1110" s="6">
        <v>0</v>
      </c>
      <c r="H1110" s="6">
        <v>0</v>
      </c>
      <c r="I1110" s="13">
        <f t="shared" si="1417"/>
        <v>-2</v>
      </c>
      <c r="J1110" s="6">
        <v>0</v>
      </c>
      <c r="K1110" s="6">
        <v>0</v>
      </c>
      <c r="L1110" s="13">
        <f t="shared" si="1418"/>
        <v>-2</v>
      </c>
      <c r="M1110" s="45">
        <f t="shared" si="1419"/>
        <v>-2040.8163265306123</v>
      </c>
    </row>
    <row r="1111" spans="1:13" ht="15">
      <c r="A1111" s="28">
        <v>43713</v>
      </c>
      <c r="B1111" s="12" t="s">
        <v>44</v>
      </c>
      <c r="C1111" s="11">
        <f t="shared" si="1416"/>
        <v>507.61421319796955</v>
      </c>
      <c r="D1111" s="12" t="s">
        <v>18</v>
      </c>
      <c r="E1111" s="29">
        <v>394</v>
      </c>
      <c r="F1111" s="29">
        <v>391</v>
      </c>
      <c r="G1111" s="6">
        <v>0</v>
      </c>
      <c r="H1111" s="6">
        <v>0</v>
      </c>
      <c r="I1111" s="13">
        <f t="shared" si="1417"/>
        <v>3</v>
      </c>
      <c r="J1111" s="6">
        <v>0</v>
      </c>
      <c r="K1111" s="6">
        <v>0</v>
      </c>
      <c r="L1111" s="13">
        <f t="shared" si="1418"/>
        <v>3</v>
      </c>
      <c r="M1111" s="45">
        <f t="shared" si="1419"/>
        <v>1522.8426395939086</v>
      </c>
    </row>
    <row r="1112" spans="1:13" ht="15">
      <c r="A1112" s="28">
        <v>43713</v>
      </c>
      <c r="B1112" s="12" t="s">
        <v>185</v>
      </c>
      <c r="C1112" s="11">
        <f t="shared" si="1416"/>
        <v>751.87969924812035</v>
      </c>
      <c r="D1112" s="12" t="s">
        <v>18</v>
      </c>
      <c r="E1112" s="29">
        <v>266</v>
      </c>
      <c r="F1112" s="29">
        <v>269</v>
      </c>
      <c r="G1112" s="6">
        <v>0</v>
      </c>
      <c r="H1112" s="6">
        <v>0</v>
      </c>
      <c r="I1112" s="13">
        <f t="shared" si="1417"/>
        <v>-3</v>
      </c>
      <c r="J1112" s="6">
        <v>0</v>
      </c>
      <c r="K1112" s="6">
        <v>0</v>
      </c>
      <c r="L1112" s="13">
        <f t="shared" si="1418"/>
        <v>-3</v>
      </c>
      <c r="M1112" s="45">
        <f t="shared" si="1419"/>
        <v>-2255.6390977443612</v>
      </c>
    </row>
    <row r="1113" spans="1:13" ht="15">
      <c r="A1113" s="28">
        <v>43713</v>
      </c>
      <c r="B1113" s="12" t="s">
        <v>224</v>
      </c>
      <c r="C1113" s="11">
        <f t="shared" si="1416"/>
        <v>536.1930294906166</v>
      </c>
      <c r="D1113" s="12" t="s">
        <v>21</v>
      </c>
      <c r="E1113" s="29">
        <v>373</v>
      </c>
      <c r="F1113" s="29">
        <v>372.5</v>
      </c>
      <c r="G1113" s="6">
        <v>0</v>
      </c>
      <c r="H1113" s="6">
        <v>0</v>
      </c>
      <c r="I1113" s="13">
        <f t="shared" si="1417"/>
        <v>-0.5</v>
      </c>
      <c r="J1113" s="6">
        <v>0</v>
      </c>
      <c r="K1113" s="6">
        <v>0</v>
      </c>
      <c r="L1113" s="13">
        <f t="shared" si="1418"/>
        <v>-0.5</v>
      </c>
      <c r="M1113" s="45">
        <f t="shared" si="1419"/>
        <v>-268.0965147453083</v>
      </c>
    </row>
    <row r="1114" spans="1:13" ht="15">
      <c r="A1114" s="28">
        <v>43712</v>
      </c>
      <c r="B1114" s="12" t="s">
        <v>28</v>
      </c>
      <c r="C1114" s="11">
        <f t="shared" si="1416"/>
        <v>568.18181818181813</v>
      </c>
      <c r="D1114" s="12" t="s">
        <v>18</v>
      </c>
      <c r="E1114" s="29">
        <v>352</v>
      </c>
      <c r="F1114" s="29">
        <v>349</v>
      </c>
      <c r="G1114" s="6">
        <v>0</v>
      </c>
      <c r="H1114" s="6">
        <v>0</v>
      </c>
      <c r="I1114" s="13">
        <f t="shared" si="1417"/>
        <v>3</v>
      </c>
      <c r="J1114" s="6">
        <v>0</v>
      </c>
      <c r="K1114" s="6">
        <v>0</v>
      </c>
      <c r="L1114" s="13">
        <f t="shared" si="1418"/>
        <v>3</v>
      </c>
      <c r="M1114" s="45">
        <f t="shared" si="1419"/>
        <v>1704.5454545454545</v>
      </c>
    </row>
    <row r="1115" spans="1:13" ht="15">
      <c r="A1115" s="28">
        <v>43712</v>
      </c>
      <c r="B1115" s="12" t="s">
        <v>44</v>
      </c>
      <c r="C1115" s="11">
        <f t="shared" si="1416"/>
        <v>486.61800486618006</v>
      </c>
      <c r="D1115" s="12" t="s">
        <v>21</v>
      </c>
      <c r="E1115" s="29">
        <v>411</v>
      </c>
      <c r="F1115" s="29">
        <v>406</v>
      </c>
      <c r="G1115" s="6">
        <v>0</v>
      </c>
      <c r="H1115" s="6">
        <v>0</v>
      </c>
      <c r="I1115" s="13">
        <f t="shared" si="1417"/>
        <v>-5</v>
      </c>
      <c r="J1115" s="6">
        <v>0</v>
      </c>
      <c r="K1115" s="6">
        <v>0</v>
      </c>
      <c r="L1115" s="13">
        <f t="shared" si="1418"/>
        <v>-5</v>
      </c>
      <c r="M1115" s="45">
        <f t="shared" si="1419"/>
        <v>-2433.0900243309002</v>
      </c>
    </row>
    <row r="1116" spans="1:13" ht="15">
      <c r="A1116" s="28">
        <v>43712</v>
      </c>
      <c r="B1116" s="12" t="s">
        <v>226</v>
      </c>
      <c r="C1116" s="11">
        <f t="shared" si="1416"/>
        <v>478.46889952153111</v>
      </c>
      <c r="D1116" s="12" t="s">
        <v>18</v>
      </c>
      <c r="E1116" s="29">
        <v>418</v>
      </c>
      <c r="F1116" s="29">
        <v>422</v>
      </c>
      <c r="G1116" s="6">
        <v>0</v>
      </c>
      <c r="H1116" s="6">
        <v>0</v>
      </c>
      <c r="I1116" s="13">
        <f t="shared" si="1417"/>
        <v>-4</v>
      </c>
      <c r="J1116" s="6">
        <v>0</v>
      </c>
      <c r="K1116" s="6">
        <v>0</v>
      </c>
      <c r="L1116" s="13">
        <f t="shared" si="1418"/>
        <v>-4</v>
      </c>
      <c r="M1116" s="45">
        <f t="shared" si="1419"/>
        <v>-1913.8755980861245</v>
      </c>
    </row>
    <row r="1117" spans="1:13" ht="15">
      <c r="A1117" s="28">
        <v>43712</v>
      </c>
      <c r="B1117" s="12" t="s">
        <v>224</v>
      </c>
      <c r="C1117" s="11">
        <f t="shared" si="1416"/>
        <v>563.38028169014081</v>
      </c>
      <c r="D1117" s="12" t="s">
        <v>18</v>
      </c>
      <c r="E1117" s="29">
        <v>355</v>
      </c>
      <c r="F1117" s="29">
        <v>359</v>
      </c>
      <c r="G1117" s="6">
        <v>0</v>
      </c>
      <c r="H1117" s="6">
        <v>0</v>
      </c>
      <c r="I1117" s="13">
        <f t="shared" si="1417"/>
        <v>-4</v>
      </c>
      <c r="J1117" s="6">
        <v>0</v>
      </c>
      <c r="K1117" s="6">
        <v>0</v>
      </c>
      <c r="L1117" s="13">
        <f t="shared" si="1418"/>
        <v>-4</v>
      </c>
      <c r="M1117" s="45">
        <f t="shared" si="1419"/>
        <v>-2253.5211267605632</v>
      </c>
    </row>
    <row r="1118" spans="1:13" ht="15">
      <c r="A1118" s="28">
        <v>43711</v>
      </c>
      <c r="B1118" s="12" t="s">
        <v>44</v>
      </c>
      <c r="C1118" s="11">
        <f t="shared" si="1416"/>
        <v>481.92771084337352</v>
      </c>
      <c r="D1118" s="12" t="s">
        <v>18</v>
      </c>
      <c r="E1118" s="29">
        <v>415</v>
      </c>
      <c r="F1118" s="29">
        <v>411</v>
      </c>
      <c r="G1118" s="6">
        <v>0</v>
      </c>
      <c r="H1118" s="6">
        <v>0</v>
      </c>
      <c r="I1118" s="13">
        <f t="shared" si="1417"/>
        <v>4</v>
      </c>
      <c r="J1118" s="6">
        <v>0</v>
      </c>
      <c r="K1118" s="6">
        <v>0</v>
      </c>
      <c r="L1118" s="13">
        <f t="shared" si="1418"/>
        <v>4</v>
      </c>
      <c r="M1118" s="45">
        <f t="shared" si="1419"/>
        <v>1927.7108433734941</v>
      </c>
    </row>
    <row r="1119" spans="1:13" ht="15">
      <c r="A1119" s="28">
        <v>43711</v>
      </c>
      <c r="B1119" s="12" t="s">
        <v>87</v>
      </c>
      <c r="C1119" s="11">
        <f t="shared" si="1416"/>
        <v>522.19321148825065</v>
      </c>
      <c r="D1119" s="12" t="s">
        <v>21</v>
      </c>
      <c r="E1119" s="29">
        <v>383</v>
      </c>
      <c r="F1119" s="29">
        <v>385</v>
      </c>
      <c r="G1119" s="6">
        <v>0</v>
      </c>
      <c r="H1119" s="6">
        <v>0</v>
      </c>
      <c r="I1119" s="13">
        <f t="shared" si="1417"/>
        <v>2</v>
      </c>
      <c r="J1119" s="6">
        <v>0</v>
      </c>
      <c r="K1119" s="6">
        <v>0</v>
      </c>
      <c r="L1119" s="13">
        <f t="shared" si="1418"/>
        <v>2</v>
      </c>
      <c r="M1119" s="45">
        <f t="shared" si="1419"/>
        <v>1044.3864229765013</v>
      </c>
    </row>
    <row r="1120" spans="1:13" ht="15">
      <c r="A1120" s="28">
        <v>43707</v>
      </c>
      <c r="B1120" s="12" t="s">
        <v>158</v>
      </c>
      <c r="C1120" s="11">
        <f t="shared" si="1416"/>
        <v>769.23076923076928</v>
      </c>
      <c r="D1120" s="12" t="s">
        <v>18</v>
      </c>
      <c r="E1120" s="29">
        <v>260</v>
      </c>
      <c r="F1120" s="29">
        <v>258</v>
      </c>
      <c r="G1120" s="6">
        <v>256</v>
      </c>
      <c r="H1120" s="6">
        <v>0</v>
      </c>
      <c r="I1120" s="13">
        <f t="shared" si="1417"/>
        <v>2</v>
      </c>
      <c r="J1120" s="6">
        <v>2</v>
      </c>
      <c r="K1120" s="6">
        <v>0</v>
      </c>
      <c r="L1120" s="13">
        <f t="shared" si="1418"/>
        <v>4</v>
      </c>
      <c r="M1120" s="45">
        <f t="shared" si="1419"/>
        <v>3076.9230769230771</v>
      </c>
    </row>
    <row r="1121" spans="1:13" ht="15">
      <c r="A1121" s="28">
        <v>43707</v>
      </c>
      <c r="B1121" s="12" t="s">
        <v>223</v>
      </c>
      <c r="C1121" s="11">
        <f t="shared" si="1416"/>
        <v>896.86098654708519</v>
      </c>
      <c r="D1121" s="12" t="s">
        <v>21</v>
      </c>
      <c r="E1121" s="29">
        <v>223</v>
      </c>
      <c r="F1121" s="29">
        <v>225</v>
      </c>
      <c r="G1121" s="6">
        <v>0</v>
      </c>
      <c r="H1121" s="6">
        <v>0</v>
      </c>
      <c r="I1121" s="13">
        <f t="shared" si="1417"/>
        <v>2</v>
      </c>
      <c r="J1121" s="6">
        <v>0</v>
      </c>
      <c r="K1121" s="6">
        <v>0</v>
      </c>
      <c r="L1121" s="13">
        <f t="shared" si="1418"/>
        <v>2</v>
      </c>
      <c r="M1121" s="45">
        <f t="shared" si="1419"/>
        <v>1793.7219730941704</v>
      </c>
    </row>
    <row r="1122" spans="1:13" ht="15">
      <c r="A1122" s="28">
        <v>43707</v>
      </c>
      <c r="B1122" s="12" t="s">
        <v>196</v>
      </c>
      <c r="C1122" s="11">
        <f t="shared" si="1416"/>
        <v>595.23809523809518</v>
      </c>
      <c r="D1122" s="12" t="s">
        <v>21</v>
      </c>
      <c r="E1122" s="29">
        <v>336</v>
      </c>
      <c r="F1122" s="29">
        <v>332</v>
      </c>
      <c r="G1122" s="6">
        <v>0</v>
      </c>
      <c r="H1122" s="6">
        <v>0</v>
      </c>
      <c r="I1122" s="13">
        <f t="shared" si="1417"/>
        <v>-4</v>
      </c>
      <c r="J1122" s="6">
        <v>0</v>
      </c>
      <c r="K1122" s="6">
        <v>0</v>
      </c>
      <c r="L1122" s="13">
        <f t="shared" si="1418"/>
        <v>-4</v>
      </c>
      <c r="M1122" s="45">
        <f t="shared" si="1419"/>
        <v>-2380.9523809523807</v>
      </c>
    </row>
    <row r="1123" spans="1:13" ht="15">
      <c r="A1123" s="28">
        <v>43706</v>
      </c>
      <c r="B1123" s="12" t="s">
        <v>27</v>
      </c>
      <c r="C1123" s="11">
        <f t="shared" si="1416"/>
        <v>544.95912806539513</v>
      </c>
      <c r="D1123" s="12" t="s">
        <v>21</v>
      </c>
      <c r="E1123" s="29">
        <v>367</v>
      </c>
      <c r="F1123" s="29">
        <v>370</v>
      </c>
      <c r="G1123" s="6">
        <v>0</v>
      </c>
      <c r="H1123" s="6">
        <v>0</v>
      </c>
      <c r="I1123" s="13">
        <f t="shared" si="1417"/>
        <v>3</v>
      </c>
      <c r="J1123" s="6">
        <v>0</v>
      </c>
      <c r="K1123" s="6">
        <v>0</v>
      </c>
      <c r="L1123" s="13">
        <f t="shared" si="1418"/>
        <v>3</v>
      </c>
      <c r="M1123" s="45">
        <f t="shared" si="1419"/>
        <v>1634.8773841961854</v>
      </c>
    </row>
    <row r="1124" spans="1:13" ht="15">
      <c r="A1124" s="28">
        <v>43706</v>
      </c>
      <c r="B1124" s="12" t="s">
        <v>87</v>
      </c>
      <c r="C1124" s="11">
        <f t="shared" si="1416"/>
        <v>739.37153419593346</v>
      </c>
      <c r="D1124" s="12" t="s">
        <v>18</v>
      </c>
      <c r="E1124" s="29">
        <v>270.5</v>
      </c>
      <c r="F1124" s="29">
        <v>267.5</v>
      </c>
      <c r="G1124" s="6">
        <v>0</v>
      </c>
      <c r="H1124" s="6">
        <v>0</v>
      </c>
      <c r="I1124" s="13">
        <f t="shared" si="1417"/>
        <v>3</v>
      </c>
      <c r="J1124" s="6">
        <v>0</v>
      </c>
      <c r="K1124" s="6">
        <v>0</v>
      </c>
      <c r="L1124" s="13">
        <f t="shared" si="1418"/>
        <v>3</v>
      </c>
      <c r="M1124" s="45">
        <f t="shared" si="1419"/>
        <v>2218.1146025878006</v>
      </c>
    </row>
    <row r="1125" spans="1:13" ht="15">
      <c r="A1125" s="28">
        <v>43706</v>
      </c>
      <c r="B1125" s="12" t="s">
        <v>146</v>
      </c>
      <c r="C1125" s="11">
        <f t="shared" si="1416"/>
        <v>735.29411764705878</v>
      </c>
      <c r="D1125" s="12" t="s">
        <v>18</v>
      </c>
      <c r="E1125" s="29">
        <v>272</v>
      </c>
      <c r="F1125" s="29">
        <v>273.5</v>
      </c>
      <c r="G1125" s="6">
        <v>0</v>
      </c>
      <c r="H1125" s="6">
        <v>0</v>
      </c>
      <c r="I1125" s="13">
        <f t="shared" si="1417"/>
        <v>-1.5</v>
      </c>
      <c r="J1125" s="6">
        <v>0</v>
      </c>
      <c r="K1125" s="6">
        <v>0</v>
      </c>
      <c r="L1125" s="13">
        <f t="shared" si="1418"/>
        <v>-1.5</v>
      </c>
      <c r="M1125" s="45">
        <f t="shared" si="1419"/>
        <v>-1102.9411764705883</v>
      </c>
    </row>
    <row r="1126" spans="1:13" ht="15">
      <c r="A1126" s="28">
        <v>43705</v>
      </c>
      <c r="B1126" s="12" t="s">
        <v>117</v>
      </c>
      <c r="C1126" s="11">
        <f t="shared" si="1416"/>
        <v>569.80056980056975</v>
      </c>
      <c r="D1126" s="12" t="s">
        <v>18</v>
      </c>
      <c r="E1126" s="29">
        <v>351</v>
      </c>
      <c r="F1126" s="29">
        <v>348</v>
      </c>
      <c r="G1126" s="6">
        <v>344</v>
      </c>
      <c r="H1126" s="6">
        <v>336</v>
      </c>
      <c r="I1126" s="13">
        <f t="shared" si="1417"/>
        <v>3</v>
      </c>
      <c r="J1126" s="6">
        <v>4</v>
      </c>
      <c r="K1126" s="6">
        <v>8</v>
      </c>
      <c r="L1126" s="13">
        <f t="shared" si="1418"/>
        <v>15</v>
      </c>
      <c r="M1126" s="45">
        <f t="shared" si="1419"/>
        <v>8547.0085470085469</v>
      </c>
    </row>
    <row r="1127" spans="1:13" ht="15">
      <c r="A1127" s="28">
        <v>43705</v>
      </c>
      <c r="B1127" s="12" t="s">
        <v>215</v>
      </c>
      <c r="C1127" s="11">
        <f t="shared" si="1416"/>
        <v>422.83298097251588</v>
      </c>
      <c r="D1127" s="12" t="s">
        <v>18</v>
      </c>
      <c r="E1127" s="29">
        <v>473</v>
      </c>
      <c r="F1127" s="29">
        <v>470</v>
      </c>
      <c r="G1127" s="6">
        <v>0</v>
      </c>
      <c r="H1127" s="6">
        <v>0</v>
      </c>
      <c r="I1127" s="13">
        <f t="shared" si="1417"/>
        <v>3</v>
      </c>
      <c r="J1127" s="6">
        <v>0</v>
      </c>
      <c r="K1127" s="6">
        <v>0</v>
      </c>
      <c r="L1127" s="13">
        <f t="shared" si="1418"/>
        <v>3</v>
      </c>
      <c r="M1127" s="45">
        <f t="shared" si="1419"/>
        <v>1268.4989429175475</v>
      </c>
    </row>
    <row r="1128" spans="1:13" ht="15">
      <c r="A1128" s="28">
        <v>43705</v>
      </c>
      <c r="B1128" s="12" t="s">
        <v>24</v>
      </c>
      <c r="C1128" s="11">
        <f t="shared" si="1416"/>
        <v>366.97247706422019</v>
      </c>
      <c r="D1128" s="12" t="s">
        <v>18</v>
      </c>
      <c r="E1128" s="29">
        <v>545</v>
      </c>
      <c r="F1128" s="29">
        <v>540</v>
      </c>
      <c r="G1128" s="6">
        <v>0</v>
      </c>
      <c r="H1128" s="6">
        <v>0</v>
      </c>
      <c r="I1128" s="13">
        <f t="shared" si="1417"/>
        <v>5</v>
      </c>
      <c r="J1128" s="6">
        <v>0</v>
      </c>
      <c r="K1128" s="6">
        <v>0</v>
      </c>
      <c r="L1128" s="13">
        <f t="shared" si="1418"/>
        <v>5</v>
      </c>
      <c r="M1128" s="45">
        <f t="shared" si="1419"/>
        <v>1834.8623853211009</v>
      </c>
    </row>
    <row r="1129" spans="1:13" ht="15">
      <c r="A1129" s="28">
        <v>43705</v>
      </c>
      <c r="B1129" s="12" t="s">
        <v>139</v>
      </c>
      <c r="C1129" s="11">
        <f t="shared" si="1416"/>
        <v>970.87378640776694</v>
      </c>
      <c r="D1129" s="12" t="s">
        <v>21</v>
      </c>
      <c r="E1129" s="29">
        <v>206</v>
      </c>
      <c r="F1129" s="29">
        <v>204</v>
      </c>
      <c r="G1129" s="6">
        <v>0</v>
      </c>
      <c r="H1129" s="6">
        <v>0</v>
      </c>
      <c r="I1129" s="13">
        <f t="shared" si="1417"/>
        <v>-2</v>
      </c>
      <c r="J1129" s="6">
        <v>0</v>
      </c>
      <c r="K1129" s="6">
        <v>0</v>
      </c>
      <c r="L1129" s="13">
        <f t="shared" si="1418"/>
        <v>-2</v>
      </c>
      <c r="M1129" s="45">
        <f t="shared" si="1419"/>
        <v>-1941.7475728155339</v>
      </c>
    </row>
    <row r="1130" spans="1:13" ht="15">
      <c r="A1130" s="28">
        <v>43705</v>
      </c>
      <c r="B1130" s="12" t="s">
        <v>100</v>
      </c>
      <c r="C1130" s="11">
        <f t="shared" si="1416"/>
        <v>588.23529411764707</v>
      </c>
      <c r="D1130" s="12" t="s">
        <v>18</v>
      </c>
      <c r="E1130" s="29">
        <v>340</v>
      </c>
      <c r="F1130" s="29">
        <v>344</v>
      </c>
      <c r="G1130" s="6">
        <v>0</v>
      </c>
      <c r="H1130" s="6">
        <v>0</v>
      </c>
      <c r="I1130" s="13">
        <f t="shared" si="1417"/>
        <v>-4</v>
      </c>
      <c r="J1130" s="6">
        <v>0</v>
      </c>
      <c r="K1130" s="6">
        <v>0</v>
      </c>
      <c r="L1130" s="13">
        <f t="shared" si="1418"/>
        <v>-4</v>
      </c>
      <c r="M1130" s="45">
        <f t="shared" si="1419"/>
        <v>-2352.9411764705883</v>
      </c>
    </row>
    <row r="1131" spans="1:13" ht="15">
      <c r="A1131" s="28">
        <v>43704</v>
      </c>
      <c r="B1131" s="12" t="s">
        <v>117</v>
      </c>
      <c r="C1131" s="11">
        <f t="shared" si="1416"/>
        <v>537.63440860215053</v>
      </c>
      <c r="D1131" s="12" t="s">
        <v>18</v>
      </c>
      <c r="E1131" s="29">
        <v>372</v>
      </c>
      <c r="F1131" s="29">
        <v>369</v>
      </c>
      <c r="G1131" s="6">
        <v>365</v>
      </c>
      <c r="H1131" s="6">
        <v>360</v>
      </c>
      <c r="I1131" s="13">
        <f t="shared" si="1417"/>
        <v>3</v>
      </c>
      <c r="J1131" s="6">
        <v>4</v>
      </c>
      <c r="K1131" s="6">
        <v>5</v>
      </c>
      <c r="L1131" s="13">
        <f t="shared" si="1418"/>
        <v>12</v>
      </c>
      <c r="M1131" s="45">
        <f t="shared" si="1419"/>
        <v>6451.6129032258068</v>
      </c>
    </row>
    <row r="1132" spans="1:13" ht="15">
      <c r="A1132" s="28">
        <v>43704</v>
      </c>
      <c r="B1132" s="12" t="s">
        <v>87</v>
      </c>
      <c r="C1132" s="11">
        <f t="shared" si="1416"/>
        <v>523.56020942408372</v>
      </c>
      <c r="D1132" s="12" t="s">
        <v>18</v>
      </c>
      <c r="E1132" s="29">
        <v>382</v>
      </c>
      <c r="F1132" s="29">
        <v>379</v>
      </c>
      <c r="G1132" s="6">
        <v>375</v>
      </c>
      <c r="H1132" s="6">
        <v>0</v>
      </c>
      <c r="I1132" s="13">
        <f t="shared" si="1417"/>
        <v>3</v>
      </c>
      <c r="J1132" s="6">
        <v>4</v>
      </c>
      <c r="K1132" s="6">
        <v>0</v>
      </c>
      <c r="L1132" s="13">
        <f t="shared" si="1418"/>
        <v>7</v>
      </c>
      <c r="M1132" s="45">
        <f t="shared" si="1419"/>
        <v>3664.9214659685858</v>
      </c>
    </row>
    <row r="1133" spans="1:13" ht="15">
      <c r="A1133" s="28">
        <v>43704</v>
      </c>
      <c r="B1133" s="12" t="s">
        <v>47</v>
      </c>
      <c r="C1133" s="11">
        <f t="shared" si="1416"/>
        <v>595.23809523809518</v>
      </c>
      <c r="D1133" s="12" t="s">
        <v>21</v>
      </c>
      <c r="E1133" s="29">
        <v>336</v>
      </c>
      <c r="F1133" s="29">
        <v>332.5</v>
      </c>
      <c r="G1133" s="6">
        <v>0</v>
      </c>
      <c r="H1133" s="6">
        <v>0</v>
      </c>
      <c r="I1133" s="13">
        <f t="shared" si="1417"/>
        <v>-3.5</v>
      </c>
      <c r="J1133" s="6">
        <v>0</v>
      </c>
      <c r="K1133" s="6">
        <v>0</v>
      </c>
      <c r="L1133" s="13">
        <f t="shared" si="1418"/>
        <v>-3.5</v>
      </c>
      <c r="M1133" s="45">
        <f t="shared" si="1419"/>
        <v>-2083.333333333333</v>
      </c>
    </row>
    <row r="1134" spans="1:13" ht="15">
      <c r="A1134" s="28">
        <v>43704</v>
      </c>
      <c r="B1134" s="12" t="s">
        <v>185</v>
      </c>
      <c r="C1134" s="11">
        <f t="shared" si="1416"/>
        <v>743.49442379182153</v>
      </c>
      <c r="D1134" s="12" t="s">
        <v>18</v>
      </c>
      <c r="E1134" s="29">
        <v>269</v>
      </c>
      <c r="F1134" s="29">
        <v>271.5</v>
      </c>
      <c r="G1134" s="6">
        <v>0</v>
      </c>
      <c r="H1134" s="6">
        <v>0</v>
      </c>
      <c r="I1134" s="13">
        <f t="shared" si="1417"/>
        <v>-2.5</v>
      </c>
      <c r="J1134" s="6">
        <v>0</v>
      </c>
      <c r="K1134" s="6">
        <v>0</v>
      </c>
      <c r="L1134" s="13">
        <f t="shared" si="1418"/>
        <v>-2.5</v>
      </c>
      <c r="M1134" s="45">
        <f t="shared" si="1419"/>
        <v>-1858.7360594795539</v>
      </c>
    </row>
    <row r="1135" spans="1:13" ht="15">
      <c r="A1135" s="28">
        <v>43703</v>
      </c>
      <c r="B1135" s="12" t="s">
        <v>47</v>
      </c>
      <c r="C1135" s="11">
        <f>200000/E1135</f>
        <v>609.7560975609756</v>
      </c>
      <c r="D1135" s="12" t="s">
        <v>21</v>
      </c>
      <c r="E1135" s="29">
        <v>328</v>
      </c>
      <c r="F1135" s="29">
        <v>331</v>
      </c>
      <c r="G1135" s="6">
        <v>335</v>
      </c>
      <c r="H1135" s="6">
        <v>0</v>
      </c>
      <c r="I1135" s="13">
        <f>(IF(D1135="SELL",E1135-F1135,IF(D1135="BUY",F1135-E1135)))</f>
        <v>3</v>
      </c>
      <c r="J1135" s="6">
        <v>4</v>
      </c>
      <c r="K1135" s="6">
        <v>0</v>
      </c>
      <c r="L1135" s="13">
        <f>K1135+J1135+I1135</f>
        <v>7</v>
      </c>
      <c r="M1135" s="45">
        <f>L1135*C1135</f>
        <v>4268.292682926829</v>
      </c>
    </row>
    <row r="1136" spans="1:13" ht="15">
      <c r="A1136" s="28">
        <v>43703</v>
      </c>
      <c r="B1136" s="12" t="s">
        <v>87</v>
      </c>
      <c r="C1136" s="11">
        <f t="shared" ref="C1136:C1199" si="1420">200000/E1136</f>
        <v>522.87581699346401</v>
      </c>
      <c r="D1136" s="12" t="s">
        <v>21</v>
      </c>
      <c r="E1136" s="29">
        <v>382.5</v>
      </c>
      <c r="F1136" s="29">
        <v>385</v>
      </c>
      <c r="G1136" s="6">
        <v>389</v>
      </c>
      <c r="H1136" s="6">
        <v>0</v>
      </c>
      <c r="I1136" s="13">
        <f t="shared" ref="I1136:I1199" si="1421">(IF(D1136="SELL",E1136-F1136,IF(D1136="BUY",F1136-E1136)))</f>
        <v>2.5</v>
      </c>
      <c r="J1136" s="6">
        <v>4</v>
      </c>
      <c r="K1136" s="6">
        <v>0</v>
      </c>
      <c r="L1136" s="13">
        <f t="shared" ref="L1136:L1199" si="1422">K1136+J1136+I1136</f>
        <v>6.5</v>
      </c>
      <c r="M1136" s="45">
        <f t="shared" ref="M1136:M1155" si="1423">L1136*C1136</f>
        <v>3398.6928104575163</v>
      </c>
    </row>
    <row r="1137" spans="1:13" ht="15">
      <c r="A1137" s="28">
        <v>43703</v>
      </c>
      <c r="B1137" s="12" t="s">
        <v>114</v>
      </c>
      <c r="C1137" s="11">
        <f t="shared" si="1420"/>
        <v>621.11801242236027</v>
      </c>
      <c r="D1137" s="12" t="s">
        <v>18</v>
      </c>
      <c r="E1137" s="29">
        <v>322</v>
      </c>
      <c r="F1137" s="29">
        <v>327</v>
      </c>
      <c r="G1137" s="6">
        <v>0</v>
      </c>
      <c r="H1137" s="6">
        <v>0</v>
      </c>
      <c r="I1137" s="13">
        <f t="shared" si="1421"/>
        <v>-5</v>
      </c>
      <c r="J1137" s="6">
        <v>0</v>
      </c>
      <c r="K1137" s="6">
        <v>0</v>
      </c>
      <c r="L1137" s="13">
        <f t="shared" si="1422"/>
        <v>-5</v>
      </c>
      <c r="M1137" s="45">
        <f t="shared" si="1423"/>
        <v>-3105.5900621118012</v>
      </c>
    </row>
    <row r="1138" spans="1:13" ht="15">
      <c r="A1138" s="28">
        <v>43700</v>
      </c>
      <c r="B1138" s="12" t="s">
        <v>28</v>
      </c>
      <c r="C1138" s="11">
        <f t="shared" si="1420"/>
        <v>593.47181008902078</v>
      </c>
      <c r="D1138" s="12" t="s">
        <v>21</v>
      </c>
      <c r="E1138" s="29">
        <v>337</v>
      </c>
      <c r="F1138" s="29">
        <v>340</v>
      </c>
      <c r="G1138" s="6">
        <v>344</v>
      </c>
      <c r="H1138" s="6">
        <v>348.8</v>
      </c>
      <c r="I1138" s="13">
        <f t="shared" si="1421"/>
        <v>3</v>
      </c>
      <c r="J1138" s="6">
        <v>4</v>
      </c>
      <c r="K1138" s="6">
        <v>4.8</v>
      </c>
      <c r="L1138" s="13">
        <f t="shared" si="1422"/>
        <v>11.8</v>
      </c>
      <c r="M1138" s="45">
        <f t="shared" si="1423"/>
        <v>7002.9673590504453</v>
      </c>
    </row>
    <row r="1139" spans="1:13" ht="15">
      <c r="A1139" s="28">
        <v>43700</v>
      </c>
      <c r="B1139" s="12" t="s">
        <v>81</v>
      </c>
      <c r="C1139" s="11">
        <f t="shared" si="1420"/>
        <v>473.93364928909955</v>
      </c>
      <c r="D1139" s="12" t="s">
        <v>21</v>
      </c>
      <c r="E1139" s="29">
        <v>422</v>
      </c>
      <c r="F1139" s="29">
        <v>425</v>
      </c>
      <c r="G1139" s="6">
        <v>429</v>
      </c>
      <c r="H1139" s="6">
        <v>0</v>
      </c>
      <c r="I1139" s="13">
        <f t="shared" si="1421"/>
        <v>3</v>
      </c>
      <c r="J1139" s="6">
        <v>4</v>
      </c>
      <c r="K1139" s="6">
        <v>0</v>
      </c>
      <c r="L1139" s="13">
        <f t="shared" si="1422"/>
        <v>7</v>
      </c>
      <c r="M1139" s="45">
        <f t="shared" si="1423"/>
        <v>3317.5355450236966</v>
      </c>
    </row>
    <row r="1140" spans="1:13" ht="15">
      <c r="A1140" s="28">
        <v>43700</v>
      </c>
      <c r="B1140" s="12" t="s">
        <v>44</v>
      </c>
      <c r="C1140" s="11">
        <f t="shared" si="1420"/>
        <v>473.37278106508876</v>
      </c>
      <c r="D1140" s="12" t="s">
        <v>21</v>
      </c>
      <c r="E1140" s="29">
        <v>422.5</v>
      </c>
      <c r="F1140" s="29">
        <v>425.5</v>
      </c>
      <c r="G1140" s="6">
        <v>0</v>
      </c>
      <c r="H1140" s="6">
        <v>0</v>
      </c>
      <c r="I1140" s="13">
        <f t="shared" si="1421"/>
        <v>3</v>
      </c>
      <c r="J1140" s="6">
        <v>0</v>
      </c>
      <c r="K1140" s="6">
        <v>0</v>
      </c>
      <c r="L1140" s="13">
        <f t="shared" si="1422"/>
        <v>3</v>
      </c>
      <c r="M1140" s="45">
        <f t="shared" si="1423"/>
        <v>1420.1183431952663</v>
      </c>
    </row>
    <row r="1141" spans="1:13" ht="15">
      <c r="A1141" s="28">
        <v>43700</v>
      </c>
      <c r="B1141" s="12" t="s">
        <v>187</v>
      </c>
      <c r="C1141" s="11">
        <f t="shared" si="1420"/>
        <v>431.4994606256742</v>
      </c>
      <c r="D1141" s="12" t="s">
        <v>18</v>
      </c>
      <c r="E1141" s="29">
        <v>463.5</v>
      </c>
      <c r="F1141" s="29">
        <v>469</v>
      </c>
      <c r="G1141" s="6">
        <v>0</v>
      </c>
      <c r="H1141" s="6">
        <v>0</v>
      </c>
      <c r="I1141" s="13">
        <f t="shared" si="1421"/>
        <v>-5.5</v>
      </c>
      <c r="J1141" s="6">
        <v>0</v>
      </c>
      <c r="K1141" s="6">
        <v>0</v>
      </c>
      <c r="L1141" s="13">
        <f t="shared" si="1422"/>
        <v>-5.5</v>
      </c>
      <c r="M1141" s="45">
        <f t="shared" si="1423"/>
        <v>-2373.2470334412083</v>
      </c>
    </row>
    <row r="1142" spans="1:13" ht="15">
      <c r="A1142" s="28">
        <v>43699</v>
      </c>
      <c r="B1142" s="12" t="s">
        <v>117</v>
      </c>
      <c r="C1142" s="11">
        <f t="shared" si="1420"/>
        <v>544.95912806539513</v>
      </c>
      <c r="D1142" s="12" t="s">
        <v>18</v>
      </c>
      <c r="E1142" s="29">
        <v>367</v>
      </c>
      <c r="F1142" s="29">
        <v>364</v>
      </c>
      <c r="G1142" s="6">
        <v>0</v>
      </c>
      <c r="H1142" s="6">
        <v>0</v>
      </c>
      <c r="I1142" s="13">
        <f t="shared" si="1421"/>
        <v>3</v>
      </c>
      <c r="J1142" s="6">
        <v>0</v>
      </c>
      <c r="K1142" s="6">
        <v>0</v>
      </c>
      <c r="L1142" s="13">
        <f t="shared" si="1422"/>
        <v>3</v>
      </c>
      <c r="M1142" s="45">
        <f t="shared" si="1423"/>
        <v>1634.8773841961854</v>
      </c>
    </row>
    <row r="1143" spans="1:13" ht="15">
      <c r="A1143" s="28">
        <v>43699</v>
      </c>
      <c r="B1143" s="12" t="s">
        <v>114</v>
      </c>
      <c r="C1143" s="11">
        <f t="shared" si="1420"/>
        <v>628.93081761006295</v>
      </c>
      <c r="D1143" s="12" t="s">
        <v>18</v>
      </c>
      <c r="E1143" s="29">
        <v>318</v>
      </c>
      <c r="F1143" s="29">
        <v>315</v>
      </c>
      <c r="G1143" s="6">
        <v>0</v>
      </c>
      <c r="H1143" s="6">
        <v>0</v>
      </c>
      <c r="I1143" s="13">
        <f t="shared" si="1421"/>
        <v>3</v>
      </c>
      <c r="J1143" s="6">
        <v>0</v>
      </c>
      <c r="K1143" s="6">
        <v>0</v>
      </c>
      <c r="L1143" s="13">
        <f t="shared" si="1422"/>
        <v>3</v>
      </c>
      <c r="M1143" s="45">
        <f t="shared" si="1423"/>
        <v>1886.7924528301887</v>
      </c>
    </row>
    <row r="1144" spans="1:13" ht="15">
      <c r="A1144" s="28">
        <v>43698</v>
      </c>
      <c r="B1144" s="12" t="s">
        <v>117</v>
      </c>
      <c r="C1144" s="11">
        <f t="shared" si="1420"/>
        <v>526.31578947368416</v>
      </c>
      <c r="D1144" s="12" t="s">
        <v>18</v>
      </c>
      <c r="E1144" s="29">
        <v>380</v>
      </c>
      <c r="F1144" s="29">
        <v>377</v>
      </c>
      <c r="G1144" s="6">
        <v>373</v>
      </c>
      <c r="H1144" s="6">
        <v>0</v>
      </c>
      <c r="I1144" s="13">
        <f t="shared" si="1421"/>
        <v>3</v>
      </c>
      <c r="J1144" s="6">
        <v>4</v>
      </c>
      <c r="K1144" s="6">
        <v>0</v>
      </c>
      <c r="L1144" s="13">
        <f t="shared" si="1422"/>
        <v>7</v>
      </c>
      <c r="M1144" s="45">
        <f t="shared" si="1423"/>
        <v>3684.2105263157891</v>
      </c>
    </row>
    <row r="1145" spans="1:13" ht="15">
      <c r="A1145" s="28">
        <v>43698</v>
      </c>
      <c r="B1145" s="12" t="s">
        <v>28</v>
      </c>
      <c r="C1145" s="11">
        <f t="shared" si="1420"/>
        <v>578.03468208092488</v>
      </c>
      <c r="D1145" s="12" t="s">
        <v>18</v>
      </c>
      <c r="E1145" s="29">
        <v>346</v>
      </c>
      <c r="F1145" s="29">
        <v>343.7</v>
      </c>
      <c r="G1145" s="6">
        <v>0</v>
      </c>
      <c r="H1145" s="6">
        <v>0</v>
      </c>
      <c r="I1145" s="13">
        <f t="shared" si="1421"/>
        <v>2.3000000000000114</v>
      </c>
      <c r="J1145" s="6">
        <v>0</v>
      </c>
      <c r="K1145" s="6">
        <v>0</v>
      </c>
      <c r="L1145" s="13">
        <f t="shared" si="1422"/>
        <v>2.3000000000000114</v>
      </c>
      <c r="M1145" s="45">
        <f t="shared" si="1423"/>
        <v>1329.4797687861337</v>
      </c>
    </row>
    <row r="1146" spans="1:13" ht="15">
      <c r="A1146" s="28">
        <v>43697</v>
      </c>
      <c r="B1146" s="12" t="s">
        <v>226</v>
      </c>
      <c r="C1146" s="11">
        <f t="shared" si="1420"/>
        <v>519.48051948051943</v>
      </c>
      <c r="D1146" s="12" t="s">
        <v>18</v>
      </c>
      <c r="E1146" s="29">
        <v>385</v>
      </c>
      <c r="F1146" s="29">
        <v>382.5</v>
      </c>
      <c r="G1146" s="6">
        <v>0</v>
      </c>
      <c r="H1146" s="6">
        <v>0</v>
      </c>
      <c r="I1146" s="13">
        <f t="shared" si="1421"/>
        <v>2.5</v>
      </c>
      <c r="J1146" s="6">
        <v>0</v>
      </c>
      <c r="K1146" s="6">
        <v>0</v>
      </c>
      <c r="L1146" s="13">
        <f t="shared" si="1422"/>
        <v>2.5</v>
      </c>
      <c r="M1146" s="45">
        <f t="shared" si="1423"/>
        <v>1298.7012987012986</v>
      </c>
    </row>
    <row r="1147" spans="1:13" ht="15">
      <c r="A1147" s="28">
        <v>43697</v>
      </c>
      <c r="B1147" s="12" t="s">
        <v>72</v>
      </c>
      <c r="C1147" s="11">
        <f t="shared" si="1420"/>
        <v>484.84848484848487</v>
      </c>
      <c r="D1147" s="12" t="s">
        <v>18</v>
      </c>
      <c r="E1147" s="29">
        <v>412.5</v>
      </c>
      <c r="F1147" s="29">
        <v>418</v>
      </c>
      <c r="G1147" s="6">
        <v>0</v>
      </c>
      <c r="H1147" s="6">
        <v>0</v>
      </c>
      <c r="I1147" s="13">
        <f t="shared" si="1421"/>
        <v>-5.5</v>
      </c>
      <c r="J1147" s="6">
        <v>0</v>
      </c>
      <c r="K1147" s="6">
        <v>0</v>
      </c>
      <c r="L1147" s="13">
        <f t="shared" si="1422"/>
        <v>-5.5</v>
      </c>
      <c r="M1147" s="45">
        <f t="shared" si="1423"/>
        <v>-2666.666666666667</v>
      </c>
    </row>
    <row r="1148" spans="1:13" ht="15">
      <c r="A1148" s="28">
        <v>43696</v>
      </c>
      <c r="B1148" s="12" t="s">
        <v>87</v>
      </c>
      <c r="C1148" s="11">
        <f t="shared" si="1420"/>
        <v>492.61083743842363</v>
      </c>
      <c r="D1148" s="12" t="s">
        <v>18</v>
      </c>
      <c r="E1148" s="29">
        <v>406</v>
      </c>
      <c r="F1148" s="29">
        <v>403</v>
      </c>
      <c r="G1148" s="6">
        <v>0</v>
      </c>
      <c r="H1148" s="6">
        <v>0</v>
      </c>
      <c r="I1148" s="13">
        <f t="shared" si="1421"/>
        <v>3</v>
      </c>
      <c r="J1148" s="6">
        <v>0</v>
      </c>
      <c r="K1148" s="6">
        <v>0</v>
      </c>
      <c r="L1148" s="13">
        <f t="shared" si="1422"/>
        <v>3</v>
      </c>
      <c r="M1148" s="45">
        <f t="shared" si="1423"/>
        <v>1477.8325123152708</v>
      </c>
    </row>
    <row r="1149" spans="1:13" ht="15">
      <c r="A1149" s="28">
        <v>43696</v>
      </c>
      <c r="B1149" s="12" t="s">
        <v>81</v>
      </c>
      <c r="C1149" s="11">
        <f t="shared" si="1420"/>
        <v>464.03712296983758</v>
      </c>
      <c r="D1149" s="12" t="s">
        <v>21</v>
      </c>
      <c r="E1149" s="29">
        <v>431</v>
      </c>
      <c r="F1149" s="29">
        <v>426</v>
      </c>
      <c r="G1149" s="6">
        <v>0</v>
      </c>
      <c r="H1149" s="6">
        <v>0</v>
      </c>
      <c r="I1149" s="13">
        <f t="shared" si="1421"/>
        <v>-5</v>
      </c>
      <c r="J1149" s="6">
        <v>0</v>
      </c>
      <c r="K1149" s="6">
        <v>0</v>
      </c>
      <c r="L1149" s="13">
        <f t="shared" si="1422"/>
        <v>-5</v>
      </c>
      <c r="M1149" s="45">
        <f t="shared" si="1423"/>
        <v>-2320.1856148491879</v>
      </c>
    </row>
    <row r="1150" spans="1:13" ht="15">
      <c r="A1150" s="28">
        <v>43696</v>
      </c>
      <c r="B1150" s="12" t="s">
        <v>27</v>
      </c>
      <c r="C1150" s="11">
        <f t="shared" si="1420"/>
        <v>554.016620498615</v>
      </c>
      <c r="D1150" s="12" t="s">
        <v>18</v>
      </c>
      <c r="E1150" s="29">
        <v>361</v>
      </c>
      <c r="F1150" s="29">
        <v>363</v>
      </c>
      <c r="G1150" s="6">
        <v>0</v>
      </c>
      <c r="H1150" s="6">
        <v>0</v>
      </c>
      <c r="I1150" s="13">
        <f t="shared" si="1421"/>
        <v>-2</v>
      </c>
      <c r="J1150" s="6">
        <v>0</v>
      </c>
      <c r="K1150" s="6">
        <v>0</v>
      </c>
      <c r="L1150" s="13">
        <f t="shared" si="1422"/>
        <v>-2</v>
      </c>
      <c r="M1150" s="45">
        <f t="shared" si="1423"/>
        <v>-1108.03324099723</v>
      </c>
    </row>
    <row r="1151" spans="1:13" ht="15">
      <c r="A1151" s="28">
        <v>43693</v>
      </c>
      <c r="B1151" s="12" t="s">
        <v>88</v>
      </c>
      <c r="C1151" s="11">
        <f t="shared" si="1420"/>
        <v>884.95575221238937</v>
      </c>
      <c r="D1151" s="12" t="s">
        <v>18</v>
      </c>
      <c r="E1151" s="29">
        <v>226</v>
      </c>
      <c r="F1151" s="29">
        <v>224</v>
      </c>
      <c r="G1151" s="6">
        <v>0</v>
      </c>
      <c r="H1151" s="6">
        <v>0</v>
      </c>
      <c r="I1151" s="13">
        <f t="shared" si="1421"/>
        <v>2</v>
      </c>
      <c r="J1151" s="6">
        <v>0</v>
      </c>
      <c r="K1151" s="6">
        <v>0</v>
      </c>
      <c r="L1151" s="13">
        <f t="shared" si="1422"/>
        <v>2</v>
      </c>
      <c r="M1151" s="45">
        <f t="shared" si="1423"/>
        <v>1769.9115044247787</v>
      </c>
    </row>
    <row r="1152" spans="1:13" ht="15">
      <c r="A1152" s="28">
        <v>43693</v>
      </c>
      <c r="B1152" s="12" t="s">
        <v>76</v>
      </c>
      <c r="C1152" s="11">
        <f t="shared" si="1420"/>
        <v>706.71378091872793</v>
      </c>
      <c r="D1152" s="12" t="s">
        <v>21</v>
      </c>
      <c r="E1152" s="29">
        <v>283</v>
      </c>
      <c r="F1152" s="29">
        <v>280</v>
      </c>
      <c r="G1152" s="6">
        <v>0</v>
      </c>
      <c r="H1152" s="6">
        <v>0</v>
      </c>
      <c r="I1152" s="13">
        <f t="shared" si="1421"/>
        <v>-3</v>
      </c>
      <c r="J1152" s="6">
        <v>0</v>
      </c>
      <c r="K1152" s="6">
        <v>0</v>
      </c>
      <c r="L1152" s="13">
        <f t="shared" si="1422"/>
        <v>-3</v>
      </c>
      <c r="M1152" s="45">
        <f t="shared" si="1423"/>
        <v>-2120.1413427561838</v>
      </c>
    </row>
    <row r="1153" spans="1:13" ht="15">
      <c r="A1153" s="28">
        <v>43693</v>
      </c>
      <c r="B1153" s="12" t="s">
        <v>224</v>
      </c>
      <c r="C1153" s="11">
        <f t="shared" si="1420"/>
        <v>551.2679162072767</v>
      </c>
      <c r="D1153" s="12" t="s">
        <v>18</v>
      </c>
      <c r="E1153" s="29">
        <v>362.8</v>
      </c>
      <c r="F1153" s="29">
        <v>367</v>
      </c>
      <c r="G1153" s="6">
        <v>0</v>
      </c>
      <c r="H1153" s="6">
        <v>0</v>
      </c>
      <c r="I1153" s="13">
        <f t="shared" si="1421"/>
        <v>-4.1999999999999886</v>
      </c>
      <c r="J1153" s="6">
        <v>0</v>
      </c>
      <c r="K1153" s="6">
        <v>0</v>
      </c>
      <c r="L1153" s="13">
        <f t="shared" si="1422"/>
        <v>-4.1999999999999886</v>
      </c>
      <c r="M1153" s="45">
        <f t="shared" si="1423"/>
        <v>-2315.325248070556</v>
      </c>
    </row>
    <row r="1154" spans="1:13" ht="15">
      <c r="A1154" s="28">
        <v>43691</v>
      </c>
      <c r="B1154" s="12" t="s">
        <v>94</v>
      </c>
      <c r="C1154" s="11">
        <f t="shared" si="1420"/>
        <v>425.531914893617</v>
      </c>
      <c r="D1154" s="12" t="s">
        <v>18</v>
      </c>
      <c r="E1154" s="29">
        <v>470</v>
      </c>
      <c r="F1154" s="29">
        <v>466</v>
      </c>
      <c r="G1154" s="6">
        <v>0</v>
      </c>
      <c r="H1154" s="6">
        <v>0</v>
      </c>
      <c r="I1154" s="13">
        <f t="shared" si="1421"/>
        <v>4</v>
      </c>
      <c r="J1154" s="6">
        <v>0</v>
      </c>
      <c r="K1154" s="6">
        <v>0</v>
      </c>
      <c r="L1154" s="13">
        <f t="shared" si="1422"/>
        <v>4</v>
      </c>
      <c r="M1154" s="45">
        <f t="shared" si="1423"/>
        <v>1702.127659574468</v>
      </c>
    </row>
    <row r="1155" spans="1:13" ht="15">
      <c r="A1155" s="28">
        <v>43691</v>
      </c>
      <c r="B1155" s="12" t="s">
        <v>139</v>
      </c>
      <c r="C1155" s="11">
        <f t="shared" si="1420"/>
        <v>936.76814988290403</v>
      </c>
      <c r="D1155" s="12" t="s">
        <v>21</v>
      </c>
      <c r="E1155" s="29">
        <v>213.5</v>
      </c>
      <c r="F1155" s="29">
        <v>214.3</v>
      </c>
      <c r="G1155" s="6">
        <v>0</v>
      </c>
      <c r="H1155" s="6">
        <v>0</v>
      </c>
      <c r="I1155" s="13">
        <f t="shared" si="1421"/>
        <v>0.80000000000001137</v>
      </c>
      <c r="J1155" s="6">
        <v>0</v>
      </c>
      <c r="K1155" s="6">
        <v>0</v>
      </c>
      <c r="L1155" s="13">
        <f t="shared" si="1422"/>
        <v>0.80000000000001137</v>
      </c>
      <c r="M1155" s="45">
        <f t="shared" si="1423"/>
        <v>749.41451990633391</v>
      </c>
    </row>
    <row r="1156" spans="1:13" ht="15">
      <c r="A1156" s="28">
        <v>43690</v>
      </c>
      <c r="B1156" s="12" t="s">
        <v>224</v>
      </c>
      <c r="C1156" s="11">
        <f t="shared" si="1420"/>
        <v>529.10052910052912</v>
      </c>
      <c r="D1156" s="12" t="s">
        <v>18</v>
      </c>
      <c r="E1156" s="29">
        <v>378</v>
      </c>
      <c r="F1156" s="29">
        <v>375</v>
      </c>
      <c r="G1156" s="6">
        <v>370</v>
      </c>
      <c r="H1156" s="6">
        <v>0</v>
      </c>
      <c r="I1156" s="13">
        <f t="shared" si="1421"/>
        <v>3</v>
      </c>
      <c r="J1156" s="6">
        <v>5</v>
      </c>
      <c r="K1156" s="6">
        <v>0</v>
      </c>
      <c r="L1156" s="13">
        <f t="shared" si="1422"/>
        <v>8</v>
      </c>
      <c r="M1156" s="45">
        <f>L1156*C1156</f>
        <v>4232.8042328042329</v>
      </c>
    </row>
    <row r="1157" spans="1:13" ht="15">
      <c r="A1157" s="28">
        <v>43690</v>
      </c>
      <c r="B1157" s="12" t="s">
        <v>223</v>
      </c>
      <c r="C1157" s="11">
        <f t="shared" si="1420"/>
        <v>888.88888888888891</v>
      </c>
      <c r="D1157" s="12" t="s">
        <v>18</v>
      </c>
      <c r="E1157" s="29">
        <v>225</v>
      </c>
      <c r="F1157" s="29">
        <v>223</v>
      </c>
      <c r="G1157" s="6">
        <v>220.5</v>
      </c>
      <c r="H1157" s="6">
        <v>0</v>
      </c>
      <c r="I1157" s="13">
        <f t="shared" si="1421"/>
        <v>2</v>
      </c>
      <c r="J1157" s="6">
        <v>2.5</v>
      </c>
      <c r="K1157" s="6">
        <v>0</v>
      </c>
      <c r="L1157" s="13">
        <f t="shared" si="1422"/>
        <v>4.5</v>
      </c>
      <c r="M1157" s="45">
        <f t="shared" ref="M1157:M1213" si="1424">L1157*C1157</f>
        <v>4000</v>
      </c>
    </row>
    <row r="1158" spans="1:13" ht="15">
      <c r="A1158" s="28">
        <v>43690</v>
      </c>
      <c r="B1158" s="12" t="s">
        <v>28</v>
      </c>
      <c r="C1158" s="11">
        <f t="shared" si="1420"/>
        <v>593.47181008902078</v>
      </c>
      <c r="D1158" s="12" t="s">
        <v>21</v>
      </c>
      <c r="E1158" s="29">
        <v>337</v>
      </c>
      <c r="F1158" s="29">
        <v>333</v>
      </c>
      <c r="G1158" s="6">
        <v>0</v>
      </c>
      <c r="H1158" s="6">
        <v>0</v>
      </c>
      <c r="I1158" s="13">
        <f t="shared" si="1421"/>
        <v>-4</v>
      </c>
      <c r="J1158" s="6">
        <v>0</v>
      </c>
      <c r="K1158" s="6">
        <v>0</v>
      </c>
      <c r="L1158" s="13">
        <f t="shared" si="1422"/>
        <v>-4</v>
      </c>
      <c r="M1158" s="45">
        <f t="shared" si="1424"/>
        <v>-2373.8872403560831</v>
      </c>
    </row>
    <row r="1159" spans="1:13" ht="15">
      <c r="A1159" s="28">
        <v>43686</v>
      </c>
      <c r="B1159" s="12" t="s">
        <v>47</v>
      </c>
      <c r="C1159" s="11">
        <f t="shared" si="1420"/>
        <v>641.02564102564099</v>
      </c>
      <c r="D1159" s="12" t="s">
        <v>21</v>
      </c>
      <c r="E1159" s="29">
        <v>312</v>
      </c>
      <c r="F1159" s="29">
        <v>315</v>
      </c>
      <c r="G1159" s="6">
        <v>320</v>
      </c>
      <c r="H1159" s="6">
        <v>0</v>
      </c>
      <c r="I1159" s="13">
        <f t="shared" si="1421"/>
        <v>3</v>
      </c>
      <c r="J1159" s="6">
        <v>5</v>
      </c>
      <c r="K1159" s="6">
        <v>0</v>
      </c>
      <c r="L1159" s="13">
        <f t="shared" si="1422"/>
        <v>8</v>
      </c>
      <c r="M1159" s="45">
        <f t="shared" si="1424"/>
        <v>5128.2051282051279</v>
      </c>
    </row>
    <row r="1160" spans="1:13" ht="15">
      <c r="A1160" s="28">
        <v>43686</v>
      </c>
      <c r="B1160" s="12" t="s">
        <v>76</v>
      </c>
      <c r="C1160" s="11">
        <f t="shared" si="1420"/>
        <v>701.75438596491233</v>
      </c>
      <c r="D1160" s="12" t="s">
        <v>21</v>
      </c>
      <c r="E1160" s="29">
        <v>285</v>
      </c>
      <c r="F1160" s="29">
        <v>287</v>
      </c>
      <c r="G1160" s="6">
        <v>291</v>
      </c>
      <c r="H1160" s="6">
        <v>0</v>
      </c>
      <c r="I1160" s="13">
        <f t="shared" si="1421"/>
        <v>2</v>
      </c>
      <c r="J1160" s="6">
        <v>4</v>
      </c>
      <c r="K1160" s="6">
        <v>0</v>
      </c>
      <c r="L1160" s="13">
        <f t="shared" si="1422"/>
        <v>6</v>
      </c>
      <c r="M1160" s="45">
        <f t="shared" si="1424"/>
        <v>4210.5263157894742</v>
      </c>
    </row>
    <row r="1161" spans="1:13" ht="15">
      <c r="A1161" s="28">
        <v>43686</v>
      </c>
      <c r="B1161" s="12" t="s">
        <v>224</v>
      </c>
      <c r="C1161" s="11">
        <f t="shared" si="1420"/>
        <v>515.46391752577324</v>
      </c>
      <c r="D1161" s="12" t="s">
        <v>21</v>
      </c>
      <c r="E1161" s="29">
        <v>388</v>
      </c>
      <c r="F1161" s="29">
        <v>382.5</v>
      </c>
      <c r="G1161" s="6">
        <v>0</v>
      </c>
      <c r="H1161" s="6">
        <v>0</v>
      </c>
      <c r="I1161" s="13">
        <f t="shared" si="1421"/>
        <v>-5.5</v>
      </c>
      <c r="J1161" s="6">
        <v>0</v>
      </c>
      <c r="K1161" s="6">
        <v>0</v>
      </c>
      <c r="L1161" s="13">
        <f t="shared" si="1422"/>
        <v>-5.5</v>
      </c>
      <c r="M1161" s="45">
        <f t="shared" si="1424"/>
        <v>-2835.0515463917527</v>
      </c>
    </row>
    <row r="1162" spans="1:13" ht="15">
      <c r="A1162" s="28">
        <v>43685</v>
      </c>
      <c r="B1162" s="12" t="s">
        <v>226</v>
      </c>
      <c r="C1162" s="11">
        <f t="shared" si="1420"/>
        <v>508.90585241730281</v>
      </c>
      <c r="D1162" s="12" t="s">
        <v>18</v>
      </c>
      <c r="E1162" s="29">
        <v>393</v>
      </c>
      <c r="F1162" s="29">
        <v>390</v>
      </c>
      <c r="G1162" s="6">
        <v>0</v>
      </c>
      <c r="H1162" s="6">
        <v>0</v>
      </c>
      <c r="I1162" s="13">
        <f t="shared" si="1421"/>
        <v>3</v>
      </c>
      <c r="J1162" s="6">
        <v>0</v>
      </c>
      <c r="K1162" s="6">
        <v>0</v>
      </c>
      <c r="L1162" s="13">
        <f t="shared" si="1422"/>
        <v>3</v>
      </c>
      <c r="M1162" s="45">
        <f t="shared" si="1424"/>
        <v>1526.7175572519084</v>
      </c>
    </row>
    <row r="1163" spans="1:13" ht="15">
      <c r="A1163" s="28">
        <v>43685</v>
      </c>
      <c r="B1163" s="12" t="s">
        <v>44</v>
      </c>
      <c r="C1163" s="11">
        <f t="shared" si="1420"/>
        <v>414.93775933609959</v>
      </c>
      <c r="D1163" s="12" t="s">
        <v>18</v>
      </c>
      <c r="E1163" s="29">
        <v>482</v>
      </c>
      <c r="F1163" s="29">
        <v>479</v>
      </c>
      <c r="G1163" s="6">
        <v>0</v>
      </c>
      <c r="H1163" s="6">
        <v>0</v>
      </c>
      <c r="I1163" s="13">
        <f t="shared" si="1421"/>
        <v>3</v>
      </c>
      <c r="J1163" s="6">
        <v>0</v>
      </c>
      <c r="K1163" s="6">
        <v>0</v>
      </c>
      <c r="L1163" s="13">
        <f t="shared" si="1422"/>
        <v>3</v>
      </c>
      <c r="M1163" s="45">
        <f t="shared" si="1424"/>
        <v>1244.8132780082988</v>
      </c>
    </row>
    <row r="1164" spans="1:13" ht="15">
      <c r="A1164" s="28">
        <v>43685</v>
      </c>
      <c r="B1164" s="12" t="s">
        <v>139</v>
      </c>
      <c r="C1164" s="11">
        <f t="shared" si="1420"/>
        <v>959.23261390887285</v>
      </c>
      <c r="D1164" s="12" t="s">
        <v>21</v>
      </c>
      <c r="E1164" s="29">
        <v>208.5</v>
      </c>
      <c r="F1164" s="29">
        <v>210</v>
      </c>
      <c r="G1164" s="6">
        <v>0</v>
      </c>
      <c r="H1164" s="6">
        <v>0</v>
      </c>
      <c r="I1164" s="13">
        <f t="shared" si="1421"/>
        <v>1.5</v>
      </c>
      <c r="J1164" s="6">
        <v>0</v>
      </c>
      <c r="K1164" s="6">
        <v>0</v>
      </c>
      <c r="L1164" s="13">
        <f t="shared" si="1422"/>
        <v>1.5</v>
      </c>
      <c r="M1164" s="45">
        <f t="shared" si="1424"/>
        <v>1438.8489208633093</v>
      </c>
    </row>
    <row r="1165" spans="1:13" ht="15">
      <c r="A1165" s="28">
        <v>43684</v>
      </c>
      <c r="B1165" s="12" t="s">
        <v>44</v>
      </c>
      <c r="C1165" s="11">
        <f t="shared" si="1420"/>
        <v>408.16326530612247</v>
      </c>
      <c r="D1165" s="12" t="s">
        <v>21</v>
      </c>
      <c r="E1165" s="29">
        <v>490</v>
      </c>
      <c r="F1165" s="29">
        <v>494</v>
      </c>
      <c r="G1165" s="6">
        <v>500</v>
      </c>
      <c r="H1165" s="6">
        <v>0</v>
      </c>
      <c r="I1165" s="13">
        <f t="shared" si="1421"/>
        <v>4</v>
      </c>
      <c r="J1165" s="6">
        <v>6</v>
      </c>
      <c r="K1165" s="6">
        <v>0</v>
      </c>
      <c r="L1165" s="13">
        <f t="shared" si="1422"/>
        <v>10</v>
      </c>
      <c r="M1165" s="45">
        <f t="shared" si="1424"/>
        <v>4081.6326530612246</v>
      </c>
    </row>
    <row r="1166" spans="1:13" ht="15">
      <c r="A1166" s="28">
        <v>43684</v>
      </c>
      <c r="B1166" s="12" t="s">
        <v>139</v>
      </c>
      <c r="C1166" s="11">
        <f t="shared" si="1420"/>
        <v>975.60975609756099</v>
      </c>
      <c r="D1166" s="12" t="s">
        <v>21</v>
      </c>
      <c r="E1166" s="29">
        <v>205</v>
      </c>
      <c r="F1166" s="29">
        <v>205</v>
      </c>
      <c r="G1166" s="6">
        <v>0</v>
      </c>
      <c r="H1166" s="6">
        <v>0</v>
      </c>
      <c r="I1166" s="13">
        <f t="shared" si="1421"/>
        <v>0</v>
      </c>
      <c r="J1166" s="6">
        <v>0</v>
      </c>
      <c r="K1166" s="6">
        <v>0</v>
      </c>
      <c r="L1166" s="13">
        <f t="shared" si="1422"/>
        <v>0</v>
      </c>
      <c r="M1166" s="45">
        <f t="shared" si="1424"/>
        <v>0</v>
      </c>
    </row>
    <row r="1167" spans="1:13" ht="15">
      <c r="A1167" s="28">
        <v>43684</v>
      </c>
      <c r="B1167" s="12" t="s">
        <v>223</v>
      </c>
      <c r="C1167" s="11">
        <f t="shared" si="1420"/>
        <v>877.19298245614038</v>
      </c>
      <c r="D1167" s="12" t="s">
        <v>21</v>
      </c>
      <c r="E1167" s="29">
        <v>228</v>
      </c>
      <c r="F1167" s="29">
        <v>230</v>
      </c>
      <c r="G1167" s="6">
        <v>233</v>
      </c>
      <c r="H1167" s="6">
        <v>0</v>
      </c>
      <c r="I1167" s="13">
        <f t="shared" si="1421"/>
        <v>2</v>
      </c>
      <c r="J1167" s="6">
        <v>3</v>
      </c>
      <c r="K1167" s="6">
        <v>0</v>
      </c>
      <c r="L1167" s="13">
        <f t="shared" si="1422"/>
        <v>5</v>
      </c>
      <c r="M1167" s="45">
        <f t="shared" si="1424"/>
        <v>4385.9649122807023</v>
      </c>
    </row>
    <row r="1168" spans="1:13" ht="15">
      <c r="A1168" s="28">
        <v>43683</v>
      </c>
      <c r="B1168" s="12" t="s">
        <v>139</v>
      </c>
      <c r="C1168" s="11">
        <f t="shared" si="1420"/>
        <v>995.0248756218906</v>
      </c>
      <c r="D1168" s="12" t="s">
        <v>21</v>
      </c>
      <c r="E1168" s="29">
        <v>201</v>
      </c>
      <c r="F1168" s="29">
        <v>203</v>
      </c>
      <c r="G1168" s="6">
        <v>0</v>
      </c>
      <c r="H1168" s="6">
        <v>0</v>
      </c>
      <c r="I1168" s="13">
        <f t="shared" si="1421"/>
        <v>2</v>
      </c>
      <c r="J1168" s="6">
        <v>0</v>
      </c>
      <c r="K1168" s="6">
        <v>0</v>
      </c>
      <c r="L1168" s="13">
        <f t="shared" si="1422"/>
        <v>2</v>
      </c>
      <c r="M1168" s="45">
        <f t="shared" si="1424"/>
        <v>1990.0497512437812</v>
      </c>
    </row>
    <row r="1169" spans="1:13" ht="15">
      <c r="A1169" s="28">
        <v>43683</v>
      </c>
      <c r="B1169" s="12" t="s">
        <v>87</v>
      </c>
      <c r="C1169" s="11">
        <f t="shared" si="1420"/>
        <v>508.90585241730281</v>
      </c>
      <c r="D1169" s="12" t="s">
        <v>18</v>
      </c>
      <c r="E1169" s="29">
        <v>393</v>
      </c>
      <c r="F1169" s="29">
        <v>390</v>
      </c>
      <c r="G1169" s="6">
        <v>0</v>
      </c>
      <c r="H1169" s="6">
        <v>0</v>
      </c>
      <c r="I1169" s="13">
        <f t="shared" si="1421"/>
        <v>3</v>
      </c>
      <c r="J1169" s="6">
        <v>0</v>
      </c>
      <c r="K1169" s="6">
        <v>0</v>
      </c>
      <c r="L1169" s="13">
        <f t="shared" si="1422"/>
        <v>3</v>
      </c>
      <c r="M1169" s="45">
        <f t="shared" si="1424"/>
        <v>1526.7175572519084</v>
      </c>
    </row>
    <row r="1170" spans="1:13" ht="15">
      <c r="A1170" s="28">
        <v>43683</v>
      </c>
      <c r="B1170" s="12" t="s">
        <v>189</v>
      </c>
      <c r="C1170" s="11">
        <f t="shared" si="1420"/>
        <v>553.25034578146608</v>
      </c>
      <c r="D1170" s="12" t="s">
        <v>21</v>
      </c>
      <c r="E1170" s="29">
        <v>361.5</v>
      </c>
      <c r="F1170" s="29">
        <v>359</v>
      </c>
      <c r="G1170" s="6">
        <v>0</v>
      </c>
      <c r="H1170" s="6">
        <v>0</v>
      </c>
      <c r="I1170" s="13">
        <f t="shared" si="1421"/>
        <v>-2.5</v>
      </c>
      <c r="J1170" s="6">
        <v>0</v>
      </c>
      <c r="K1170" s="6">
        <v>0</v>
      </c>
      <c r="L1170" s="13">
        <f t="shared" si="1422"/>
        <v>-2.5</v>
      </c>
      <c r="M1170" s="45">
        <f t="shared" si="1424"/>
        <v>-1383.1258644536651</v>
      </c>
    </row>
    <row r="1171" spans="1:13" ht="15">
      <c r="A1171" s="28">
        <v>43682</v>
      </c>
      <c r="B1171" s="12" t="s">
        <v>159</v>
      </c>
      <c r="C1171" s="11">
        <f t="shared" si="1420"/>
        <v>674.53625632377737</v>
      </c>
      <c r="D1171" s="12" t="s">
        <v>21</v>
      </c>
      <c r="E1171" s="29">
        <v>296.5</v>
      </c>
      <c r="F1171" s="29">
        <v>298</v>
      </c>
      <c r="G1171" s="6">
        <v>302</v>
      </c>
      <c r="H1171" s="6">
        <v>0</v>
      </c>
      <c r="I1171" s="13">
        <f t="shared" si="1421"/>
        <v>1.5</v>
      </c>
      <c r="J1171" s="6">
        <v>4</v>
      </c>
      <c r="K1171" s="6">
        <v>0</v>
      </c>
      <c r="L1171" s="13">
        <f t="shared" si="1422"/>
        <v>5.5</v>
      </c>
      <c r="M1171" s="45">
        <f t="shared" si="1424"/>
        <v>3709.9494097807756</v>
      </c>
    </row>
    <row r="1172" spans="1:13" ht="15">
      <c r="A1172" s="28">
        <v>43682</v>
      </c>
      <c r="B1172" s="12" t="s">
        <v>229</v>
      </c>
      <c r="C1172" s="11">
        <f t="shared" si="1420"/>
        <v>1239.925604463732</v>
      </c>
      <c r="D1172" s="12" t="s">
        <v>21</v>
      </c>
      <c r="E1172" s="29">
        <v>161.30000000000001</v>
      </c>
      <c r="F1172" s="29">
        <v>163</v>
      </c>
      <c r="G1172" s="6">
        <v>0</v>
      </c>
      <c r="H1172" s="6">
        <v>0</v>
      </c>
      <c r="I1172" s="13">
        <f t="shared" si="1421"/>
        <v>1.6999999999999886</v>
      </c>
      <c r="J1172" s="6">
        <v>0</v>
      </c>
      <c r="K1172" s="6">
        <v>0</v>
      </c>
      <c r="L1172" s="13">
        <f t="shared" si="1422"/>
        <v>1.6999999999999886</v>
      </c>
      <c r="M1172" s="45">
        <f t="shared" si="1424"/>
        <v>2107.8735275883305</v>
      </c>
    </row>
    <row r="1173" spans="1:13" ht="15">
      <c r="A1173" s="28">
        <v>43682</v>
      </c>
      <c r="B1173" s="12" t="s">
        <v>60</v>
      </c>
      <c r="C1173" s="11">
        <f t="shared" si="1420"/>
        <v>88.888888888888886</v>
      </c>
      <c r="D1173" s="12" t="s">
        <v>21</v>
      </c>
      <c r="E1173" s="29">
        <v>2250</v>
      </c>
      <c r="F1173" s="29">
        <v>2250</v>
      </c>
      <c r="G1173" s="6">
        <v>0</v>
      </c>
      <c r="H1173" s="6">
        <v>0</v>
      </c>
      <c r="I1173" s="13">
        <f t="shared" si="1421"/>
        <v>0</v>
      </c>
      <c r="J1173" s="6">
        <v>0</v>
      </c>
      <c r="K1173" s="6">
        <v>0</v>
      </c>
      <c r="L1173" s="13">
        <f t="shared" si="1422"/>
        <v>0</v>
      </c>
      <c r="M1173" s="45">
        <f t="shared" si="1424"/>
        <v>0</v>
      </c>
    </row>
    <row r="1174" spans="1:13" ht="15">
      <c r="A1174" s="28">
        <v>43679</v>
      </c>
      <c r="B1174" s="12" t="s">
        <v>70</v>
      </c>
      <c r="C1174" s="11">
        <f t="shared" si="1420"/>
        <v>552.4861878453039</v>
      </c>
      <c r="D1174" s="12" t="s">
        <v>21</v>
      </c>
      <c r="E1174" s="29">
        <v>362</v>
      </c>
      <c r="F1174" s="29">
        <v>365</v>
      </c>
      <c r="G1174" s="6">
        <v>370</v>
      </c>
      <c r="H1174" s="6">
        <v>378</v>
      </c>
      <c r="I1174" s="13">
        <f t="shared" si="1421"/>
        <v>3</v>
      </c>
      <c r="J1174" s="6">
        <v>5</v>
      </c>
      <c r="K1174" s="6">
        <v>8</v>
      </c>
      <c r="L1174" s="13">
        <f t="shared" si="1422"/>
        <v>16</v>
      </c>
      <c r="M1174" s="45">
        <f t="shared" si="1424"/>
        <v>8839.7790055248624</v>
      </c>
    </row>
    <row r="1175" spans="1:13" ht="15">
      <c r="A1175" s="28">
        <v>43679</v>
      </c>
      <c r="B1175" s="12" t="s">
        <v>100</v>
      </c>
      <c r="C1175" s="11">
        <f t="shared" si="1420"/>
        <v>490.19607843137254</v>
      </c>
      <c r="D1175" s="12" t="s">
        <v>18</v>
      </c>
      <c r="E1175" s="29">
        <v>408</v>
      </c>
      <c r="F1175" s="29">
        <v>405.5</v>
      </c>
      <c r="G1175" s="6">
        <v>0</v>
      </c>
      <c r="H1175" s="6">
        <v>0</v>
      </c>
      <c r="I1175" s="13">
        <f t="shared" si="1421"/>
        <v>2.5</v>
      </c>
      <c r="J1175" s="6">
        <v>0</v>
      </c>
      <c r="K1175" s="6">
        <v>0</v>
      </c>
      <c r="L1175" s="13">
        <f t="shared" si="1422"/>
        <v>2.5</v>
      </c>
      <c r="M1175" s="45">
        <f t="shared" si="1424"/>
        <v>1225.4901960784314</v>
      </c>
    </row>
    <row r="1176" spans="1:13" ht="15">
      <c r="A1176" s="28">
        <v>43679</v>
      </c>
      <c r="B1176" s="12" t="s">
        <v>47</v>
      </c>
      <c r="C1176" s="11">
        <f t="shared" si="1420"/>
        <v>692.0415224913495</v>
      </c>
      <c r="D1176" s="12" t="s">
        <v>18</v>
      </c>
      <c r="E1176" s="29">
        <v>289</v>
      </c>
      <c r="F1176" s="29">
        <v>287</v>
      </c>
      <c r="G1176" s="6">
        <v>0</v>
      </c>
      <c r="H1176" s="6">
        <v>0</v>
      </c>
      <c r="I1176" s="13">
        <f t="shared" si="1421"/>
        <v>2</v>
      </c>
      <c r="J1176" s="6">
        <v>0</v>
      </c>
      <c r="K1176" s="6">
        <v>0</v>
      </c>
      <c r="L1176" s="13">
        <f t="shared" si="1422"/>
        <v>2</v>
      </c>
      <c r="M1176" s="45">
        <f t="shared" si="1424"/>
        <v>1384.083044982699</v>
      </c>
    </row>
    <row r="1177" spans="1:13" ht="15">
      <c r="A1177" s="28">
        <v>43678</v>
      </c>
      <c r="B1177" s="12" t="s">
        <v>76</v>
      </c>
      <c r="C1177" s="11">
        <f t="shared" si="1420"/>
        <v>727.27272727272725</v>
      </c>
      <c r="D1177" s="12" t="s">
        <v>21</v>
      </c>
      <c r="E1177" s="29">
        <v>275</v>
      </c>
      <c r="F1177" s="29">
        <v>277</v>
      </c>
      <c r="G1177" s="6">
        <v>281</v>
      </c>
      <c r="H1177" s="6">
        <v>286</v>
      </c>
      <c r="I1177" s="13">
        <f t="shared" si="1421"/>
        <v>2</v>
      </c>
      <c r="J1177" s="6">
        <v>4</v>
      </c>
      <c r="K1177" s="6">
        <v>5</v>
      </c>
      <c r="L1177" s="13">
        <f t="shared" si="1422"/>
        <v>11</v>
      </c>
      <c r="M1177" s="45">
        <f t="shared" si="1424"/>
        <v>8000</v>
      </c>
    </row>
    <row r="1178" spans="1:13" ht="15">
      <c r="A1178" s="28">
        <v>43678</v>
      </c>
      <c r="B1178" s="12" t="s">
        <v>72</v>
      </c>
      <c r="C1178" s="11">
        <f>200000/E1178</f>
        <v>487.80487804878049</v>
      </c>
      <c r="D1178" s="12" t="s">
        <v>18</v>
      </c>
      <c r="E1178" s="29">
        <v>410</v>
      </c>
      <c r="F1178" s="29">
        <v>416</v>
      </c>
      <c r="G1178" s="6">
        <v>0</v>
      </c>
      <c r="H1178" s="6">
        <v>0</v>
      </c>
      <c r="I1178" s="13">
        <f>(IF(D1178="SELL",E1178-F1178,IF(D1178="BUY",F1178-E1178)))</f>
        <v>-6</v>
      </c>
      <c r="J1178" s="6">
        <v>0</v>
      </c>
      <c r="K1178" s="6">
        <v>0</v>
      </c>
      <c r="L1178" s="13">
        <f>K1178+J1178+I1178</f>
        <v>-6</v>
      </c>
      <c r="M1178" s="45">
        <f>L1178*C1178</f>
        <v>-2926.8292682926831</v>
      </c>
    </row>
    <row r="1179" spans="1:13" ht="15">
      <c r="A1179" s="28">
        <v>43678</v>
      </c>
      <c r="B1179" s="12" t="s">
        <v>230</v>
      </c>
      <c r="C1179" s="11">
        <f t="shared" si="1420"/>
        <v>1095.8904109589041</v>
      </c>
      <c r="D1179" s="12" t="s">
        <v>18</v>
      </c>
      <c r="E1179" s="29">
        <v>182.5</v>
      </c>
      <c r="F1179" s="29">
        <v>181</v>
      </c>
      <c r="G1179" s="6">
        <v>0</v>
      </c>
      <c r="H1179" s="6">
        <v>0</v>
      </c>
      <c r="I1179" s="13">
        <f t="shared" si="1421"/>
        <v>1.5</v>
      </c>
      <c r="J1179" s="6">
        <v>0</v>
      </c>
      <c r="K1179" s="6">
        <v>0</v>
      </c>
      <c r="L1179" s="13">
        <f t="shared" si="1422"/>
        <v>1.5</v>
      </c>
      <c r="M1179" s="45">
        <f t="shared" si="1424"/>
        <v>1643.8356164383563</v>
      </c>
    </row>
    <row r="1180" spans="1:13" ht="15">
      <c r="A1180" s="28">
        <v>43676</v>
      </c>
      <c r="B1180" s="12" t="s">
        <v>71</v>
      </c>
      <c r="C1180" s="11">
        <f t="shared" si="1420"/>
        <v>439.56043956043953</v>
      </c>
      <c r="D1180" s="12" t="s">
        <v>18</v>
      </c>
      <c r="E1180" s="29">
        <v>455</v>
      </c>
      <c r="F1180" s="29">
        <v>463.5</v>
      </c>
      <c r="G1180" s="6">
        <v>0</v>
      </c>
      <c r="H1180" s="6">
        <v>0</v>
      </c>
      <c r="I1180" s="13">
        <f t="shared" si="1421"/>
        <v>-8.5</v>
      </c>
      <c r="J1180" s="6">
        <v>0</v>
      </c>
      <c r="K1180" s="6">
        <v>0</v>
      </c>
      <c r="L1180" s="13">
        <f t="shared" si="1422"/>
        <v>-8.5</v>
      </c>
      <c r="M1180" s="45">
        <f t="shared" si="1424"/>
        <v>-3736.2637362637361</v>
      </c>
    </row>
    <row r="1181" spans="1:13" ht="15">
      <c r="A1181" s="28">
        <v>43676</v>
      </c>
      <c r="B1181" s="12" t="s">
        <v>44</v>
      </c>
      <c r="C1181" s="11">
        <f t="shared" si="1420"/>
        <v>397.61431411530816</v>
      </c>
      <c r="D1181" s="12" t="s">
        <v>18</v>
      </c>
      <c r="E1181" s="29">
        <v>503</v>
      </c>
      <c r="F1181" s="29">
        <v>510</v>
      </c>
      <c r="G1181" s="6">
        <v>0</v>
      </c>
      <c r="H1181" s="6">
        <v>0</v>
      </c>
      <c r="I1181" s="13">
        <f t="shared" si="1421"/>
        <v>-7</v>
      </c>
      <c r="J1181" s="6">
        <v>0</v>
      </c>
      <c r="K1181" s="6">
        <v>0</v>
      </c>
      <c r="L1181" s="13">
        <f t="shared" si="1422"/>
        <v>-7</v>
      </c>
      <c r="M1181" s="45">
        <f t="shared" si="1424"/>
        <v>-2783.3001988071574</v>
      </c>
    </row>
    <row r="1182" spans="1:13" ht="15">
      <c r="A1182" s="28">
        <v>43676</v>
      </c>
      <c r="B1182" s="12" t="s">
        <v>76</v>
      </c>
      <c r="C1182" s="11">
        <f t="shared" si="1420"/>
        <v>775.19379844961236</v>
      </c>
      <c r="D1182" s="12" t="s">
        <v>18</v>
      </c>
      <c r="E1182" s="29">
        <v>258</v>
      </c>
      <c r="F1182" s="29">
        <v>262</v>
      </c>
      <c r="G1182" s="6">
        <v>0</v>
      </c>
      <c r="H1182" s="6">
        <v>0</v>
      </c>
      <c r="I1182" s="13">
        <f t="shared" si="1421"/>
        <v>-4</v>
      </c>
      <c r="J1182" s="6">
        <v>0</v>
      </c>
      <c r="K1182" s="6">
        <v>0</v>
      </c>
      <c r="L1182" s="13">
        <f t="shared" si="1422"/>
        <v>-4</v>
      </c>
      <c r="M1182" s="45">
        <f t="shared" si="1424"/>
        <v>-3100.7751937984494</v>
      </c>
    </row>
    <row r="1183" spans="1:13" ht="15">
      <c r="A1183" s="28">
        <v>43677</v>
      </c>
      <c r="B1183" s="12" t="s">
        <v>27</v>
      </c>
      <c r="C1183" s="11">
        <f t="shared" si="1420"/>
        <v>595.23809523809518</v>
      </c>
      <c r="D1183" s="12" t="s">
        <v>21</v>
      </c>
      <c r="E1183" s="29">
        <v>336</v>
      </c>
      <c r="F1183" s="29">
        <v>332</v>
      </c>
      <c r="G1183" s="6">
        <v>0</v>
      </c>
      <c r="H1183" s="6">
        <v>0</v>
      </c>
      <c r="I1183" s="13">
        <f t="shared" si="1421"/>
        <v>-4</v>
      </c>
      <c r="J1183" s="6">
        <v>0</v>
      </c>
      <c r="K1183" s="6">
        <v>0</v>
      </c>
      <c r="L1183" s="13">
        <f t="shared" si="1422"/>
        <v>-4</v>
      </c>
      <c r="M1183" s="45">
        <f t="shared" si="1424"/>
        <v>-2380.9523809523807</v>
      </c>
    </row>
    <row r="1184" spans="1:13" ht="15">
      <c r="A1184" s="28">
        <v>43676</v>
      </c>
      <c r="B1184" s="12" t="s">
        <v>117</v>
      </c>
      <c r="C1184" s="11">
        <f t="shared" si="1420"/>
        <v>454.54545454545456</v>
      </c>
      <c r="D1184" s="12" t="s">
        <v>18</v>
      </c>
      <c r="E1184" s="29">
        <v>440</v>
      </c>
      <c r="F1184" s="29">
        <v>436</v>
      </c>
      <c r="G1184" s="6">
        <v>430</v>
      </c>
      <c r="H1184" s="6">
        <v>420</v>
      </c>
      <c r="I1184" s="13">
        <f t="shared" si="1421"/>
        <v>4</v>
      </c>
      <c r="J1184" s="6">
        <v>6</v>
      </c>
      <c r="K1184" s="6">
        <v>10</v>
      </c>
      <c r="L1184" s="13">
        <f t="shared" si="1422"/>
        <v>20</v>
      </c>
      <c r="M1184" s="45">
        <f t="shared" si="1424"/>
        <v>9090.9090909090919</v>
      </c>
    </row>
    <row r="1185" spans="1:13" ht="15">
      <c r="A1185" s="28">
        <v>43676</v>
      </c>
      <c r="B1185" s="12" t="s">
        <v>227</v>
      </c>
      <c r="C1185" s="11">
        <f t="shared" si="1420"/>
        <v>847.45762711864404</v>
      </c>
      <c r="D1185" s="12" t="s">
        <v>18</v>
      </c>
      <c r="E1185" s="29">
        <v>236</v>
      </c>
      <c r="F1185" s="29">
        <v>234</v>
      </c>
      <c r="G1185" s="6">
        <v>0</v>
      </c>
      <c r="H1185" s="6">
        <v>0</v>
      </c>
      <c r="I1185" s="13">
        <f t="shared" si="1421"/>
        <v>2</v>
      </c>
      <c r="J1185" s="6">
        <v>0</v>
      </c>
      <c r="K1185" s="6">
        <v>0</v>
      </c>
      <c r="L1185" s="13">
        <f t="shared" si="1422"/>
        <v>2</v>
      </c>
      <c r="M1185" s="45">
        <f t="shared" si="1424"/>
        <v>1694.9152542372881</v>
      </c>
    </row>
    <row r="1186" spans="1:13" ht="15">
      <c r="A1186" s="28">
        <v>43676</v>
      </c>
      <c r="B1186" s="12" t="s">
        <v>27</v>
      </c>
      <c r="C1186" s="11">
        <f t="shared" si="1420"/>
        <v>589.97050147492621</v>
      </c>
      <c r="D1186" s="12" t="s">
        <v>21</v>
      </c>
      <c r="E1186" s="29">
        <v>339</v>
      </c>
      <c r="F1186" s="29">
        <v>334</v>
      </c>
      <c r="G1186" s="6">
        <v>0</v>
      </c>
      <c r="H1186" s="6">
        <v>0</v>
      </c>
      <c r="I1186" s="13">
        <f t="shared" si="1421"/>
        <v>-5</v>
      </c>
      <c r="J1186" s="6">
        <v>0</v>
      </c>
      <c r="K1186" s="6">
        <v>0</v>
      </c>
      <c r="L1186" s="13">
        <f t="shared" si="1422"/>
        <v>-5</v>
      </c>
      <c r="M1186" s="45">
        <f t="shared" si="1424"/>
        <v>-2949.8525073746309</v>
      </c>
    </row>
    <row r="1187" spans="1:13" ht="15">
      <c r="A1187" s="28">
        <v>43675</v>
      </c>
      <c r="B1187" s="12" t="s">
        <v>37</v>
      </c>
      <c r="C1187" s="11">
        <f t="shared" si="1420"/>
        <v>344.82758620689657</v>
      </c>
      <c r="D1187" s="12" t="s">
        <v>18</v>
      </c>
      <c r="E1187" s="29">
        <v>580</v>
      </c>
      <c r="F1187" s="29">
        <v>575</v>
      </c>
      <c r="G1187" s="6">
        <v>0</v>
      </c>
      <c r="H1187" s="6">
        <v>0</v>
      </c>
      <c r="I1187" s="13">
        <f t="shared" si="1421"/>
        <v>5</v>
      </c>
      <c r="J1187" s="6">
        <v>0</v>
      </c>
      <c r="K1187" s="6">
        <v>0</v>
      </c>
      <c r="L1187" s="13">
        <f t="shared" si="1422"/>
        <v>5</v>
      </c>
      <c r="M1187" s="45">
        <f t="shared" si="1424"/>
        <v>1724.1379310344828</v>
      </c>
    </row>
    <row r="1188" spans="1:13" ht="15">
      <c r="A1188" s="28">
        <v>43675</v>
      </c>
      <c r="B1188" s="12" t="s">
        <v>44</v>
      </c>
      <c r="C1188" s="11">
        <f t="shared" si="1420"/>
        <v>386.84719535783364</v>
      </c>
      <c r="D1188" s="12" t="s">
        <v>18</v>
      </c>
      <c r="E1188" s="29">
        <v>517</v>
      </c>
      <c r="F1188" s="29">
        <v>513</v>
      </c>
      <c r="G1188" s="6">
        <v>0</v>
      </c>
      <c r="H1188" s="6">
        <v>0</v>
      </c>
      <c r="I1188" s="13">
        <f t="shared" si="1421"/>
        <v>4</v>
      </c>
      <c r="J1188" s="6">
        <v>0</v>
      </c>
      <c r="K1188" s="6">
        <v>0</v>
      </c>
      <c r="L1188" s="13">
        <f t="shared" si="1422"/>
        <v>4</v>
      </c>
      <c r="M1188" s="45">
        <f t="shared" si="1424"/>
        <v>1547.3887814313346</v>
      </c>
    </row>
    <row r="1189" spans="1:13" ht="15">
      <c r="A1189" s="28">
        <v>43675</v>
      </c>
      <c r="B1189" s="12" t="s">
        <v>100</v>
      </c>
      <c r="C1189" s="11">
        <f t="shared" si="1420"/>
        <v>459.77011494252872</v>
      </c>
      <c r="D1189" s="12" t="s">
        <v>18</v>
      </c>
      <c r="E1189" s="29">
        <v>435</v>
      </c>
      <c r="F1189" s="29">
        <v>431</v>
      </c>
      <c r="G1189" s="6">
        <v>0</v>
      </c>
      <c r="H1189" s="6">
        <v>0</v>
      </c>
      <c r="I1189" s="13">
        <f t="shared" si="1421"/>
        <v>4</v>
      </c>
      <c r="J1189" s="6">
        <v>0</v>
      </c>
      <c r="K1189" s="6">
        <v>0</v>
      </c>
      <c r="L1189" s="13">
        <f t="shared" si="1422"/>
        <v>4</v>
      </c>
      <c r="M1189" s="45">
        <f t="shared" si="1424"/>
        <v>1839.0804597701149</v>
      </c>
    </row>
    <row r="1190" spans="1:13" ht="15">
      <c r="A1190" s="28">
        <v>43675</v>
      </c>
      <c r="B1190" s="12" t="s">
        <v>226</v>
      </c>
      <c r="C1190" s="11">
        <f t="shared" si="1420"/>
        <v>502.51256281407035</v>
      </c>
      <c r="D1190" s="12" t="s">
        <v>18</v>
      </c>
      <c r="E1190" s="29">
        <v>398</v>
      </c>
      <c r="F1190" s="29">
        <v>403</v>
      </c>
      <c r="G1190" s="6">
        <v>0</v>
      </c>
      <c r="H1190" s="6">
        <v>0</v>
      </c>
      <c r="I1190" s="13">
        <f t="shared" si="1421"/>
        <v>-5</v>
      </c>
      <c r="J1190" s="6">
        <v>0</v>
      </c>
      <c r="K1190" s="6">
        <v>0</v>
      </c>
      <c r="L1190" s="13">
        <f t="shared" si="1422"/>
        <v>-5</v>
      </c>
      <c r="M1190" s="45">
        <f t="shared" si="1424"/>
        <v>-2512.5628140703516</v>
      </c>
    </row>
    <row r="1191" spans="1:13" ht="15">
      <c r="A1191" s="28">
        <v>43672</v>
      </c>
      <c r="B1191" s="12" t="s">
        <v>227</v>
      </c>
      <c r="C1191" s="11">
        <f t="shared" si="1420"/>
        <v>823.04526748971193</v>
      </c>
      <c r="D1191" s="12" t="s">
        <v>21</v>
      </c>
      <c r="E1191" s="29">
        <v>243</v>
      </c>
      <c r="F1191" s="29">
        <v>245</v>
      </c>
      <c r="G1191" s="6">
        <v>0</v>
      </c>
      <c r="H1191" s="6">
        <v>0</v>
      </c>
      <c r="I1191" s="13">
        <f t="shared" si="1421"/>
        <v>2</v>
      </c>
      <c r="J1191" s="6">
        <v>0</v>
      </c>
      <c r="K1191" s="6">
        <v>0</v>
      </c>
      <c r="L1191" s="13">
        <f t="shared" si="1422"/>
        <v>2</v>
      </c>
      <c r="M1191" s="45">
        <f t="shared" si="1424"/>
        <v>1646.0905349794239</v>
      </c>
    </row>
    <row r="1192" spans="1:13" ht="15">
      <c r="A1192" s="28">
        <v>43672</v>
      </c>
      <c r="B1192" s="12" t="s">
        <v>158</v>
      </c>
      <c r="C1192" s="11">
        <f t="shared" si="1420"/>
        <v>769.23076923076928</v>
      </c>
      <c r="D1192" s="12" t="s">
        <v>18</v>
      </c>
      <c r="E1192" s="29">
        <v>260</v>
      </c>
      <c r="F1192" s="29">
        <v>258</v>
      </c>
      <c r="G1192" s="6">
        <v>0</v>
      </c>
      <c r="H1192" s="6">
        <v>0</v>
      </c>
      <c r="I1192" s="13">
        <f t="shared" si="1421"/>
        <v>2</v>
      </c>
      <c r="J1192" s="6">
        <v>0</v>
      </c>
      <c r="K1192" s="6">
        <v>0</v>
      </c>
      <c r="L1192" s="13">
        <f t="shared" si="1422"/>
        <v>2</v>
      </c>
      <c r="M1192" s="45">
        <f t="shared" si="1424"/>
        <v>1538.4615384615386</v>
      </c>
    </row>
    <row r="1193" spans="1:13" ht="15">
      <c r="A1193" s="28">
        <v>43672</v>
      </c>
      <c r="B1193" s="12" t="s">
        <v>27</v>
      </c>
      <c r="C1193" s="11">
        <f t="shared" si="1420"/>
        <v>606.06060606060601</v>
      </c>
      <c r="D1193" s="12" t="s">
        <v>21</v>
      </c>
      <c r="E1193" s="29">
        <v>330</v>
      </c>
      <c r="F1193" s="29">
        <v>327</v>
      </c>
      <c r="G1193" s="6">
        <v>0</v>
      </c>
      <c r="H1193" s="6">
        <v>0</v>
      </c>
      <c r="I1193" s="13">
        <f t="shared" si="1421"/>
        <v>-3</v>
      </c>
      <c r="J1193" s="6">
        <v>0</v>
      </c>
      <c r="K1193" s="6">
        <v>0</v>
      </c>
      <c r="L1193" s="13">
        <f t="shared" si="1422"/>
        <v>-3</v>
      </c>
      <c r="M1193" s="45">
        <f t="shared" si="1424"/>
        <v>-1818.181818181818</v>
      </c>
    </row>
    <row r="1194" spans="1:13" ht="15">
      <c r="A1194" s="28">
        <v>43671</v>
      </c>
      <c r="B1194" s="12" t="s">
        <v>227</v>
      </c>
      <c r="C1194" s="11">
        <f t="shared" si="1420"/>
        <v>814.66395112016289</v>
      </c>
      <c r="D1194" s="12" t="s">
        <v>18</v>
      </c>
      <c r="E1194" s="29">
        <v>245.5</v>
      </c>
      <c r="F1194" s="29">
        <v>243.5</v>
      </c>
      <c r="G1194" s="6">
        <v>240.5</v>
      </c>
      <c r="H1194" s="6">
        <v>237</v>
      </c>
      <c r="I1194" s="13">
        <f t="shared" si="1421"/>
        <v>2</v>
      </c>
      <c r="J1194" s="6">
        <v>3</v>
      </c>
      <c r="K1194" s="6">
        <v>3.5</v>
      </c>
      <c r="L1194" s="13">
        <f t="shared" si="1422"/>
        <v>8.5</v>
      </c>
      <c r="M1194" s="45">
        <f t="shared" si="1424"/>
        <v>6924.6435845213846</v>
      </c>
    </row>
    <row r="1195" spans="1:13" ht="15">
      <c r="A1195" s="28">
        <v>43671</v>
      </c>
      <c r="B1195" s="12" t="s">
        <v>117</v>
      </c>
      <c r="C1195" s="11">
        <f t="shared" si="1420"/>
        <v>442.47787610619469</v>
      </c>
      <c r="D1195" s="12" t="s">
        <v>18</v>
      </c>
      <c r="E1195" s="29">
        <v>452</v>
      </c>
      <c r="F1195" s="29">
        <v>448</v>
      </c>
      <c r="G1195" s="6">
        <v>0</v>
      </c>
      <c r="H1195" s="6">
        <v>0</v>
      </c>
      <c r="I1195" s="13">
        <f t="shared" si="1421"/>
        <v>4</v>
      </c>
      <c r="J1195" s="6">
        <v>0</v>
      </c>
      <c r="K1195" s="6">
        <v>0</v>
      </c>
      <c r="L1195" s="13">
        <f t="shared" si="1422"/>
        <v>4</v>
      </c>
      <c r="M1195" s="45">
        <f t="shared" si="1424"/>
        <v>1769.9115044247787</v>
      </c>
    </row>
    <row r="1196" spans="1:13" ht="15">
      <c r="A1196" s="28">
        <v>43671</v>
      </c>
      <c r="B1196" s="12" t="s">
        <v>27</v>
      </c>
      <c r="C1196" s="11">
        <f t="shared" si="1420"/>
        <v>610.6870229007634</v>
      </c>
      <c r="D1196" s="12" t="s">
        <v>21</v>
      </c>
      <c r="E1196" s="29">
        <v>327.5</v>
      </c>
      <c r="F1196" s="29">
        <v>330</v>
      </c>
      <c r="G1196" s="6">
        <v>0</v>
      </c>
      <c r="H1196" s="6">
        <v>0</v>
      </c>
      <c r="I1196" s="13">
        <f t="shared" si="1421"/>
        <v>2.5</v>
      </c>
      <c r="J1196" s="6">
        <v>0</v>
      </c>
      <c r="K1196" s="6">
        <v>0</v>
      </c>
      <c r="L1196" s="13">
        <f t="shared" si="1422"/>
        <v>2.5</v>
      </c>
      <c r="M1196" s="45">
        <f t="shared" si="1424"/>
        <v>1526.7175572519086</v>
      </c>
    </row>
    <row r="1197" spans="1:13" ht="15">
      <c r="A1197" s="28">
        <v>43670</v>
      </c>
      <c r="B1197" s="12" t="s">
        <v>185</v>
      </c>
      <c r="C1197" s="11">
        <f t="shared" si="1420"/>
        <v>829.87551867219918</v>
      </c>
      <c r="D1197" s="12" t="s">
        <v>18</v>
      </c>
      <c r="E1197" s="29">
        <v>241</v>
      </c>
      <c r="F1197" s="29">
        <v>239</v>
      </c>
      <c r="G1197" s="6">
        <v>236</v>
      </c>
      <c r="H1197" s="6">
        <v>232</v>
      </c>
      <c r="I1197" s="13">
        <f t="shared" si="1421"/>
        <v>2</v>
      </c>
      <c r="J1197" s="6">
        <v>3</v>
      </c>
      <c r="K1197" s="6">
        <v>4</v>
      </c>
      <c r="L1197" s="13">
        <f t="shared" si="1422"/>
        <v>9</v>
      </c>
      <c r="M1197" s="45">
        <f t="shared" si="1424"/>
        <v>7468.8796680497926</v>
      </c>
    </row>
    <row r="1198" spans="1:13" ht="15">
      <c r="A1198" s="28">
        <v>43670</v>
      </c>
      <c r="B1198" s="12" t="s">
        <v>231</v>
      </c>
      <c r="C1198" s="11">
        <f t="shared" si="1420"/>
        <v>436.68122270742356</v>
      </c>
      <c r="D1198" s="12" t="s">
        <v>18</v>
      </c>
      <c r="E1198" s="29">
        <v>458</v>
      </c>
      <c r="F1198" s="29">
        <v>454</v>
      </c>
      <c r="G1198" s="6">
        <v>450</v>
      </c>
      <c r="H1198" s="6">
        <v>0</v>
      </c>
      <c r="I1198" s="13">
        <f t="shared" si="1421"/>
        <v>4</v>
      </c>
      <c r="J1198" s="6">
        <v>4</v>
      </c>
      <c r="K1198" s="6">
        <v>0</v>
      </c>
      <c r="L1198" s="13">
        <f t="shared" si="1422"/>
        <v>8</v>
      </c>
      <c r="M1198" s="45">
        <f t="shared" si="1424"/>
        <v>3493.4497816593885</v>
      </c>
    </row>
    <row r="1199" spans="1:13" ht="15">
      <c r="A1199" s="28">
        <v>43670</v>
      </c>
      <c r="B1199" s="12" t="s">
        <v>223</v>
      </c>
      <c r="C1199" s="11">
        <f t="shared" si="1420"/>
        <v>862.06896551724139</v>
      </c>
      <c r="D1199" s="12" t="s">
        <v>18</v>
      </c>
      <c r="E1199" s="29">
        <v>232</v>
      </c>
      <c r="F1199" s="29">
        <v>230</v>
      </c>
      <c r="G1199" s="6">
        <v>228</v>
      </c>
      <c r="H1199" s="6">
        <v>0</v>
      </c>
      <c r="I1199" s="13">
        <f t="shared" si="1421"/>
        <v>2</v>
      </c>
      <c r="J1199" s="6">
        <v>2</v>
      </c>
      <c r="K1199" s="6">
        <v>0</v>
      </c>
      <c r="L1199" s="13">
        <f t="shared" si="1422"/>
        <v>4</v>
      </c>
      <c r="M1199" s="45">
        <f t="shared" si="1424"/>
        <v>3448.2758620689656</v>
      </c>
    </row>
    <row r="1200" spans="1:13" ht="15">
      <c r="A1200" s="28">
        <v>43670</v>
      </c>
      <c r="B1200" s="12" t="s">
        <v>143</v>
      </c>
      <c r="C1200" s="11">
        <f t="shared" ref="C1200:C1213" si="1425">200000/E1200</f>
        <v>1785.7142857142858</v>
      </c>
      <c r="D1200" s="12" t="s">
        <v>18</v>
      </c>
      <c r="E1200" s="29">
        <v>112</v>
      </c>
      <c r="F1200" s="29">
        <v>112</v>
      </c>
      <c r="G1200" s="6">
        <v>0</v>
      </c>
      <c r="H1200" s="6">
        <v>0</v>
      </c>
      <c r="I1200" s="13">
        <f t="shared" ref="I1200:I1213" si="1426">(IF(D1200="SELL",E1200-F1200,IF(D1200="BUY",F1200-E1200)))</f>
        <v>0</v>
      </c>
      <c r="J1200" s="6">
        <v>0</v>
      </c>
      <c r="K1200" s="6">
        <v>0</v>
      </c>
      <c r="L1200" s="13">
        <f t="shared" ref="L1200:L1213" si="1427">K1200+J1200+I1200</f>
        <v>0</v>
      </c>
      <c r="M1200" s="45">
        <f t="shared" si="1424"/>
        <v>0</v>
      </c>
    </row>
    <row r="1201" spans="1:13" ht="15">
      <c r="A1201" s="28">
        <v>43669</v>
      </c>
      <c r="B1201" s="12" t="s">
        <v>47</v>
      </c>
      <c r="C1201" s="11">
        <f t="shared" si="1425"/>
        <v>571.42857142857144</v>
      </c>
      <c r="D1201" s="12" t="s">
        <v>18</v>
      </c>
      <c r="E1201" s="29">
        <v>350</v>
      </c>
      <c r="F1201" s="29">
        <v>347</v>
      </c>
      <c r="G1201" s="6">
        <v>344</v>
      </c>
      <c r="H1201" s="6">
        <v>340</v>
      </c>
      <c r="I1201" s="13">
        <f t="shared" si="1426"/>
        <v>3</v>
      </c>
      <c r="J1201" s="6">
        <v>3</v>
      </c>
      <c r="K1201" s="6">
        <v>4</v>
      </c>
      <c r="L1201" s="13">
        <f t="shared" si="1427"/>
        <v>10</v>
      </c>
      <c r="M1201" s="45">
        <f t="shared" si="1424"/>
        <v>5714.2857142857147</v>
      </c>
    </row>
    <row r="1202" spans="1:13" ht="15">
      <c r="A1202" s="28">
        <v>43669</v>
      </c>
      <c r="B1202" s="12" t="s">
        <v>224</v>
      </c>
      <c r="C1202" s="11">
        <f t="shared" si="1425"/>
        <v>550.96418732782365</v>
      </c>
      <c r="D1202" s="12" t="s">
        <v>18</v>
      </c>
      <c r="E1202" s="29">
        <v>363</v>
      </c>
      <c r="F1202" s="29">
        <v>370</v>
      </c>
      <c r="G1202" s="6">
        <v>0</v>
      </c>
      <c r="H1202" s="6">
        <v>0</v>
      </c>
      <c r="I1202" s="13">
        <f t="shared" si="1426"/>
        <v>-7</v>
      </c>
      <c r="J1202" s="6">
        <v>0</v>
      </c>
      <c r="K1202" s="6">
        <v>0</v>
      </c>
      <c r="L1202" s="13">
        <f t="shared" si="1427"/>
        <v>-7</v>
      </c>
      <c r="M1202" s="45">
        <f t="shared" si="1424"/>
        <v>-3856.7493112947654</v>
      </c>
    </row>
    <row r="1203" spans="1:13" ht="15">
      <c r="A1203" s="28">
        <v>43669</v>
      </c>
      <c r="B1203" s="12" t="s">
        <v>212</v>
      </c>
      <c r="C1203" s="11">
        <f t="shared" si="1425"/>
        <v>1095.8904109589041</v>
      </c>
      <c r="D1203" s="12" t="s">
        <v>21</v>
      </c>
      <c r="E1203" s="29">
        <v>182.5</v>
      </c>
      <c r="F1203" s="29">
        <v>180.5</v>
      </c>
      <c r="G1203" s="6">
        <v>0</v>
      </c>
      <c r="H1203" s="6">
        <v>0</v>
      </c>
      <c r="I1203" s="13">
        <f t="shared" si="1426"/>
        <v>-2</v>
      </c>
      <c r="J1203" s="6">
        <v>0</v>
      </c>
      <c r="K1203" s="6">
        <v>0</v>
      </c>
      <c r="L1203" s="13">
        <f t="shared" si="1427"/>
        <v>-2</v>
      </c>
      <c r="M1203" s="45">
        <f t="shared" si="1424"/>
        <v>-2191.7808219178082</v>
      </c>
    </row>
    <row r="1204" spans="1:13" ht="15">
      <c r="A1204" s="28">
        <v>43668</v>
      </c>
      <c r="B1204" s="12" t="s">
        <v>88</v>
      </c>
      <c r="C1204" s="11">
        <f t="shared" si="1425"/>
        <v>816.32653061224494</v>
      </c>
      <c r="D1204" s="12" t="s">
        <v>21</v>
      </c>
      <c r="E1204" s="29">
        <v>245</v>
      </c>
      <c r="F1204" s="29">
        <v>247</v>
      </c>
      <c r="G1204" s="6">
        <v>0</v>
      </c>
      <c r="H1204" s="6">
        <v>0</v>
      </c>
      <c r="I1204" s="13">
        <f t="shared" si="1426"/>
        <v>2</v>
      </c>
      <c r="J1204" s="6">
        <v>0</v>
      </c>
      <c r="K1204" s="6">
        <v>0</v>
      </c>
      <c r="L1204" s="13">
        <f t="shared" si="1427"/>
        <v>2</v>
      </c>
      <c r="M1204" s="45">
        <f t="shared" si="1424"/>
        <v>1632.6530612244899</v>
      </c>
    </row>
    <row r="1205" spans="1:13" ht="15">
      <c r="A1205" s="28">
        <v>43668</v>
      </c>
      <c r="B1205" s="12" t="s">
        <v>130</v>
      </c>
      <c r="C1205" s="11">
        <f t="shared" si="1425"/>
        <v>294.9852507374631</v>
      </c>
      <c r="D1205" s="12" t="s">
        <v>21</v>
      </c>
      <c r="E1205" s="29">
        <v>678</v>
      </c>
      <c r="F1205" s="29">
        <v>684</v>
      </c>
      <c r="G1205" s="6">
        <v>0</v>
      </c>
      <c r="H1205" s="6">
        <v>0</v>
      </c>
      <c r="I1205" s="13">
        <f t="shared" si="1426"/>
        <v>6</v>
      </c>
      <c r="J1205" s="6">
        <v>0</v>
      </c>
      <c r="K1205" s="6">
        <v>0</v>
      </c>
      <c r="L1205" s="13">
        <f t="shared" si="1427"/>
        <v>6</v>
      </c>
      <c r="M1205" s="45">
        <f t="shared" si="1424"/>
        <v>1769.9115044247787</v>
      </c>
    </row>
    <row r="1206" spans="1:13" ht="15">
      <c r="A1206" s="28">
        <v>43668</v>
      </c>
      <c r="B1206" s="12" t="s">
        <v>44</v>
      </c>
      <c r="C1206" s="11">
        <f t="shared" si="1425"/>
        <v>392.15686274509807</v>
      </c>
      <c r="D1206" s="12" t="s">
        <v>18</v>
      </c>
      <c r="E1206" s="29">
        <v>510</v>
      </c>
      <c r="F1206" s="29">
        <v>518</v>
      </c>
      <c r="G1206" s="6">
        <v>0</v>
      </c>
      <c r="H1206" s="6">
        <v>0</v>
      </c>
      <c r="I1206" s="13">
        <f t="shared" si="1426"/>
        <v>-8</v>
      </c>
      <c r="J1206" s="6">
        <v>0</v>
      </c>
      <c r="K1206" s="6">
        <v>0</v>
      </c>
      <c r="L1206" s="13">
        <f t="shared" si="1427"/>
        <v>-8</v>
      </c>
      <c r="M1206" s="45">
        <f t="shared" si="1424"/>
        <v>-3137.2549019607845</v>
      </c>
    </row>
    <row r="1207" spans="1:13" ht="15">
      <c r="A1207" s="28">
        <v>43665</v>
      </c>
      <c r="B1207" s="12" t="s">
        <v>47</v>
      </c>
      <c r="C1207" s="11">
        <f t="shared" si="1425"/>
        <v>538.35800807537009</v>
      </c>
      <c r="D1207" s="12" t="s">
        <v>18</v>
      </c>
      <c r="E1207" s="29">
        <v>371.5</v>
      </c>
      <c r="F1207" s="29">
        <v>368.5</v>
      </c>
      <c r="G1207" s="6">
        <v>364</v>
      </c>
      <c r="H1207" s="6">
        <v>360</v>
      </c>
      <c r="I1207" s="13">
        <f t="shared" si="1426"/>
        <v>3</v>
      </c>
      <c r="J1207" s="6">
        <v>4.5</v>
      </c>
      <c r="K1207" s="6">
        <v>4</v>
      </c>
      <c r="L1207" s="13">
        <f t="shared" si="1427"/>
        <v>11.5</v>
      </c>
      <c r="M1207" s="45">
        <f t="shared" si="1424"/>
        <v>6191.1170928667561</v>
      </c>
    </row>
    <row r="1208" spans="1:13" ht="15">
      <c r="A1208" s="28">
        <v>43665</v>
      </c>
      <c r="B1208" s="12" t="s">
        <v>185</v>
      </c>
      <c r="C1208" s="11">
        <f t="shared" si="1425"/>
        <v>760.45627376425853</v>
      </c>
      <c r="D1208" s="12" t="s">
        <v>18</v>
      </c>
      <c r="E1208" s="29">
        <v>263</v>
      </c>
      <c r="F1208" s="29">
        <v>261</v>
      </c>
      <c r="G1208" s="6">
        <v>0</v>
      </c>
      <c r="H1208" s="6">
        <v>0</v>
      </c>
      <c r="I1208" s="13">
        <f t="shared" si="1426"/>
        <v>2</v>
      </c>
      <c r="J1208" s="6">
        <v>0</v>
      </c>
      <c r="K1208" s="6">
        <v>0</v>
      </c>
      <c r="L1208" s="13">
        <f t="shared" si="1427"/>
        <v>2</v>
      </c>
      <c r="M1208" s="45">
        <f t="shared" si="1424"/>
        <v>1520.9125475285171</v>
      </c>
    </row>
    <row r="1209" spans="1:13" ht="15">
      <c r="A1209" s="28">
        <v>43665</v>
      </c>
      <c r="B1209" s="12" t="s">
        <v>121</v>
      </c>
      <c r="C1209" s="11">
        <f t="shared" si="1425"/>
        <v>913.24200913242009</v>
      </c>
      <c r="D1209" s="12" t="s">
        <v>18</v>
      </c>
      <c r="E1209" s="29">
        <v>219</v>
      </c>
      <c r="F1209" s="29">
        <v>223</v>
      </c>
      <c r="G1209" s="6">
        <v>0</v>
      </c>
      <c r="H1209" s="6">
        <v>0</v>
      </c>
      <c r="I1209" s="13">
        <f t="shared" si="1426"/>
        <v>-4</v>
      </c>
      <c r="J1209" s="6">
        <v>0</v>
      </c>
      <c r="K1209" s="6">
        <v>0</v>
      </c>
      <c r="L1209" s="13">
        <f t="shared" si="1427"/>
        <v>-4</v>
      </c>
      <c r="M1209" s="45">
        <f t="shared" si="1424"/>
        <v>-3652.9680365296804</v>
      </c>
    </row>
    <row r="1210" spans="1:13" ht="15">
      <c r="A1210" s="28">
        <v>43664</v>
      </c>
      <c r="B1210" s="12" t="s">
        <v>223</v>
      </c>
      <c r="C1210" s="11">
        <f t="shared" si="1425"/>
        <v>838.57442348008385</v>
      </c>
      <c r="D1210" s="12" t="s">
        <v>18</v>
      </c>
      <c r="E1210" s="29">
        <v>238.5</v>
      </c>
      <c r="F1210" s="29">
        <v>236.5</v>
      </c>
      <c r="G1210" s="6">
        <v>234</v>
      </c>
      <c r="H1210" s="6">
        <v>230</v>
      </c>
      <c r="I1210" s="13">
        <f t="shared" si="1426"/>
        <v>2</v>
      </c>
      <c r="J1210" s="6">
        <v>2.5</v>
      </c>
      <c r="K1210" s="6">
        <v>4</v>
      </c>
      <c r="L1210" s="13">
        <f t="shared" si="1427"/>
        <v>8.5</v>
      </c>
      <c r="M1210" s="45">
        <f t="shared" si="1424"/>
        <v>7127.8825995807128</v>
      </c>
    </row>
    <row r="1211" spans="1:13" ht="15">
      <c r="A1211" s="28">
        <v>43664</v>
      </c>
      <c r="B1211" s="12" t="s">
        <v>232</v>
      </c>
      <c r="C1211" s="11">
        <f t="shared" si="1425"/>
        <v>1215.80547112462</v>
      </c>
      <c r="D1211" s="12" t="s">
        <v>18</v>
      </c>
      <c r="E1211" s="29">
        <v>164.5</v>
      </c>
      <c r="F1211" s="29">
        <v>163</v>
      </c>
      <c r="G1211" s="6">
        <v>0</v>
      </c>
      <c r="H1211" s="6">
        <v>0</v>
      </c>
      <c r="I1211" s="13">
        <f t="shared" si="1426"/>
        <v>1.5</v>
      </c>
      <c r="J1211" s="6">
        <v>0</v>
      </c>
      <c r="K1211" s="6">
        <v>0</v>
      </c>
      <c r="L1211" s="13">
        <f t="shared" si="1427"/>
        <v>1.5</v>
      </c>
      <c r="M1211" s="45">
        <f t="shared" si="1424"/>
        <v>1823.70820668693</v>
      </c>
    </row>
    <row r="1212" spans="1:13" ht="15">
      <c r="A1212" s="28">
        <v>43663</v>
      </c>
      <c r="B1212" s="12" t="s">
        <v>185</v>
      </c>
      <c r="C1212" s="11">
        <f t="shared" si="1425"/>
        <v>710.47957371225573</v>
      </c>
      <c r="D1212" s="12" t="s">
        <v>21</v>
      </c>
      <c r="E1212" s="29">
        <v>281.5</v>
      </c>
      <c r="F1212" s="29">
        <v>283.5</v>
      </c>
      <c r="G1212" s="6">
        <v>286</v>
      </c>
      <c r="H1212" s="6">
        <v>0</v>
      </c>
      <c r="I1212" s="13">
        <f t="shared" si="1426"/>
        <v>2</v>
      </c>
      <c r="J1212" s="6">
        <v>2.5</v>
      </c>
      <c r="K1212" s="6">
        <v>0</v>
      </c>
      <c r="L1212" s="13">
        <f t="shared" si="1427"/>
        <v>4.5</v>
      </c>
      <c r="M1212" s="45">
        <f t="shared" si="1424"/>
        <v>3197.1580817051508</v>
      </c>
    </row>
    <row r="1213" spans="1:13" ht="15">
      <c r="A1213" s="28">
        <v>43663</v>
      </c>
      <c r="B1213" s="12" t="s">
        <v>223</v>
      </c>
      <c r="C1213" s="11">
        <f t="shared" si="1425"/>
        <v>829.87551867219918</v>
      </c>
      <c r="D1213" s="12" t="s">
        <v>18</v>
      </c>
      <c r="E1213" s="29">
        <v>241</v>
      </c>
      <c r="F1213" s="29">
        <v>239</v>
      </c>
      <c r="G1213" s="6">
        <v>0</v>
      </c>
      <c r="H1213" s="6">
        <v>0</v>
      </c>
      <c r="I1213" s="13">
        <f t="shared" si="1426"/>
        <v>2</v>
      </c>
      <c r="J1213" s="6">
        <v>0</v>
      </c>
      <c r="K1213" s="6">
        <v>0</v>
      </c>
      <c r="L1213" s="13">
        <f t="shared" si="1427"/>
        <v>2</v>
      </c>
      <c r="M1213" s="45">
        <f t="shared" si="1424"/>
        <v>1659.7510373443984</v>
      </c>
    </row>
    <row r="1214" spans="1:13" ht="15">
      <c r="A1214" s="28">
        <v>43663</v>
      </c>
      <c r="B1214" s="12" t="s">
        <v>226</v>
      </c>
      <c r="C1214" s="11">
        <f>200000/E1214</f>
        <v>519.48051948051943</v>
      </c>
      <c r="D1214" s="12" t="s">
        <v>21</v>
      </c>
      <c r="E1214" s="29">
        <v>385</v>
      </c>
      <c r="F1214" s="29">
        <v>388</v>
      </c>
      <c r="G1214" s="6">
        <v>0</v>
      </c>
      <c r="H1214" s="6">
        <v>0</v>
      </c>
      <c r="I1214" s="13">
        <f>(IF(D1214="SELL",E1214-F1214,IF(D1214="BUY",F1214-E1214)))</f>
        <v>3</v>
      </c>
      <c r="J1214" s="6">
        <v>0</v>
      </c>
      <c r="K1214" s="6">
        <v>0</v>
      </c>
      <c r="L1214" s="13">
        <f>K1214+J1214+I1214</f>
        <v>3</v>
      </c>
      <c r="M1214" s="45">
        <f>L1214*C1214</f>
        <v>1558.4415584415583</v>
      </c>
    </row>
    <row r="1215" spans="1:13" ht="15">
      <c r="A1215" s="28">
        <v>43662</v>
      </c>
      <c r="B1215" s="12" t="s">
        <v>223</v>
      </c>
      <c r="C1215" s="11">
        <f t="shared" ref="C1215:C1237" si="1428">200000/E1215</f>
        <v>829.87551867219918</v>
      </c>
      <c r="D1215" s="12" t="s">
        <v>21</v>
      </c>
      <c r="E1215" s="29">
        <v>241</v>
      </c>
      <c r="F1215" s="29">
        <v>243</v>
      </c>
      <c r="G1215" s="6">
        <v>246</v>
      </c>
      <c r="H1215" s="6">
        <v>0</v>
      </c>
      <c r="I1215" s="13">
        <f t="shared" ref="I1215:I1237" si="1429">(IF(D1215="SELL",E1215-F1215,IF(D1215="BUY",F1215-E1215)))</f>
        <v>2</v>
      </c>
      <c r="J1215" s="6">
        <v>3</v>
      </c>
      <c r="K1215" s="6">
        <v>0</v>
      </c>
      <c r="L1215" s="13">
        <f t="shared" ref="L1215:L1237" si="1430">K1215+J1215+I1215</f>
        <v>5</v>
      </c>
      <c r="M1215" s="45">
        <f t="shared" ref="M1215:M1237" si="1431">L1215*C1215</f>
        <v>4149.3775933609959</v>
      </c>
    </row>
    <row r="1216" spans="1:13" ht="15">
      <c r="A1216" s="28">
        <v>43662</v>
      </c>
      <c r="B1216" s="12" t="s">
        <v>35</v>
      </c>
      <c r="C1216" s="11">
        <f t="shared" si="1428"/>
        <v>566.57223796033998</v>
      </c>
      <c r="D1216" s="12" t="s">
        <v>21</v>
      </c>
      <c r="E1216" s="29">
        <v>353</v>
      </c>
      <c r="F1216" s="29">
        <v>356</v>
      </c>
      <c r="G1216" s="6">
        <v>0</v>
      </c>
      <c r="H1216" s="6">
        <v>0</v>
      </c>
      <c r="I1216" s="13">
        <f t="shared" si="1429"/>
        <v>3</v>
      </c>
      <c r="J1216" s="6">
        <v>0</v>
      </c>
      <c r="K1216" s="6">
        <v>0</v>
      </c>
      <c r="L1216" s="13">
        <f t="shared" si="1430"/>
        <v>3</v>
      </c>
      <c r="M1216" s="45">
        <f t="shared" si="1431"/>
        <v>1699.71671388102</v>
      </c>
    </row>
    <row r="1217" spans="1:13" ht="15">
      <c r="A1217" s="28">
        <v>43662</v>
      </c>
      <c r="B1217" s="12" t="s">
        <v>28</v>
      </c>
      <c r="C1217" s="11">
        <f t="shared" si="1428"/>
        <v>566.57223796033998</v>
      </c>
      <c r="D1217" s="12" t="s">
        <v>21</v>
      </c>
      <c r="E1217" s="29">
        <v>353</v>
      </c>
      <c r="F1217" s="29">
        <v>345</v>
      </c>
      <c r="G1217" s="6">
        <v>0</v>
      </c>
      <c r="H1217" s="6">
        <v>0</v>
      </c>
      <c r="I1217" s="13">
        <f t="shared" si="1429"/>
        <v>-8</v>
      </c>
      <c r="J1217" s="6">
        <v>0</v>
      </c>
      <c r="K1217" s="6">
        <v>0</v>
      </c>
      <c r="L1217" s="13">
        <f t="shared" si="1430"/>
        <v>-8</v>
      </c>
      <c r="M1217" s="45">
        <f t="shared" si="1431"/>
        <v>-4532.5779036827198</v>
      </c>
    </row>
    <row r="1218" spans="1:13" ht="15">
      <c r="A1218" s="28">
        <v>43662</v>
      </c>
      <c r="B1218" s="12" t="s">
        <v>113</v>
      </c>
      <c r="C1218" s="11">
        <f t="shared" si="1428"/>
        <v>255.10204081632654</v>
      </c>
      <c r="D1218" s="12" t="s">
        <v>21</v>
      </c>
      <c r="E1218" s="29">
        <v>784</v>
      </c>
      <c r="F1218" s="29">
        <v>780.45</v>
      </c>
      <c r="G1218" s="6">
        <v>0</v>
      </c>
      <c r="H1218" s="6">
        <v>0</v>
      </c>
      <c r="I1218" s="13">
        <f t="shared" si="1429"/>
        <v>-3.5499999999999545</v>
      </c>
      <c r="J1218" s="6">
        <v>0</v>
      </c>
      <c r="K1218" s="6">
        <v>0</v>
      </c>
      <c r="L1218" s="13">
        <f t="shared" si="1430"/>
        <v>-3.5499999999999545</v>
      </c>
      <c r="M1218" s="45">
        <f t="shared" si="1431"/>
        <v>-905.61224489794756</v>
      </c>
    </row>
    <row r="1219" spans="1:13" ht="15">
      <c r="A1219" s="28">
        <v>43661</v>
      </c>
      <c r="B1219" s="12" t="s">
        <v>175</v>
      </c>
      <c r="C1219" s="11">
        <f t="shared" si="1428"/>
        <v>1515.1515151515152</v>
      </c>
      <c r="D1219" s="12" t="s">
        <v>21</v>
      </c>
      <c r="E1219" s="29">
        <v>132</v>
      </c>
      <c r="F1219" s="29">
        <v>133</v>
      </c>
      <c r="G1219" s="6">
        <v>134</v>
      </c>
      <c r="H1219" s="6">
        <v>135</v>
      </c>
      <c r="I1219" s="13">
        <f t="shared" si="1429"/>
        <v>1</v>
      </c>
      <c r="J1219" s="6">
        <v>1</v>
      </c>
      <c r="K1219" s="6">
        <v>1</v>
      </c>
      <c r="L1219" s="13">
        <f t="shared" si="1430"/>
        <v>3</v>
      </c>
      <c r="M1219" s="45">
        <f t="shared" si="1431"/>
        <v>4545.454545454546</v>
      </c>
    </row>
    <row r="1220" spans="1:13" ht="15">
      <c r="A1220" s="28">
        <v>43661</v>
      </c>
      <c r="B1220" s="12" t="s">
        <v>125</v>
      </c>
      <c r="C1220" s="11">
        <f t="shared" si="1428"/>
        <v>137.93103448275863</v>
      </c>
      <c r="D1220" s="12" t="s">
        <v>18</v>
      </c>
      <c r="E1220" s="29">
        <v>1450</v>
      </c>
      <c r="F1220" s="29">
        <v>1443</v>
      </c>
      <c r="G1220" s="6">
        <v>1436</v>
      </c>
      <c r="H1220" s="6">
        <v>0</v>
      </c>
      <c r="I1220" s="13">
        <f t="shared" si="1429"/>
        <v>7</v>
      </c>
      <c r="J1220" s="6">
        <v>7</v>
      </c>
      <c r="K1220" s="6">
        <v>0</v>
      </c>
      <c r="L1220" s="13">
        <f t="shared" si="1430"/>
        <v>14</v>
      </c>
      <c r="M1220" s="45">
        <f t="shared" si="1431"/>
        <v>1931.0344827586209</v>
      </c>
    </row>
    <row r="1221" spans="1:13" ht="15">
      <c r="A1221" s="28">
        <v>43661</v>
      </c>
      <c r="B1221" s="12" t="s">
        <v>233</v>
      </c>
      <c r="C1221" s="11">
        <f t="shared" si="1428"/>
        <v>687.28522336769754</v>
      </c>
      <c r="D1221" s="12" t="s">
        <v>21</v>
      </c>
      <c r="E1221" s="29">
        <v>291</v>
      </c>
      <c r="F1221" s="29">
        <v>289</v>
      </c>
      <c r="G1221" s="6">
        <v>1436</v>
      </c>
      <c r="H1221" s="6">
        <v>0</v>
      </c>
      <c r="I1221" s="13">
        <f t="shared" si="1429"/>
        <v>-2</v>
      </c>
      <c r="J1221" s="6">
        <v>0</v>
      </c>
      <c r="K1221" s="6">
        <v>0</v>
      </c>
      <c r="L1221" s="13">
        <f t="shared" si="1430"/>
        <v>-2</v>
      </c>
      <c r="M1221" s="45">
        <f t="shared" si="1431"/>
        <v>-1374.5704467353951</v>
      </c>
    </row>
    <row r="1222" spans="1:13" ht="15">
      <c r="A1222" s="28">
        <v>43658</v>
      </c>
      <c r="B1222" s="12" t="s">
        <v>234</v>
      </c>
      <c r="C1222" s="11">
        <f t="shared" si="1428"/>
        <v>88.495575221238937</v>
      </c>
      <c r="D1222" s="12" t="s">
        <v>18</v>
      </c>
      <c r="E1222" s="29">
        <v>2260</v>
      </c>
      <c r="F1222" s="29">
        <v>2249</v>
      </c>
      <c r="G1222" s="6">
        <v>2238</v>
      </c>
      <c r="H1222" s="6">
        <v>2227</v>
      </c>
      <c r="I1222" s="13">
        <f t="shared" si="1429"/>
        <v>11</v>
      </c>
      <c r="J1222" s="6">
        <v>11</v>
      </c>
      <c r="K1222" s="6">
        <v>11</v>
      </c>
      <c r="L1222" s="13">
        <f t="shared" si="1430"/>
        <v>33</v>
      </c>
      <c r="M1222" s="45">
        <f t="shared" si="1431"/>
        <v>2920.353982300885</v>
      </c>
    </row>
    <row r="1223" spans="1:13" ht="15">
      <c r="A1223" s="28">
        <v>43658</v>
      </c>
      <c r="B1223" s="12" t="s">
        <v>235</v>
      </c>
      <c r="C1223" s="11">
        <f t="shared" si="1428"/>
        <v>607.90273556231</v>
      </c>
      <c r="D1223" s="12" t="s">
        <v>21</v>
      </c>
      <c r="E1223" s="29">
        <v>329</v>
      </c>
      <c r="F1223" s="29">
        <v>331</v>
      </c>
      <c r="G1223" s="6">
        <v>0</v>
      </c>
      <c r="H1223" s="6">
        <v>0</v>
      </c>
      <c r="I1223" s="13">
        <f t="shared" si="1429"/>
        <v>2</v>
      </c>
      <c r="J1223" s="6">
        <v>0</v>
      </c>
      <c r="K1223" s="6">
        <v>0</v>
      </c>
      <c r="L1223" s="13">
        <f t="shared" si="1430"/>
        <v>2</v>
      </c>
      <c r="M1223" s="45">
        <f t="shared" si="1431"/>
        <v>1215.80547112462</v>
      </c>
    </row>
    <row r="1224" spans="1:13" ht="15">
      <c r="A1224" s="28">
        <v>43658</v>
      </c>
      <c r="B1224" s="12" t="s">
        <v>25</v>
      </c>
      <c r="C1224" s="11">
        <f t="shared" si="1428"/>
        <v>761.90476190476193</v>
      </c>
      <c r="D1224" s="12" t="s">
        <v>18</v>
      </c>
      <c r="E1224" s="29">
        <v>262.5</v>
      </c>
      <c r="F1224" s="29">
        <v>264</v>
      </c>
      <c r="G1224" s="6">
        <v>0</v>
      </c>
      <c r="H1224" s="6">
        <v>0</v>
      </c>
      <c r="I1224" s="13">
        <f t="shared" si="1429"/>
        <v>-1.5</v>
      </c>
      <c r="J1224" s="6">
        <v>0</v>
      </c>
      <c r="K1224" s="6">
        <v>0</v>
      </c>
      <c r="L1224" s="13">
        <f t="shared" si="1430"/>
        <v>-1.5</v>
      </c>
      <c r="M1224" s="45">
        <f t="shared" si="1431"/>
        <v>-1142.8571428571429</v>
      </c>
    </row>
    <row r="1225" spans="1:13" ht="15">
      <c r="A1225" s="28">
        <v>43657</v>
      </c>
      <c r="B1225" s="12" t="s">
        <v>150</v>
      </c>
      <c r="C1225" s="11">
        <f t="shared" si="1428"/>
        <v>1388.8888888888889</v>
      </c>
      <c r="D1225" s="12" t="s">
        <v>21</v>
      </c>
      <c r="E1225" s="29">
        <v>144</v>
      </c>
      <c r="F1225" s="29">
        <v>145</v>
      </c>
      <c r="G1225" s="6">
        <v>146</v>
      </c>
      <c r="H1225" s="6">
        <v>147</v>
      </c>
      <c r="I1225" s="13">
        <f t="shared" si="1429"/>
        <v>1</v>
      </c>
      <c r="J1225" s="6">
        <v>0</v>
      </c>
      <c r="K1225" s="6">
        <v>0</v>
      </c>
      <c r="L1225" s="13">
        <f t="shared" si="1430"/>
        <v>1</v>
      </c>
      <c r="M1225" s="45">
        <f t="shared" si="1431"/>
        <v>1388.8888888888889</v>
      </c>
    </row>
    <row r="1226" spans="1:13" ht="15">
      <c r="A1226" s="28">
        <v>43656</v>
      </c>
      <c r="B1226" s="12" t="s">
        <v>118</v>
      </c>
      <c r="C1226" s="11">
        <f t="shared" si="1428"/>
        <v>333.33333333333331</v>
      </c>
      <c r="D1226" s="12" t="s">
        <v>18</v>
      </c>
      <c r="E1226" s="29">
        <v>600</v>
      </c>
      <c r="F1226" s="29">
        <v>595</v>
      </c>
      <c r="G1226" s="6">
        <v>590</v>
      </c>
      <c r="H1226" s="6">
        <v>0</v>
      </c>
      <c r="I1226" s="13">
        <f t="shared" si="1429"/>
        <v>5</v>
      </c>
      <c r="J1226" s="6">
        <v>5</v>
      </c>
      <c r="K1226" s="6">
        <v>0</v>
      </c>
      <c r="L1226" s="13">
        <f t="shared" si="1430"/>
        <v>10</v>
      </c>
      <c r="M1226" s="45">
        <f t="shared" si="1431"/>
        <v>3333.333333333333</v>
      </c>
    </row>
    <row r="1227" spans="1:13" ht="15">
      <c r="A1227" s="28">
        <v>43656</v>
      </c>
      <c r="B1227" s="12" t="s">
        <v>100</v>
      </c>
      <c r="C1227" s="11">
        <f t="shared" si="1428"/>
        <v>428.72454448017152</v>
      </c>
      <c r="D1227" s="12" t="s">
        <v>18</v>
      </c>
      <c r="E1227" s="29">
        <v>466.5</v>
      </c>
      <c r="F1227" s="29">
        <v>462.5</v>
      </c>
      <c r="G1227" s="6">
        <v>456</v>
      </c>
      <c r="H1227" s="6">
        <v>0</v>
      </c>
      <c r="I1227" s="13">
        <f t="shared" si="1429"/>
        <v>4</v>
      </c>
      <c r="J1227" s="6">
        <v>6.5</v>
      </c>
      <c r="K1227" s="6">
        <v>0</v>
      </c>
      <c r="L1227" s="13">
        <f t="shared" si="1430"/>
        <v>10.5</v>
      </c>
      <c r="M1227" s="45">
        <f t="shared" si="1431"/>
        <v>4501.6077170418012</v>
      </c>
    </row>
    <row r="1228" spans="1:13" ht="15">
      <c r="A1228" s="28">
        <v>43656</v>
      </c>
      <c r="B1228" s="12" t="s">
        <v>138</v>
      </c>
      <c r="C1228" s="11">
        <f t="shared" si="1428"/>
        <v>357.14285714285717</v>
      </c>
      <c r="D1228" s="12" t="s">
        <v>18</v>
      </c>
      <c r="E1228" s="29">
        <v>560</v>
      </c>
      <c r="F1228" s="29">
        <v>555</v>
      </c>
      <c r="G1228" s="6">
        <v>550</v>
      </c>
      <c r="H1228" s="6">
        <v>0</v>
      </c>
      <c r="I1228" s="13">
        <f t="shared" si="1429"/>
        <v>5</v>
      </c>
      <c r="J1228" s="6">
        <v>5</v>
      </c>
      <c r="K1228" s="6">
        <v>0</v>
      </c>
      <c r="L1228" s="13">
        <f t="shared" si="1430"/>
        <v>10</v>
      </c>
      <c r="M1228" s="45">
        <f t="shared" si="1431"/>
        <v>3571.4285714285716</v>
      </c>
    </row>
    <row r="1229" spans="1:13" ht="15">
      <c r="A1229" s="28">
        <v>43656</v>
      </c>
      <c r="B1229" s="12" t="s">
        <v>162</v>
      </c>
      <c r="C1229" s="11">
        <f t="shared" si="1428"/>
        <v>680.27210884353747</v>
      </c>
      <c r="D1229" s="12" t="s">
        <v>21</v>
      </c>
      <c r="E1229" s="29">
        <v>294</v>
      </c>
      <c r="F1229" s="29">
        <v>290</v>
      </c>
      <c r="G1229" s="6">
        <v>0</v>
      </c>
      <c r="H1229" s="6">
        <v>0</v>
      </c>
      <c r="I1229" s="13">
        <f t="shared" si="1429"/>
        <v>-4</v>
      </c>
      <c r="J1229" s="6">
        <v>0</v>
      </c>
      <c r="K1229" s="6">
        <v>0</v>
      </c>
      <c r="L1229" s="13">
        <f t="shared" si="1430"/>
        <v>-4</v>
      </c>
      <c r="M1229" s="45">
        <f t="shared" si="1431"/>
        <v>-2721.0884353741499</v>
      </c>
    </row>
    <row r="1230" spans="1:13" ht="15">
      <c r="A1230" s="28">
        <v>43656</v>
      </c>
      <c r="B1230" s="12" t="s">
        <v>236</v>
      </c>
      <c r="C1230" s="11">
        <f t="shared" si="1428"/>
        <v>487.80487804878049</v>
      </c>
      <c r="D1230" s="12" t="s">
        <v>18</v>
      </c>
      <c r="E1230" s="29">
        <v>410</v>
      </c>
      <c r="F1230" s="29">
        <v>416</v>
      </c>
      <c r="G1230" s="6">
        <v>0</v>
      </c>
      <c r="H1230" s="6">
        <v>0</v>
      </c>
      <c r="I1230" s="13">
        <f t="shared" si="1429"/>
        <v>-6</v>
      </c>
      <c r="J1230" s="6">
        <v>0</v>
      </c>
      <c r="K1230" s="6">
        <v>0</v>
      </c>
      <c r="L1230" s="13">
        <f t="shared" si="1430"/>
        <v>-6</v>
      </c>
      <c r="M1230" s="45">
        <f t="shared" si="1431"/>
        <v>-2926.8292682926831</v>
      </c>
    </row>
    <row r="1231" spans="1:13" ht="15">
      <c r="A1231" s="28">
        <v>43655</v>
      </c>
      <c r="B1231" s="12" t="s">
        <v>220</v>
      </c>
      <c r="C1231" s="11">
        <f t="shared" si="1428"/>
        <v>460.82949308755758</v>
      </c>
      <c r="D1231" s="12" t="s">
        <v>18</v>
      </c>
      <c r="E1231" s="29">
        <v>434</v>
      </c>
      <c r="F1231" s="29">
        <v>430</v>
      </c>
      <c r="G1231" s="6">
        <v>425</v>
      </c>
      <c r="H1231" s="6">
        <v>420</v>
      </c>
      <c r="I1231" s="13">
        <f t="shared" si="1429"/>
        <v>4</v>
      </c>
      <c r="J1231" s="6">
        <v>5</v>
      </c>
      <c r="K1231" s="6">
        <v>5</v>
      </c>
      <c r="L1231" s="13">
        <f t="shared" si="1430"/>
        <v>14</v>
      </c>
      <c r="M1231" s="45">
        <f t="shared" si="1431"/>
        <v>6451.6129032258059</v>
      </c>
    </row>
    <row r="1232" spans="1:13" ht="15">
      <c r="A1232" s="28">
        <v>43655</v>
      </c>
      <c r="B1232" s="12" t="s">
        <v>110</v>
      </c>
      <c r="C1232" s="11">
        <f t="shared" si="1428"/>
        <v>257.40025740025737</v>
      </c>
      <c r="D1232" s="12" t="s">
        <v>18</v>
      </c>
      <c r="E1232" s="29">
        <v>777</v>
      </c>
      <c r="F1232" s="29">
        <v>787</v>
      </c>
      <c r="G1232" s="6">
        <v>0</v>
      </c>
      <c r="H1232" s="6">
        <v>0</v>
      </c>
      <c r="I1232" s="13">
        <f t="shared" si="1429"/>
        <v>-10</v>
      </c>
      <c r="J1232" s="6">
        <v>0</v>
      </c>
      <c r="K1232" s="6">
        <v>0</v>
      </c>
      <c r="L1232" s="13">
        <f t="shared" si="1430"/>
        <v>-10</v>
      </c>
      <c r="M1232" s="45">
        <f t="shared" si="1431"/>
        <v>-2574.002574002574</v>
      </c>
    </row>
    <row r="1233" spans="1:13" ht="15">
      <c r="A1233" s="28">
        <v>43655</v>
      </c>
      <c r="B1233" s="12" t="s">
        <v>28</v>
      </c>
      <c r="C1233" s="11">
        <f t="shared" si="1428"/>
        <v>590.84194977843424</v>
      </c>
      <c r="D1233" s="12" t="s">
        <v>21</v>
      </c>
      <c r="E1233" s="29">
        <v>338.5</v>
      </c>
      <c r="F1233" s="29">
        <v>333</v>
      </c>
      <c r="G1233" s="6">
        <v>0</v>
      </c>
      <c r="H1233" s="6">
        <v>0</v>
      </c>
      <c r="I1233" s="13">
        <f t="shared" si="1429"/>
        <v>-5.5</v>
      </c>
      <c r="J1233" s="6">
        <v>0</v>
      </c>
      <c r="K1233" s="6">
        <v>0</v>
      </c>
      <c r="L1233" s="13">
        <f t="shared" si="1430"/>
        <v>-5.5</v>
      </c>
      <c r="M1233" s="45">
        <f t="shared" si="1431"/>
        <v>-3249.6307237813885</v>
      </c>
    </row>
    <row r="1234" spans="1:13" ht="15">
      <c r="A1234" s="28">
        <v>43654</v>
      </c>
      <c r="B1234" s="12" t="s">
        <v>237</v>
      </c>
      <c r="C1234" s="11">
        <f t="shared" si="1428"/>
        <v>892.85714285714289</v>
      </c>
      <c r="D1234" s="12" t="s">
        <v>18</v>
      </c>
      <c r="E1234" s="29">
        <v>224</v>
      </c>
      <c r="F1234" s="29">
        <v>222</v>
      </c>
      <c r="G1234" s="6">
        <v>219.5</v>
      </c>
      <c r="H1234" s="6">
        <v>0</v>
      </c>
      <c r="I1234" s="13">
        <f t="shared" si="1429"/>
        <v>2</v>
      </c>
      <c r="J1234" s="6">
        <v>2.5</v>
      </c>
      <c r="K1234" s="6">
        <v>0</v>
      </c>
      <c r="L1234" s="13">
        <f t="shared" si="1430"/>
        <v>4.5</v>
      </c>
      <c r="M1234" s="45">
        <f t="shared" si="1431"/>
        <v>4017.8571428571431</v>
      </c>
    </row>
    <row r="1235" spans="1:13" ht="15">
      <c r="A1235" s="28">
        <v>43654</v>
      </c>
      <c r="B1235" s="12" t="s">
        <v>28</v>
      </c>
      <c r="C1235" s="11">
        <f t="shared" si="1428"/>
        <v>591.71597633136093</v>
      </c>
      <c r="D1235" s="12" t="s">
        <v>18</v>
      </c>
      <c r="E1235" s="29">
        <v>338</v>
      </c>
      <c r="F1235" s="29">
        <v>335</v>
      </c>
      <c r="G1235" s="6">
        <v>0</v>
      </c>
      <c r="H1235" s="6">
        <v>0</v>
      </c>
      <c r="I1235" s="13">
        <f t="shared" si="1429"/>
        <v>3</v>
      </c>
      <c r="J1235" s="6">
        <v>0</v>
      </c>
      <c r="K1235" s="6">
        <v>0</v>
      </c>
      <c r="L1235" s="13">
        <f t="shared" si="1430"/>
        <v>3</v>
      </c>
      <c r="M1235" s="45">
        <f t="shared" si="1431"/>
        <v>1775.1479289940828</v>
      </c>
    </row>
    <row r="1236" spans="1:13" ht="15">
      <c r="A1236" s="28">
        <v>43654</v>
      </c>
      <c r="B1236" s="12" t="s">
        <v>100</v>
      </c>
      <c r="C1236" s="11">
        <f t="shared" si="1428"/>
        <v>420.16806722689074</v>
      </c>
      <c r="D1236" s="12" t="s">
        <v>21</v>
      </c>
      <c r="E1236" s="29">
        <v>476</v>
      </c>
      <c r="F1236" s="29">
        <v>479.5</v>
      </c>
      <c r="G1236" s="6">
        <v>0</v>
      </c>
      <c r="H1236" s="6">
        <v>0</v>
      </c>
      <c r="I1236" s="13">
        <f t="shared" si="1429"/>
        <v>3.5</v>
      </c>
      <c r="J1236" s="6">
        <v>0</v>
      </c>
      <c r="K1236" s="6">
        <v>0</v>
      </c>
      <c r="L1236" s="13">
        <f t="shared" si="1430"/>
        <v>3.5</v>
      </c>
      <c r="M1236" s="45">
        <f t="shared" si="1431"/>
        <v>1470.5882352941176</v>
      </c>
    </row>
    <row r="1237" spans="1:13" ht="15">
      <c r="A1237" s="28">
        <v>43654</v>
      </c>
      <c r="B1237" s="12" t="s">
        <v>238</v>
      </c>
      <c r="C1237" s="11">
        <f t="shared" si="1428"/>
        <v>1005.0251256281407</v>
      </c>
      <c r="D1237" s="12" t="s">
        <v>21</v>
      </c>
      <c r="E1237" s="29">
        <v>199</v>
      </c>
      <c r="F1237" s="29">
        <v>196.5</v>
      </c>
      <c r="G1237" s="6">
        <v>0</v>
      </c>
      <c r="H1237" s="6">
        <v>0</v>
      </c>
      <c r="I1237" s="13">
        <f t="shared" si="1429"/>
        <v>-2.5</v>
      </c>
      <c r="J1237" s="6">
        <v>0</v>
      </c>
      <c r="K1237" s="6">
        <v>0</v>
      </c>
      <c r="L1237" s="13">
        <f t="shared" si="1430"/>
        <v>-2.5</v>
      </c>
      <c r="M1237" s="45">
        <f t="shared" si="1431"/>
        <v>-2512.5628140703516</v>
      </c>
    </row>
    <row r="1238" spans="1:13" ht="15">
      <c r="A1238" s="28">
        <v>43651</v>
      </c>
      <c r="B1238" s="12" t="s">
        <v>162</v>
      </c>
      <c r="C1238" s="11">
        <f>200000/E1238</f>
        <v>662.25165562913912</v>
      </c>
      <c r="D1238" s="12" t="s">
        <v>18</v>
      </c>
      <c r="E1238" s="29">
        <v>302</v>
      </c>
      <c r="F1238" s="29">
        <v>299</v>
      </c>
      <c r="G1238" s="6">
        <v>295</v>
      </c>
      <c r="H1238" s="6">
        <v>0</v>
      </c>
      <c r="I1238" s="13">
        <f>(IF(D1238="SELL",E1238-F1238,IF(D1238="BUY",F1238-E1238)))</f>
        <v>3</v>
      </c>
      <c r="J1238" s="6">
        <v>4</v>
      </c>
      <c r="K1238" s="6">
        <v>0</v>
      </c>
      <c r="L1238" s="13">
        <f>K1238+J1238+I1238</f>
        <v>7</v>
      </c>
      <c r="M1238" s="45">
        <f>L1238*C1238</f>
        <v>4635.7615894039736</v>
      </c>
    </row>
    <row r="1239" spans="1:13" ht="15">
      <c r="A1239" s="28">
        <v>43651</v>
      </c>
      <c r="B1239" s="12" t="s">
        <v>88</v>
      </c>
      <c r="C1239" s="11">
        <f t="shared" ref="C1239:C1271" si="1432">200000/E1239</f>
        <v>813.00813008130081</v>
      </c>
      <c r="D1239" s="12" t="s">
        <v>18</v>
      </c>
      <c r="E1239" s="29">
        <v>246</v>
      </c>
      <c r="F1239" s="29">
        <v>244</v>
      </c>
      <c r="G1239" s="6">
        <v>241</v>
      </c>
      <c r="H1239" s="6">
        <v>0</v>
      </c>
      <c r="I1239" s="13">
        <f t="shared" ref="I1239:I1271" si="1433">(IF(D1239="SELL",E1239-F1239,IF(D1239="BUY",F1239-E1239)))</f>
        <v>2</v>
      </c>
      <c r="J1239" s="6">
        <v>3</v>
      </c>
      <c r="K1239" s="6">
        <v>0</v>
      </c>
      <c r="L1239" s="13">
        <f t="shared" ref="L1239:L1271" si="1434">K1239+J1239+I1239</f>
        <v>5</v>
      </c>
      <c r="M1239" s="45">
        <f t="shared" ref="M1239:M1271" si="1435">L1239*C1239</f>
        <v>4065.040650406504</v>
      </c>
    </row>
    <row r="1240" spans="1:13" ht="15">
      <c r="A1240" s="28">
        <v>43651</v>
      </c>
      <c r="B1240" s="12" t="s">
        <v>239</v>
      </c>
      <c r="C1240" s="11">
        <f t="shared" si="1432"/>
        <v>1542.0200462606015</v>
      </c>
      <c r="D1240" s="12" t="s">
        <v>21</v>
      </c>
      <c r="E1240" s="29">
        <v>129.69999999999999</v>
      </c>
      <c r="F1240" s="29">
        <v>131</v>
      </c>
      <c r="G1240" s="6">
        <v>0</v>
      </c>
      <c r="H1240" s="6">
        <v>0</v>
      </c>
      <c r="I1240" s="13">
        <f t="shared" si="1433"/>
        <v>1.3000000000000114</v>
      </c>
      <c r="J1240" s="6">
        <v>0</v>
      </c>
      <c r="K1240" s="6">
        <v>0</v>
      </c>
      <c r="L1240" s="13">
        <f t="shared" si="1434"/>
        <v>1.3000000000000114</v>
      </c>
      <c r="M1240" s="45">
        <f t="shared" si="1435"/>
        <v>2004.6260601387994</v>
      </c>
    </row>
    <row r="1241" spans="1:13" ht="15">
      <c r="A1241" s="28">
        <v>43651</v>
      </c>
      <c r="B1241" s="12" t="s">
        <v>222</v>
      </c>
      <c r="C1241" s="11">
        <f t="shared" si="1432"/>
        <v>490.19607843137254</v>
      </c>
      <c r="D1241" s="12" t="s">
        <v>21</v>
      </c>
      <c r="E1241" s="29">
        <v>408</v>
      </c>
      <c r="F1241" s="29">
        <v>411</v>
      </c>
      <c r="G1241" s="6">
        <v>0</v>
      </c>
      <c r="H1241" s="6">
        <v>0</v>
      </c>
      <c r="I1241" s="13">
        <f t="shared" si="1433"/>
        <v>3</v>
      </c>
      <c r="J1241" s="6">
        <v>0</v>
      </c>
      <c r="K1241" s="6">
        <v>0</v>
      </c>
      <c r="L1241" s="13">
        <f t="shared" si="1434"/>
        <v>3</v>
      </c>
      <c r="M1241" s="45">
        <f t="shared" si="1435"/>
        <v>1470.5882352941176</v>
      </c>
    </row>
    <row r="1242" spans="1:13" ht="15">
      <c r="A1242" s="28">
        <v>43651</v>
      </c>
      <c r="B1242" s="12" t="s">
        <v>47</v>
      </c>
      <c r="C1242" s="11">
        <f t="shared" si="1432"/>
        <v>480.76923076923077</v>
      </c>
      <c r="D1242" s="12" t="s">
        <v>21</v>
      </c>
      <c r="E1242" s="29">
        <v>416</v>
      </c>
      <c r="F1242" s="29">
        <v>410</v>
      </c>
      <c r="G1242" s="6">
        <v>0</v>
      </c>
      <c r="H1242" s="6">
        <v>0</v>
      </c>
      <c r="I1242" s="13">
        <f t="shared" si="1433"/>
        <v>-6</v>
      </c>
      <c r="J1242" s="6">
        <v>0</v>
      </c>
      <c r="K1242" s="6">
        <v>0</v>
      </c>
      <c r="L1242" s="13">
        <f t="shared" si="1434"/>
        <v>-6</v>
      </c>
      <c r="M1242" s="45">
        <f t="shared" si="1435"/>
        <v>-2884.6153846153848</v>
      </c>
    </row>
    <row r="1243" spans="1:13" ht="15">
      <c r="A1243" s="28">
        <v>43651</v>
      </c>
      <c r="B1243" s="12" t="s">
        <v>122</v>
      </c>
      <c r="C1243" s="11">
        <f t="shared" si="1432"/>
        <v>279.72027972027973</v>
      </c>
      <c r="D1243" s="12" t="s">
        <v>21</v>
      </c>
      <c r="E1243" s="29">
        <v>715</v>
      </c>
      <c r="F1243" s="29">
        <v>705</v>
      </c>
      <c r="G1243" s="6">
        <v>0</v>
      </c>
      <c r="H1243" s="6">
        <v>0</v>
      </c>
      <c r="I1243" s="13">
        <f t="shared" si="1433"/>
        <v>-10</v>
      </c>
      <c r="J1243" s="6">
        <v>0</v>
      </c>
      <c r="K1243" s="6">
        <v>0</v>
      </c>
      <c r="L1243" s="13">
        <f t="shared" si="1434"/>
        <v>-10</v>
      </c>
      <c r="M1243" s="45">
        <f t="shared" si="1435"/>
        <v>-2797.2027972027972</v>
      </c>
    </row>
    <row r="1244" spans="1:13" ht="15">
      <c r="A1244" s="28">
        <v>43650</v>
      </c>
      <c r="B1244" s="12" t="s">
        <v>122</v>
      </c>
      <c r="C1244" s="11">
        <f t="shared" si="1432"/>
        <v>284.09090909090907</v>
      </c>
      <c r="D1244" s="12" t="s">
        <v>21</v>
      </c>
      <c r="E1244" s="29">
        <v>704</v>
      </c>
      <c r="F1244" s="29">
        <v>710</v>
      </c>
      <c r="G1244" s="6">
        <v>720</v>
      </c>
      <c r="H1244" s="6">
        <v>0</v>
      </c>
      <c r="I1244" s="13">
        <f t="shared" si="1433"/>
        <v>6</v>
      </c>
      <c r="J1244" s="6">
        <v>10</v>
      </c>
      <c r="K1244" s="6">
        <v>0</v>
      </c>
      <c r="L1244" s="13">
        <f t="shared" si="1434"/>
        <v>16</v>
      </c>
      <c r="M1244" s="45">
        <f t="shared" si="1435"/>
        <v>4545.454545454545</v>
      </c>
    </row>
    <row r="1245" spans="1:13" ht="15">
      <c r="A1245" s="28">
        <v>43650</v>
      </c>
      <c r="B1245" s="12" t="s">
        <v>240</v>
      </c>
      <c r="C1245" s="11">
        <f t="shared" si="1432"/>
        <v>408.16326530612247</v>
      </c>
      <c r="D1245" s="12" t="s">
        <v>21</v>
      </c>
      <c r="E1245" s="29">
        <v>490</v>
      </c>
      <c r="F1245" s="29">
        <v>494</v>
      </c>
      <c r="G1245" s="6">
        <v>0</v>
      </c>
      <c r="H1245" s="6">
        <v>0</v>
      </c>
      <c r="I1245" s="13">
        <f t="shared" si="1433"/>
        <v>4</v>
      </c>
      <c r="J1245" s="6">
        <v>0</v>
      </c>
      <c r="K1245" s="6">
        <v>0</v>
      </c>
      <c r="L1245" s="13">
        <f t="shared" si="1434"/>
        <v>4</v>
      </c>
      <c r="M1245" s="45">
        <f t="shared" si="1435"/>
        <v>1632.6530612244899</v>
      </c>
    </row>
    <row r="1246" spans="1:13" ht="15">
      <c r="A1246" s="28">
        <v>43650</v>
      </c>
      <c r="B1246" s="12" t="s">
        <v>241</v>
      </c>
      <c r="C1246" s="11">
        <f t="shared" si="1432"/>
        <v>1353.6379018612522</v>
      </c>
      <c r="D1246" s="12" t="s">
        <v>21</v>
      </c>
      <c r="E1246" s="29">
        <v>147.75</v>
      </c>
      <c r="F1246" s="29">
        <v>149</v>
      </c>
      <c r="G1246" s="6">
        <v>0</v>
      </c>
      <c r="H1246" s="6">
        <v>0</v>
      </c>
      <c r="I1246" s="13">
        <f t="shared" si="1433"/>
        <v>1.25</v>
      </c>
      <c r="J1246" s="6">
        <v>0</v>
      </c>
      <c r="K1246" s="6">
        <v>0</v>
      </c>
      <c r="L1246" s="13">
        <f t="shared" si="1434"/>
        <v>1.25</v>
      </c>
      <c r="M1246" s="45">
        <f t="shared" si="1435"/>
        <v>1692.0473773265653</v>
      </c>
    </row>
    <row r="1247" spans="1:13" ht="15">
      <c r="A1247" s="28">
        <v>43650</v>
      </c>
      <c r="B1247" s="12" t="s">
        <v>242</v>
      </c>
      <c r="C1247" s="11">
        <f t="shared" si="1432"/>
        <v>682.5938566552901</v>
      </c>
      <c r="D1247" s="12" t="s">
        <v>21</v>
      </c>
      <c r="E1247" s="29">
        <v>293</v>
      </c>
      <c r="F1247" s="29">
        <v>290</v>
      </c>
      <c r="G1247" s="6">
        <v>0</v>
      </c>
      <c r="H1247" s="6">
        <v>0</v>
      </c>
      <c r="I1247" s="13">
        <f t="shared" si="1433"/>
        <v>-3</v>
      </c>
      <c r="J1247" s="6">
        <v>0</v>
      </c>
      <c r="K1247" s="6">
        <v>0</v>
      </c>
      <c r="L1247" s="13">
        <f t="shared" si="1434"/>
        <v>-3</v>
      </c>
      <c r="M1247" s="45">
        <f t="shared" si="1435"/>
        <v>-2047.7815699658704</v>
      </c>
    </row>
    <row r="1248" spans="1:13" ht="15">
      <c r="A1248" s="28">
        <v>43649</v>
      </c>
      <c r="B1248" s="12" t="s">
        <v>114</v>
      </c>
      <c r="C1248" s="11">
        <f t="shared" si="1432"/>
        <v>651.46579804560258</v>
      </c>
      <c r="D1248" s="12" t="s">
        <v>18</v>
      </c>
      <c r="E1248" s="29">
        <v>307</v>
      </c>
      <c r="F1248" s="29">
        <v>304.5</v>
      </c>
      <c r="G1248" s="6">
        <v>301.75</v>
      </c>
      <c r="H1248" s="6">
        <v>0</v>
      </c>
      <c r="I1248" s="13">
        <f t="shared" si="1433"/>
        <v>2.5</v>
      </c>
      <c r="J1248" s="6">
        <v>2.75</v>
      </c>
      <c r="K1248" s="6">
        <v>0</v>
      </c>
      <c r="L1248" s="13">
        <f t="shared" si="1434"/>
        <v>5.25</v>
      </c>
      <c r="M1248" s="45">
        <f t="shared" si="1435"/>
        <v>3420.1954397394134</v>
      </c>
    </row>
    <row r="1249" spans="1:13" ht="15">
      <c r="A1249" s="28">
        <v>43649</v>
      </c>
      <c r="B1249" s="12" t="s">
        <v>71</v>
      </c>
      <c r="C1249" s="11">
        <f t="shared" si="1432"/>
        <v>348.43205574912889</v>
      </c>
      <c r="D1249" s="12" t="s">
        <v>21</v>
      </c>
      <c r="E1249" s="29">
        <v>574</v>
      </c>
      <c r="F1249" s="29">
        <v>578</v>
      </c>
      <c r="G1249" s="6">
        <v>0</v>
      </c>
      <c r="H1249" s="6">
        <v>0</v>
      </c>
      <c r="I1249" s="13">
        <f t="shared" si="1433"/>
        <v>4</v>
      </c>
      <c r="J1249" s="6">
        <v>0</v>
      </c>
      <c r="K1249" s="6">
        <v>0</v>
      </c>
      <c r="L1249" s="13">
        <f t="shared" si="1434"/>
        <v>4</v>
      </c>
      <c r="M1249" s="45">
        <f t="shared" si="1435"/>
        <v>1393.7282229965156</v>
      </c>
    </row>
    <row r="1250" spans="1:13" ht="15">
      <c r="A1250" s="28">
        <v>43649</v>
      </c>
      <c r="B1250" s="12" t="s">
        <v>145</v>
      </c>
      <c r="C1250" s="11">
        <f t="shared" si="1432"/>
        <v>1020.4081632653061</v>
      </c>
      <c r="D1250" s="12" t="s">
        <v>18</v>
      </c>
      <c r="E1250" s="29">
        <v>196</v>
      </c>
      <c r="F1250" s="29">
        <v>194.5</v>
      </c>
      <c r="G1250" s="6">
        <v>0</v>
      </c>
      <c r="H1250" s="6">
        <v>0</v>
      </c>
      <c r="I1250" s="13">
        <f t="shared" si="1433"/>
        <v>1.5</v>
      </c>
      <c r="J1250" s="6">
        <v>0</v>
      </c>
      <c r="K1250" s="6">
        <v>0</v>
      </c>
      <c r="L1250" s="13">
        <f t="shared" si="1434"/>
        <v>1.5</v>
      </c>
      <c r="M1250" s="45">
        <f t="shared" si="1435"/>
        <v>1530.6122448979593</v>
      </c>
    </row>
    <row r="1251" spans="1:13" ht="15">
      <c r="A1251" s="28">
        <v>43648</v>
      </c>
      <c r="B1251" s="12" t="s">
        <v>243</v>
      </c>
      <c r="C1251" s="11">
        <f t="shared" si="1432"/>
        <v>355.87188612099646</v>
      </c>
      <c r="D1251" s="12" t="s">
        <v>21</v>
      </c>
      <c r="E1251" s="29">
        <v>562</v>
      </c>
      <c r="F1251" s="29">
        <v>567</v>
      </c>
      <c r="G1251" s="6">
        <v>0</v>
      </c>
      <c r="H1251" s="6">
        <v>0</v>
      </c>
      <c r="I1251" s="13">
        <f t="shared" si="1433"/>
        <v>5</v>
      </c>
      <c r="J1251" s="6">
        <v>0</v>
      </c>
      <c r="K1251" s="6">
        <v>0</v>
      </c>
      <c r="L1251" s="13">
        <f t="shared" si="1434"/>
        <v>5</v>
      </c>
      <c r="M1251" s="45">
        <f t="shared" si="1435"/>
        <v>1779.3594306049822</v>
      </c>
    </row>
    <row r="1252" spans="1:13" ht="15">
      <c r="A1252" s="28">
        <v>43648</v>
      </c>
      <c r="B1252" s="12" t="s">
        <v>244</v>
      </c>
      <c r="C1252" s="11">
        <f t="shared" si="1432"/>
        <v>1739.1304347826087</v>
      </c>
      <c r="D1252" s="12" t="s">
        <v>21</v>
      </c>
      <c r="E1252" s="29">
        <v>115</v>
      </c>
      <c r="F1252" s="29">
        <v>116</v>
      </c>
      <c r="G1252" s="6">
        <v>0</v>
      </c>
      <c r="H1252" s="6">
        <v>0</v>
      </c>
      <c r="I1252" s="13">
        <f t="shared" si="1433"/>
        <v>1</v>
      </c>
      <c r="J1252" s="6">
        <v>0</v>
      </c>
      <c r="K1252" s="6">
        <v>0</v>
      </c>
      <c r="L1252" s="13">
        <f t="shared" si="1434"/>
        <v>1</v>
      </c>
      <c r="M1252" s="45">
        <f t="shared" si="1435"/>
        <v>1739.1304347826087</v>
      </c>
    </row>
    <row r="1253" spans="1:13" ht="15">
      <c r="A1253" s="28">
        <v>43648</v>
      </c>
      <c r="B1253" s="12" t="s">
        <v>76</v>
      </c>
      <c r="C1253" s="11">
        <f t="shared" si="1432"/>
        <v>692.0415224913495</v>
      </c>
      <c r="D1253" s="12" t="s">
        <v>18</v>
      </c>
      <c r="E1253" s="29">
        <v>289</v>
      </c>
      <c r="F1253" s="29">
        <v>287</v>
      </c>
      <c r="G1253" s="6">
        <v>0</v>
      </c>
      <c r="H1253" s="6">
        <v>0</v>
      </c>
      <c r="I1253" s="13">
        <f t="shared" si="1433"/>
        <v>2</v>
      </c>
      <c r="J1253" s="6">
        <v>0</v>
      </c>
      <c r="K1253" s="6">
        <v>0</v>
      </c>
      <c r="L1253" s="13">
        <f t="shared" si="1434"/>
        <v>2</v>
      </c>
      <c r="M1253" s="45">
        <f t="shared" si="1435"/>
        <v>1384.083044982699</v>
      </c>
    </row>
    <row r="1254" spans="1:13" ht="15">
      <c r="A1254" s="28">
        <v>43648</v>
      </c>
      <c r="B1254" s="12" t="s">
        <v>242</v>
      </c>
      <c r="C1254" s="11">
        <f t="shared" si="1432"/>
        <v>699.30069930069931</v>
      </c>
      <c r="D1254" s="12" t="s">
        <v>21</v>
      </c>
      <c r="E1254" s="29">
        <v>286</v>
      </c>
      <c r="F1254" s="29">
        <v>288</v>
      </c>
      <c r="G1254" s="6">
        <v>0</v>
      </c>
      <c r="H1254" s="6">
        <v>0</v>
      </c>
      <c r="I1254" s="13">
        <f t="shared" si="1433"/>
        <v>2</v>
      </c>
      <c r="J1254" s="6">
        <v>0</v>
      </c>
      <c r="K1254" s="6">
        <v>0</v>
      </c>
      <c r="L1254" s="13">
        <f t="shared" si="1434"/>
        <v>2</v>
      </c>
      <c r="M1254" s="45">
        <f t="shared" si="1435"/>
        <v>1398.6013986013986</v>
      </c>
    </row>
    <row r="1255" spans="1:13" ht="15">
      <c r="A1255" s="28">
        <v>43648</v>
      </c>
      <c r="B1255" s="12" t="s">
        <v>245</v>
      </c>
      <c r="C1255" s="11">
        <f t="shared" si="1432"/>
        <v>1237.6237623762377</v>
      </c>
      <c r="D1255" s="12" t="s">
        <v>21</v>
      </c>
      <c r="E1255" s="29">
        <v>161.6</v>
      </c>
      <c r="F1255" s="29">
        <v>160.55000000000001</v>
      </c>
      <c r="G1255" s="6">
        <v>0</v>
      </c>
      <c r="H1255" s="6">
        <v>0</v>
      </c>
      <c r="I1255" s="13">
        <f t="shared" si="1433"/>
        <v>-1.0499999999999829</v>
      </c>
      <c r="J1255" s="6">
        <v>0</v>
      </c>
      <c r="K1255" s="6">
        <v>0</v>
      </c>
      <c r="L1255" s="13">
        <f t="shared" si="1434"/>
        <v>-1.0499999999999829</v>
      </c>
      <c r="M1255" s="45">
        <f t="shared" si="1435"/>
        <v>-1299.5049504950284</v>
      </c>
    </row>
    <row r="1256" spans="1:13" ht="15">
      <c r="A1256" s="28">
        <v>43647</v>
      </c>
      <c r="B1256" s="12" t="s">
        <v>104</v>
      </c>
      <c r="C1256" s="11">
        <f t="shared" si="1432"/>
        <v>216.68472372697724</v>
      </c>
      <c r="D1256" s="12" t="s">
        <v>18</v>
      </c>
      <c r="E1256" s="29">
        <v>923</v>
      </c>
      <c r="F1256" s="29">
        <v>915</v>
      </c>
      <c r="G1256" s="6">
        <v>901</v>
      </c>
      <c r="H1256" s="6">
        <v>0</v>
      </c>
      <c r="I1256" s="13">
        <f t="shared" si="1433"/>
        <v>8</v>
      </c>
      <c r="J1256" s="6">
        <v>14</v>
      </c>
      <c r="K1256" s="6">
        <v>0</v>
      </c>
      <c r="L1256" s="13">
        <f t="shared" si="1434"/>
        <v>22</v>
      </c>
      <c r="M1256" s="45">
        <f t="shared" si="1435"/>
        <v>4767.0639219934992</v>
      </c>
    </row>
    <row r="1257" spans="1:13" ht="15">
      <c r="A1257" s="28">
        <v>43647</v>
      </c>
      <c r="B1257" s="12" t="s">
        <v>212</v>
      </c>
      <c r="C1257" s="11">
        <f t="shared" si="1432"/>
        <v>1058.2010582010582</v>
      </c>
      <c r="D1257" s="12" t="s">
        <v>21</v>
      </c>
      <c r="E1257" s="29">
        <v>189</v>
      </c>
      <c r="F1257" s="29">
        <v>190.5</v>
      </c>
      <c r="G1257" s="6">
        <v>0</v>
      </c>
      <c r="H1257" s="6">
        <v>0</v>
      </c>
      <c r="I1257" s="13">
        <f t="shared" si="1433"/>
        <v>1.5</v>
      </c>
      <c r="J1257" s="6">
        <v>0</v>
      </c>
      <c r="K1257" s="6">
        <v>0</v>
      </c>
      <c r="L1257" s="13">
        <f t="shared" si="1434"/>
        <v>1.5</v>
      </c>
      <c r="M1257" s="45">
        <f t="shared" si="1435"/>
        <v>1587.3015873015875</v>
      </c>
    </row>
    <row r="1258" spans="1:13" ht="15">
      <c r="A1258" s="28">
        <v>43647</v>
      </c>
      <c r="B1258" s="12" t="s">
        <v>132</v>
      </c>
      <c r="C1258" s="11">
        <f t="shared" si="1432"/>
        <v>706.71378091872793</v>
      </c>
      <c r="D1258" s="12" t="s">
        <v>21</v>
      </c>
      <c r="E1258" s="29">
        <v>283</v>
      </c>
      <c r="F1258" s="29">
        <v>281.3</v>
      </c>
      <c r="G1258" s="6">
        <v>0</v>
      </c>
      <c r="H1258" s="6">
        <v>0</v>
      </c>
      <c r="I1258" s="13">
        <f t="shared" si="1433"/>
        <v>-1.6999999999999886</v>
      </c>
      <c r="J1258" s="6">
        <v>0</v>
      </c>
      <c r="K1258" s="6">
        <v>0</v>
      </c>
      <c r="L1258" s="13">
        <f t="shared" si="1434"/>
        <v>-1.6999999999999886</v>
      </c>
      <c r="M1258" s="45">
        <f t="shared" si="1435"/>
        <v>-1201.4134275618294</v>
      </c>
    </row>
    <row r="1259" spans="1:13" ht="15">
      <c r="A1259" s="28">
        <v>43647</v>
      </c>
      <c r="B1259" s="12" t="s">
        <v>183</v>
      </c>
      <c r="C1259" s="11">
        <f t="shared" si="1432"/>
        <v>453.00113250283124</v>
      </c>
      <c r="D1259" s="12" t="s">
        <v>21</v>
      </c>
      <c r="E1259" s="29">
        <v>441.5</v>
      </c>
      <c r="F1259" s="29">
        <v>441.5</v>
      </c>
      <c r="G1259" s="6">
        <v>0</v>
      </c>
      <c r="H1259" s="6">
        <v>0</v>
      </c>
      <c r="I1259" s="13">
        <f t="shared" si="1433"/>
        <v>0</v>
      </c>
      <c r="J1259" s="6">
        <v>0</v>
      </c>
      <c r="K1259" s="6">
        <v>0</v>
      </c>
      <c r="L1259" s="13">
        <f t="shared" si="1434"/>
        <v>0</v>
      </c>
      <c r="M1259" s="45">
        <f t="shared" si="1435"/>
        <v>0</v>
      </c>
    </row>
    <row r="1260" spans="1:13" ht="15">
      <c r="A1260" s="28">
        <v>43647</v>
      </c>
      <c r="B1260" s="12" t="s">
        <v>246</v>
      </c>
      <c r="C1260" s="11">
        <f t="shared" si="1432"/>
        <v>1538.4615384615386</v>
      </c>
      <c r="D1260" s="12" t="s">
        <v>18</v>
      </c>
      <c r="E1260" s="29">
        <v>130</v>
      </c>
      <c r="F1260" s="29">
        <v>130</v>
      </c>
      <c r="G1260" s="6">
        <v>0</v>
      </c>
      <c r="H1260" s="6">
        <v>0</v>
      </c>
      <c r="I1260" s="13">
        <f t="shared" si="1433"/>
        <v>0</v>
      </c>
      <c r="J1260" s="6">
        <v>0</v>
      </c>
      <c r="K1260" s="6">
        <v>0</v>
      </c>
      <c r="L1260" s="13">
        <f t="shared" si="1434"/>
        <v>0</v>
      </c>
      <c r="M1260" s="45">
        <f t="shared" si="1435"/>
        <v>0</v>
      </c>
    </row>
    <row r="1261" spans="1:13" ht="15">
      <c r="A1261" s="28">
        <v>43644</v>
      </c>
      <c r="B1261" s="12" t="s">
        <v>228</v>
      </c>
      <c r="C1261" s="11">
        <f t="shared" si="1432"/>
        <v>396.03960396039605</v>
      </c>
      <c r="D1261" s="12" t="s">
        <v>21</v>
      </c>
      <c r="E1261" s="29">
        <v>505</v>
      </c>
      <c r="F1261" s="29">
        <v>510</v>
      </c>
      <c r="G1261" s="6">
        <v>0</v>
      </c>
      <c r="H1261" s="6">
        <v>0</v>
      </c>
      <c r="I1261" s="13">
        <f t="shared" si="1433"/>
        <v>5</v>
      </c>
      <c r="J1261" s="6">
        <v>0</v>
      </c>
      <c r="K1261" s="6">
        <v>0</v>
      </c>
      <c r="L1261" s="13">
        <f t="shared" si="1434"/>
        <v>5</v>
      </c>
      <c r="M1261" s="45">
        <f t="shared" si="1435"/>
        <v>1980.1980198019803</v>
      </c>
    </row>
    <row r="1262" spans="1:13" ht="15">
      <c r="A1262" s="28">
        <v>43644</v>
      </c>
      <c r="B1262" s="12" t="s">
        <v>146</v>
      </c>
      <c r="C1262" s="11">
        <f t="shared" si="1432"/>
        <v>740.74074074074076</v>
      </c>
      <c r="D1262" s="12" t="s">
        <v>18</v>
      </c>
      <c r="E1262" s="29">
        <v>270</v>
      </c>
      <c r="F1262" s="29">
        <v>268</v>
      </c>
      <c r="G1262" s="6">
        <v>0</v>
      </c>
      <c r="H1262" s="6">
        <v>0</v>
      </c>
      <c r="I1262" s="13">
        <f t="shared" si="1433"/>
        <v>2</v>
      </c>
      <c r="J1262" s="6">
        <v>0</v>
      </c>
      <c r="K1262" s="6">
        <v>0</v>
      </c>
      <c r="L1262" s="13">
        <f t="shared" si="1434"/>
        <v>2</v>
      </c>
      <c r="M1262" s="45">
        <f t="shared" si="1435"/>
        <v>1481.4814814814815</v>
      </c>
    </row>
    <row r="1263" spans="1:13" ht="15">
      <c r="A1263" s="28">
        <v>43644</v>
      </c>
      <c r="B1263" s="12" t="s">
        <v>247</v>
      </c>
      <c r="C1263" s="11">
        <f t="shared" si="1432"/>
        <v>858.36909871244632</v>
      </c>
      <c r="D1263" s="12" t="s">
        <v>18</v>
      </c>
      <c r="E1263" s="29">
        <v>233</v>
      </c>
      <c r="F1263" s="29">
        <v>231</v>
      </c>
      <c r="G1263" s="6">
        <v>0</v>
      </c>
      <c r="H1263" s="6">
        <v>0</v>
      </c>
      <c r="I1263" s="13">
        <f t="shared" si="1433"/>
        <v>2</v>
      </c>
      <c r="J1263" s="6">
        <v>0</v>
      </c>
      <c r="K1263" s="6">
        <v>0</v>
      </c>
      <c r="L1263" s="13">
        <f t="shared" si="1434"/>
        <v>2</v>
      </c>
      <c r="M1263" s="45">
        <f t="shared" si="1435"/>
        <v>1716.7381974248926</v>
      </c>
    </row>
    <row r="1264" spans="1:13" ht="15">
      <c r="A1264" s="28">
        <v>43644</v>
      </c>
      <c r="B1264" s="12" t="s">
        <v>248</v>
      </c>
      <c r="C1264" s="11">
        <f t="shared" si="1432"/>
        <v>142.95925661186561</v>
      </c>
      <c r="D1264" s="12" t="s">
        <v>21</v>
      </c>
      <c r="E1264" s="29">
        <v>1399</v>
      </c>
      <c r="F1264" s="29">
        <v>1386</v>
      </c>
      <c r="G1264" s="6">
        <v>0</v>
      </c>
      <c r="H1264" s="6">
        <v>0</v>
      </c>
      <c r="I1264" s="13">
        <f t="shared" si="1433"/>
        <v>-13</v>
      </c>
      <c r="J1264" s="6">
        <v>0</v>
      </c>
      <c r="K1264" s="6">
        <v>0</v>
      </c>
      <c r="L1264" s="13">
        <f t="shared" si="1434"/>
        <v>-13</v>
      </c>
      <c r="M1264" s="45">
        <f t="shared" si="1435"/>
        <v>-1858.470335954253</v>
      </c>
    </row>
    <row r="1265" spans="1:13" ht="15">
      <c r="A1265" s="28">
        <v>43643</v>
      </c>
      <c r="B1265" s="12" t="s">
        <v>249</v>
      </c>
      <c r="C1265" s="11">
        <f t="shared" si="1432"/>
        <v>99.304865938430979</v>
      </c>
      <c r="D1265" s="12" t="s">
        <v>21</v>
      </c>
      <c r="E1265" s="29">
        <v>2014</v>
      </c>
      <c r="F1265" s="29">
        <v>2030</v>
      </c>
      <c r="G1265" s="6">
        <v>2055</v>
      </c>
      <c r="H1265" s="6">
        <v>0</v>
      </c>
      <c r="I1265" s="13">
        <f t="shared" si="1433"/>
        <v>16</v>
      </c>
      <c r="J1265" s="6">
        <v>25</v>
      </c>
      <c r="K1265" s="6">
        <v>0</v>
      </c>
      <c r="L1265" s="13">
        <f t="shared" si="1434"/>
        <v>41</v>
      </c>
      <c r="M1265" s="45">
        <f t="shared" si="1435"/>
        <v>4071.4995034756703</v>
      </c>
    </row>
    <row r="1266" spans="1:13" ht="15">
      <c r="A1266" s="28">
        <v>43643</v>
      </c>
      <c r="B1266" s="12" t="s">
        <v>213</v>
      </c>
      <c r="C1266" s="11">
        <f t="shared" si="1432"/>
        <v>211.86440677966101</v>
      </c>
      <c r="D1266" s="12" t="s">
        <v>21</v>
      </c>
      <c r="E1266" s="29">
        <v>944</v>
      </c>
      <c r="F1266" s="29">
        <v>951.4</v>
      </c>
      <c r="G1266" s="6">
        <v>0</v>
      </c>
      <c r="H1266" s="6">
        <v>0</v>
      </c>
      <c r="I1266" s="13">
        <f t="shared" si="1433"/>
        <v>7.3999999999999773</v>
      </c>
      <c r="J1266" s="6">
        <v>0</v>
      </c>
      <c r="K1266" s="6">
        <v>0</v>
      </c>
      <c r="L1266" s="13">
        <f t="shared" si="1434"/>
        <v>7.3999999999999773</v>
      </c>
      <c r="M1266" s="45">
        <f t="shared" si="1435"/>
        <v>1567.7966101694867</v>
      </c>
    </row>
    <row r="1267" spans="1:13" ht="15">
      <c r="A1267" s="28">
        <v>43643</v>
      </c>
      <c r="B1267" s="12" t="s">
        <v>44</v>
      </c>
      <c r="C1267" s="11">
        <f t="shared" si="1432"/>
        <v>353.98230088495575</v>
      </c>
      <c r="D1267" s="12" t="s">
        <v>21</v>
      </c>
      <c r="E1267" s="29">
        <v>565</v>
      </c>
      <c r="F1267" s="29">
        <v>568.5</v>
      </c>
      <c r="G1267" s="6">
        <v>0</v>
      </c>
      <c r="H1267" s="6">
        <v>0</v>
      </c>
      <c r="I1267" s="13">
        <f t="shared" si="1433"/>
        <v>3.5</v>
      </c>
      <c r="J1267" s="6">
        <v>0</v>
      </c>
      <c r="K1267" s="6">
        <v>0</v>
      </c>
      <c r="L1267" s="13">
        <f t="shared" si="1434"/>
        <v>3.5</v>
      </c>
      <c r="M1267" s="45">
        <f t="shared" si="1435"/>
        <v>1238.9380530973451</v>
      </c>
    </row>
    <row r="1268" spans="1:13" ht="15">
      <c r="A1268" s="28">
        <v>43642</v>
      </c>
      <c r="B1268" s="12" t="s">
        <v>228</v>
      </c>
      <c r="C1268" s="11">
        <f t="shared" si="1432"/>
        <v>479.61630695443642</v>
      </c>
      <c r="D1268" s="12" t="s">
        <v>21</v>
      </c>
      <c r="E1268" s="29">
        <v>417</v>
      </c>
      <c r="F1268" s="29">
        <v>421</v>
      </c>
      <c r="G1268" s="6">
        <v>429</v>
      </c>
      <c r="H1268" s="6">
        <v>0</v>
      </c>
      <c r="I1268" s="13">
        <f t="shared" si="1433"/>
        <v>4</v>
      </c>
      <c r="J1268" s="6">
        <v>8</v>
      </c>
      <c r="K1268" s="6">
        <v>0</v>
      </c>
      <c r="L1268" s="13">
        <f t="shared" si="1434"/>
        <v>12</v>
      </c>
      <c r="M1268" s="45">
        <f t="shared" si="1435"/>
        <v>5755.3956834532373</v>
      </c>
    </row>
    <row r="1269" spans="1:13" ht="15">
      <c r="A1269" s="28">
        <v>43642</v>
      </c>
      <c r="B1269" s="12" t="s">
        <v>250</v>
      </c>
      <c r="C1269" s="11">
        <f t="shared" si="1432"/>
        <v>775.19379844961236</v>
      </c>
      <c r="D1269" s="12" t="s">
        <v>21</v>
      </c>
      <c r="E1269" s="29">
        <v>258</v>
      </c>
      <c r="F1269" s="29">
        <v>260.5</v>
      </c>
      <c r="G1269" s="6">
        <v>266</v>
      </c>
      <c r="H1269" s="6">
        <v>0</v>
      </c>
      <c r="I1269" s="13">
        <f t="shared" si="1433"/>
        <v>2.5</v>
      </c>
      <c r="J1269" s="6">
        <v>5.5</v>
      </c>
      <c r="K1269" s="6">
        <v>0</v>
      </c>
      <c r="L1269" s="13">
        <f t="shared" si="1434"/>
        <v>8</v>
      </c>
      <c r="M1269" s="45">
        <f t="shared" si="1435"/>
        <v>6201.5503875968989</v>
      </c>
    </row>
    <row r="1270" spans="1:13" ht="15">
      <c r="A1270" s="28">
        <v>43642</v>
      </c>
      <c r="B1270" s="12" t="s">
        <v>139</v>
      </c>
      <c r="C1270" s="11">
        <f t="shared" si="1432"/>
        <v>917.43119266055044</v>
      </c>
      <c r="D1270" s="12" t="s">
        <v>21</v>
      </c>
      <c r="E1270" s="29">
        <v>218</v>
      </c>
      <c r="F1270" s="29">
        <v>219.5</v>
      </c>
      <c r="G1270" s="6">
        <v>0</v>
      </c>
      <c r="H1270" s="6">
        <v>0</v>
      </c>
      <c r="I1270" s="13">
        <f t="shared" si="1433"/>
        <v>1.5</v>
      </c>
      <c r="J1270" s="6">
        <v>0</v>
      </c>
      <c r="K1270" s="6">
        <v>0</v>
      </c>
      <c r="L1270" s="13">
        <f t="shared" si="1434"/>
        <v>1.5</v>
      </c>
      <c r="M1270" s="45">
        <f t="shared" si="1435"/>
        <v>1376.1467889908256</v>
      </c>
    </row>
    <row r="1271" spans="1:13" ht="15">
      <c r="A1271" s="28">
        <v>43641</v>
      </c>
      <c r="B1271" s="12" t="s">
        <v>141</v>
      </c>
      <c r="C1271" s="11">
        <f t="shared" si="1432"/>
        <v>975.60975609756099</v>
      </c>
      <c r="D1271" s="12" t="s">
        <v>21</v>
      </c>
      <c r="E1271" s="29">
        <v>205</v>
      </c>
      <c r="F1271" s="29">
        <v>201</v>
      </c>
      <c r="G1271" s="6">
        <v>0</v>
      </c>
      <c r="H1271" s="6">
        <v>0</v>
      </c>
      <c r="I1271" s="13">
        <f t="shared" si="1433"/>
        <v>-4</v>
      </c>
      <c r="J1271" s="6">
        <v>0</v>
      </c>
      <c r="K1271" s="6">
        <v>0</v>
      </c>
      <c r="L1271" s="13">
        <f t="shared" si="1434"/>
        <v>-4</v>
      </c>
      <c r="M1271" s="45">
        <f t="shared" si="1435"/>
        <v>-3902.439024390244</v>
      </c>
    </row>
    <row r="1272" spans="1:13" ht="15">
      <c r="A1272" s="28">
        <v>43640</v>
      </c>
      <c r="B1272" s="12" t="s">
        <v>122</v>
      </c>
      <c r="C1272" s="11">
        <f>200000/E1272</f>
        <v>326.26427406199019</v>
      </c>
      <c r="D1272" s="12" t="s">
        <v>21</v>
      </c>
      <c r="E1272" s="29">
        <v>613</v>
      </c>
      <c r="F1272" s="29">
        <v>619</v>
      </c>
      <c r="G1272" s="6">
        <v>630</v>
      </c>
      <c r="H1272" s="6">
        <v>0</v>
      </c>
      <c r="I1272" s="13">
        <f>(IF(D1272="SELL",E1272-F1272,IF(D1272="BUY",F1272-E1272)))</f>
        <v>6</v>
      </c>
      <c r="J1272" s="6">
        <v>11</v>
      </c>
      <c r="K1272" s="6">
        <v>0</v>
      </c>
      <c r="L1272" s="13">
        <f>K1272+J1272+I1272</f>
        <v>17</v>
      </c>
      <c r="M1272" s="45">
        <f>L1272*C1272</f>
        <v>5546.4926590538334</v>
      </c>
    </row>
    <row r="1273" spans="1:13" ht="15">
      <c r="A1273" s="28">
        <v>43640</v>
      </c>
      <c r="B1273" s="12" t="s">
        <v>25</v>
      </c>
      <c r="C1273" s="11">
        <f t="shared" ref="C1273:C1276" si="1436">200000/E1273</f>
        <v>759.01328273244781</v>
      </c>
      <c r="D1273" s="12" t="s">
        <v>18</v>
      </c>
      <c r="E1273" s="29">
        <v>263.5</v>
      </c>
      <c r="F1273" s="29">
        <v>262</v>
      </c>
      <c r="G1273" s="6">
        <v>259</v>
      </c>
      <c r="H1273" s="6">
        <v>0</v>
      </c>
      <c r="I1273" s="13">
        <f t="shared" ref="I1273:I1276" si="1437">(IF(D1273="SELL",E1273-F1273,IF(D1273="BUY",F1273-E1273)))</f>
        <v>1.5</v>
      </c>
      <c r="J1273" s="6">
        <v>3</v>
      </c>
      <c r="K1273" s="6">
        <v>0</v>
      </c>
      <c r="L1273" s="13">
        <f t="shared" ref="L1273:L1276" si="1438">K1273+J1273+I1273</f>
        <v>4.5</v>
      </c>
      <c r="M1273" s="45">
        <f t="shared" ref="M1273:M1276" si="1439">L1273*C1273</f>
        <v>3415.5597722960151</v>
      </c>
    </row>
    <row r="1274" spans="1:13" ht="15">
      <c r="A1274" s="28">
        <v>43640</v>
      </c>
      <c r="B1274" s="12" t="s">
        <v>222</v>
      </c>
      <c r="C1274" s="11">
        <f t="shared" si="1436"/>
        <v>507.61421319796955</v>
      </c>
      <c r="D1274" s="12" t="s">
        <v>21</v>
      </c>
      <c r="E1274" s="29">
        <v>394</v>
      </c>
      <c r="F1274" s="29">
        <v>396.3</v>
      </c>
      <c r="G1274" s="6">
        <v>0</v>
      </c>
      <c r="H1274" s="6">
        <v>0</v>
      </c>
      <c r="I1274" s="13">
        <f t="shared" si="1437"/>
        <v>2.3000000000000114</v>
      </c>
      <c r="J1274" s="6">
        <v>0</v>
      </c>
      <c r="K1274" s="6">
        <v>0</v>
      </c>
      <c r="L1274" s="13">
        <f t="shared" si="1438"/>
        <v>2.3000000000000114</v>
      </c>
      <c r="M1274" s="45">
        <f t="shared" si="1439"/>
        <v>1167.5126903553357</v>
      </c>
    </row>
    <row r="1275" spans="1:13" ht="15">
      <c r="A1275" s="28">
        <v>43640</v>
      </c>
      <c r="B1275" s="12" t="s">
        <v>251</v>
      </c>
      <c r="C1275" s="11">
        <f t="shared" si="1436"/>
        <v>571.42857142857144</v>
      </c>
      <c r="D1275" s="12" t="s">
        <v>18</v>
      </c>
      <c r="E1275" s="29">
        <v>350</v>
      </c>
      <c r="F1275" s="29">
        <v>347</v>
      </c>
      <c r="G1275" s="6">
        <v>0</v>
      </c>
      <c r="H1275" s="6">
        <v>0</v>
      </c>
      <c r="I1275" s="13">
        <f t="shared" si="1437"/>
        <v>3</v>
      </c>
      <c r="J1275" s="6">
        <v>0</v>
      </c>
      <c r="K1275" s="6">
        <v>0</v>
      </c>
      <c r="L1275" s="13">
        <f t="shared" si="1438"/>
        <v>3</v>
      </c>
      <c r="M1275" s="45">
        <f t="shared" si="1439"/>
        <v>1714.2857142857142</v>
      </c>
    </row>
    <row r="1276" spans="1:13" ht="15">
      <c r="A1276" s="28">
        <v>43640</v>
      </c>
      <c r="B1276" s="12" t="s">
        <v>35</v>
      </c>
      <c r="C1276" s="11">
        <f t="shared" si="1436"/>
        <v>534.75935828877004</v>
      </c>
      <c r="D1276" s="12" t="s">
        <v>18</v>
      </c>
      <c r="E1276" s="29">
        <v>374</v>
      </c>
      <c r="F1276" s="29">
        <v>377</v>
      </c>
      <c r="G1276" s="6">
        <v>0</v>
      </c>
      <c r="H1276" s="6">
        <v>0</v>
      </c>
      <c r="I1276" s="13">
        <f t="shared" si="1437"/>
        <v>-3</v>
      </c>
      <c r="J1276" s="6">
        <v>0</v>
      </c>
      <c r="K1276" s="6">
        <v>0</v>
      </c>
      <c r="L1276" s="13">
        <f t="shared" si="1438"/>
        <v>-3</v>
      </c>
      <c r="M1276" s="45">
        <f t="shared" si="1439"/>
        <v>-1604.2780748663101</v>
      </c>
    </row>
    <row r="1277" spans="1:13" ht="15">
      <c r="A1277" s="28">
        <v>43637</v>
      </c>
      <c r="B1277" s="12" t="s">
        <v>76</v>
      </c>
      <c r="C1277" s="11">
        <f>200000/E1277</f>
        <v>651.46579804560258</v>
      </c>
      <c r="D1277" s="12" t="s">
        <v>18</v>
      </c>
      <c r="E1277" s="29">
        <v>307</v>
      </c>
      <c r="F1277" s="29">
        <v>304</v>
      </c>
      <c r="G1277" s="6">
        <v>300</v>
      </c>
      <c r="H1277" s="6">
        <v>0</v>
      </c>
      <c r="I1277" s="13">
        <f>(IF(D1277="SELL",E1277-F1277,IF(D1277="BUY",F1277-E1277)))</f>
        <v>3</v>
      </c>
      <c r="J1277" s="6">
        <v>4</v>
      </c>
      <c r="K1277" s="6">
        <v>0</v>
      </c>
      <c r="L1277" s="13">
        <f>K1277+J1277+I1277</f>
        <v>7</v>
      </c>
      <c r="M1277" s="45">
        <f>L1277*C1277</f>
        <v>4560.2605863192184</v>
      </c>
    </row>
    <row r="1278" spans="1:13" ht="15">
      <c r="A1278" s="28">
        <v>43637</v>
      </c>
      <c r="B1278" s="12" t="s">
        <v>138</v>
      </c>
      <c r="C1278" s="11">
        <f t="shared" ref="C1278:C1284" si="1440">200000/E1278</f>
        <v>388.34951456310682</v>
      </c>
      <c r="D1278" s="12" t="s">
        <v>21</v>
      </c>
      <c r="E1278" s="29">
        <v>515</v>
      </c>
      <c r="F1278" s="29">
        <v>520</v>
      </c>
      <c r="G1278" s="6">
        <v>0</v>
      </c>
      <c r="H1278" s="6">
        <v>0</v>
      </c>
      <c r="I1278" s="13">
        <f t="shared" ref="I1278:I1284" si="1441">(IF(D1278="SELL",E1278-F1278,IF(D1278="BUY",F1278-E1278)))</f>
        <v>5</v>
      </c>
      <c r="J1278" s="6">
        <v>0</v>
      </c>
      <c r="K1278" s="6">
        <v>0</v>
      </c>
      <c r="L1278" s="13">
        <f t="shared" ref="L1278:L1284" si="1442">K1278+J1278+I1278</f>
        <v>5</v>
      </c>
      <c r="M1278" s="45">
        <f t="shared" ref="M1278:M1284" si="1443">L1278*C1278</f>
        <v>1941.7475728155341</v>
      </c>
    </row>
    <row r="1279" spans="1:13" ht="15">
      <c r="A1279" s="28">
        <v>43637</v>
      </c>
      <c r="B1279" s="12" t="s">
        <v>72</v>
      </c>
      <c r="C1279" s="11">
        <f t="shared" si="1440"/>
        <v>485.43689320388347</v>
      </c>
      <c r="D1279" s="12" t="s">
        <v>18</v>
      </c>
      <c r="E1279" s="29">
        <v>412</v>
      </c>
      <c r="F1279" s="29">
        <v>418</v>
      </c>
      <c r="G1279" s="6">
        <v>0</v>
      </c>
      <c r="H1279" s="6">
        <v>0</v>
      </c>
      <c r="I1279" s="13">
        <f t="shared" si="1441"/>
        <v>-6</v>
      </c>
      <c r="J1279" s="6">
        <v>0</v>
      </c>
      <c r="K1279" s="6">
        <v>0</v>
      </c>
      <c r="L1279" s="13">
        <f t="shared" si="1442"/>
        <v>-6</v>
      </c>
      <c r="M1279" s="45">
        <f t="shared" si="1443"/>
        <v>-2912.6213592233007</v>
      </c>
    </row>
    <row r="1280" spans="1:13" ht="15">
      <c r="A1280" s="28">
        <v>43636</v>
      </c>
      <c r="B1280" s="12" t="s">
        <v>79</v>
      </c>
      <c r="C1280" s="11">
        <f t="shared" si="1440"/>
        <v>333.889816360601</v>
      </c>
      <c r="D1280" s="12" t="s">
        <v>21</v>
      </c>
      <c r="E1280" s="29">
        <v>599</v>
      </c>
      <c r="F1280" s="29">
        <v>604</v>
      </c>
      <c r="G1280" s="6">
        <v>615</v>
      </c>
      <c r="H1280" s="6">
        <v>0</v>
      </c>
      <c r="I1280" s="13">
        <f t="shared" si="1441"/>
        <v>5</v>
      </c>
      <c r="J1280" s="6">
        <v>11</v>
      </c>
      <c r="K1280" s="6">
        <v>0</v>
      </c>
      <c r="L1280" s="13">
        <f t="shared" si="1442"/>
        <v>16</v>
      </c>
      <c r="M1280" s="45">
        <f t="shared" si="1443"/>
        <v>5342.237061769616</v>
      </c>
    </row>
    <row r="1281" spans="1:13" ht="15">
      <c r="A1281" s="28">
        <v>43636</v>
      </c>
      <c r="B1281" s="12" t="s">
        <v>252</v>
      </c>
      <c r="C1281" s="11">
        <f t="shared" si="1440"/>
        <v>4395.6043956043959</v>
      </c>
      <c r="D1281" s="12" t="s">
        <v>18</v>
      </c>
      <c r="E1281" s="29">
        <v>45.5</v>
      </c>
      <c r="F1281" s="29">
        <v>44.55</v>
      </c>
      <c r="G1281" s="6">
        <v>0</v>
      </c>
      <c r="H1281" s="6">
        <v>0</v>
      </c>
      <c r="I1281" s="13">
        <f t="shared" si="1441"/>
        <v>0.95000000000000284</v>
      </c>
      <c r="J1281" s="6">
        <v>0</v>
      </c>
      <c r="K1281" s="6">
        <v>0</v>
      </c>
      <c r="L1281" s="13">
        <f t="shared" si="1442"/>
        <v>0.95000000000000284</v>
      </c>
      <c r="M1281" s="45">
        <f t="shared" si="1443"/>
        <v>4175.8241758241884</v>
      </c>
    </row>
    <row r="1282" spans="1:13" ht="15">
      <c r="A1282" s="28">
        <v>43636</v>
      </c>
      <c r="B1282" s="12" t="s">
        <v>156</v>
      </c>
      <c r="C1282" s="11">
        <f t="shared" si="1440"/>
        <v>612.55742725880555</v>
      </c>
      <c r="D1282" s="12" t="s">
        <v>18</v>
      </c>
      <c r="E1282" s="29">
        <v>326.5</v>
      </c>
      <c r="F1282" s="29">
        <v>323.5</v>
      </c>
      <c r="G1282" s="6">
        <v>0</v>
      </c>
      <c r="H1282" s="6">
        <v>0</v>
      </c>
      <c r="I1282" s="13">
        <f t="shared" si="1441"/>
        <v>3</v>
      </c>
      <c r="J1282" s="6">
        <v>0</v>
      </c>
      <c r="K1282" s="6">
        <v>0</v>
      </c>
      <c r="L1282" s="13">
        <f t="shared" si="1442"/>
        <v>3</v>
      </c>
      <c r="M1282" s="45">
        <f t="shared" si="1443"/>
        <v>1837.6722817764166</v>
      </c>
    </row>
    <row r="1283" spans="1:13" ht="15">
      <c r="A1283" s="28">
        <v>43636</v>
      </c>
      <c r="B1283" s="12" t="s">
        <v>76</v>
      </c>
      <c r="C1283" s="11">
        <f t="shared" si="1440"/>
        <v>645.16129032258061</v>
      </c>
      <c r="D1283" s="12" t="s">
        <v>18</v>
      </c>
      <c r="E1283" s="29">
        <v>310</v>
      </c>
      <c r="F1283" s="29">
        <v>307</v>
      </c>
      <c r="G1283" s="6">
        <v>0</v>
      </c>
      <c r="H1283" s="6">
        <v>0</v>
      </c>
      <c r="I1283" s="13">
        <f t="shared" si="1441"/>
        <v>3</v>
      </c>
      <c r="J1283" s="6">
        <v>0</v>
      </c>
      <c r="K1283" s="6">
        <v>0</v>
      </c>
      <c r="L1283" s="13">
        <f t="shared" si="1442"/>
        <v>3</v>
      </c>
      <c r="M1283" s="45">
        <f t="shared" si="1443"/>
        <v>1935.483870967742</v>
      </c>
    </row>
    <row r="1284" spans="1:13" ht="15">
      <c r="A1284" s="28">
        <v>43636</v>
      </c>
      <c r="B1284" s="12" t="s">
        <v>94</v>
      </c>
      <c r="C1284" s="11">
        <f t="shared" si="1440"/>
        <v>377.35849056603774</v>
      </c>
      <c r="D1284" s="12" t="s">
        <v>18</v>
      </c>
      <c r="E1284" s="29">
        <v>530</v>
      </c>
      <c r="F1284" s="29">
        <v>536</v>
      </c>
      <c r="G1284" s="6">
        <v>0</v>
      </c>
      <c r="H1284" s="6">
        <v>0</v>
      </c>
      <c r="I1284" s="13">
        <f t="shared" si="1441"/>
        <v>-6</v>
      </c>
      <c r="J1284" s="6">
        <v>0</v>
      </c>
      <c r="K1284" s="6">
        <v>0</v>
      </c>
      <c r="L1284" s="13">
        <f t="shared" si="1442"/>
        <v>-6</v>
      </c>
      <c r="M1284" s="45">
        <f t="shared" si="1443"/>
        <v>-2264.1509433962265</v>
      </c>
    </row>
    <row r="1285" spans="1:13" ht="15">
      <c r="A1285" s="28">
        <v>43635</v>
      </c>
      <c r="B1285" s="12" t="s">
        <v>253</v>
      </c>
      <c r="C1285" s="11">
        <f>200000/E1285</f>
        <v>3418.8034188034189</v>
      </c>
      <c r="D1285" s="12" t="s">
        <v>18</v>
      </c>
      <c r="E1285" s="29">
        <v>58.5</v>
      </c>
      <c r="F1285" s="29">
        <v>57.5</v>
      </c>
      <c r="G1285" s="6">
        <v>56</v>
      </c>
      <c r="H1285" s="6">
        <v>0</v>
      </c>
      <c r="I1285" s="13">
        <f>(IF(D1285="SELL",E1285-F1285,IF(D1285="BUY",F1285-E1285)))</f>
        <v>1</v>
      </c>
      <c r="J1285" s="6">
        <v>1.5</v>
      </c>
      <c r="K1285" s="6">
        <v>0</v>
      </c>
      <c r="L1285" s="13">
        <f>K1285+J1285+I1285</f>
        <v>2.5</v>
      </c>
      <c r="M1285" s="45">
        <f>L1285*C1285</f>
        <v>8547.0085470085469</v>
      </c>
    </row>
    <row r="1286" spans="1:13" ht="15">
      <c r="A1286" s="28">
        <v>43635</v>
      </c>
      <c r="B1286" s="12" t="s">
        <v>254</v>
      </c>
      <c r="C1286" s="11">
        <f t="shared" ref="C1286:C1325" si="1444">200000/E1286</f>
        <v>1000</v>
      </c>
      <c r="D1286" s="12" t="s">
        <v>18</v>
      </c>
      <c r="E1286" s="29">
        <v>200</v>
      </c>
      <c r="F1286" s="29">
        <v>198</v>
      </c>
      <c r="G1286" s="6">
        <v>196</v>
      </c>
      <c r="H1286" s="6">
        <v>0</v>
      </c>
      <c r="I1286" s="13">
        <f t="shared" ref="I1286:I1325" si="1445">(IF(D1286="SELL",E1286-F1286,IF(D1286="BUY",F1286-E1286)))</f>
        <v>2</v>
      </c>
      <c r="J1286" s="6">
        <v>2</v>
      </c>
      <c r="K1286" s="6">
        <v>0</v>
      </c>
      <c r="L1286" s="13">
        <f t="shared" ref="L1286:L1325" si="1446">K1286+J1286+I1286</f>
        <v>4</v>
      </c>
      <c r="M1286" s="45">
        <f t="shared" ref="M1286:M1325" si="1447">L1286*C1286</f>
        <v>4000</v>
      </c>
    </row>
    <row r="1287" spans="1:13" ht="15">
      <c r="A1287" s="28">
        <v>43635</v>
      </c>
      <c r="B1287" s="12" t="s">
        <v>235</v>
      </c>
      <c r="C1287" s="11">
        <f t="shared" si="1444"/>
        <v>565.77086280056574</v>
      </c>
      <c r="D1287" s="12" t="s">
        <v>18</v>
      </c>
      <c r="E1287" s="29">
        <v>353.5</v>
      </c>
      <c r="F1287" s="29">
        <v>350.5</v>
      </c>
      <c r="G1287" s="6">
        <v>344</v>
      </c>
      <c r="H1287" s="6">
        <v>0</v>
      </c>
      <c r="I1287" s="13">
        <f t="shared" si="1445"/>
        <v>3</v>
      </c>
      <c r="J1287" s="6">
        <v>6.5</v>
      </c>
      <c r="K1287" s="6">
        <v>0</v>
      </c>
      <c r="L1287" s="13">
        <f t="shared" si="1446"/>
        <v>9.5</v>
      </c>
      <c r="M1287" s="45">
        <f t="shared" si="1447"/>
        <v>5374.8231966053745</v>
      </c>
    </row>
    <row r="1288" spans="1:13" ht="15">
      <c r="A1288" s="28">
        <v>43635</v>
      </c>
      <c r="B1288" s="12" t="s">
        <v>72</v>
      </c>
      <c r="C1288" s="11">
        <f t="shared" si="1444"/>
        <v>473.93364928909955</v>
      </c>
      <c r="D1288" s="12" t="s">
        <v>21</v>
      </c>
      <c r="E1288" s="29">
        <v>422</v>
      </c>
      <c r="F1288" s="29">
        <v>425.45</v>
      </c>
      <c r="G1288" s="6">
        <v>0</v>
      </c>
      <c r="H1288" s="6">
        <v>0</v>
      </c>
      <c r="I1288" s="13">
        <f t="shared" si="1445"/>
        <v>3.4499999999999886</v>
      </c>
      <c r="J1288" s="6">
        <v>0</v>
      </c>
      <c r="K1288" s="6">
        <v>0</v>
      </c>
      <c r="L1288" s="13">
        <f t="shared" si="1446"/>
        <v>3.4499999999999886</v>
      </c>
      <c r="M1288" s="45">
        <f t="shared" si="1447"/>
        <v>1635.071090047388</v>
      </c>
    </row>
    <row r="1289" spans="1:13" ht="15">
      <c r="A1289" s="28">
        <v>43635</v>
      </c>
      <c r="B1289" s="12" t="s">
        <v>100</v>
      </c>
      <c r="C1289" s="11">
        <f t="shared" si="1444"/>
        <v>408.16326530612247</v>
      </c>
      <c r="D1289" s="12" t="s">
        <v>21</v>
      </c>
      <c r="E1289" s="29">
        <v>490</v>
      </c>
      <c r="F1289" s="29">
        <v>487</v>
      </c>
      <c r="G1289" s="6">
        <v>0</v>
      </c>
      <c r="H1289" s="6">
        <v>0</v>
      </c>
      <c r="I1289" s="13">
        <f t="shared" si="1445"/>
        <v>-3</v>
      </c>
      <c r="J1289" s="6">
        <v>0</v>
      </c>
      <c r="K1289" s="6">
        <v>0</v>
      </c>
      <c r="L1289" s="13">
        <f t="shared" si="1446"/>
        <v>-3</v>
      </c>
      <c r="M1289" s="45">
        <f t="shared" si="1447"/>
        <v>-1224.4897959183675</v>
      </c>
    </row>
    <row r="1290" spans="1:13" ht="15">
      <c r="A1290" s="28">
        <v>43634</v>
      </c>
      <c r="B1290" s="12" t="s">
        <v>44</v>
      </c>
      <c r="C1290" s="11">
        <f t="shared" si="1444"/>
        <v>375.58685446009389</v>
      </c>
      <c r="D1290" s="12" t="s">
        <v>21</v>
      </c>
      <c r="E1290" s="29">
        <v>532.5</v>
      </c>
      <c r="F1290" s="29">
        <v>537.5</v>
      </c>
      <c r="G1290" s="6">
        <v>544</v>
      </c>
      <c r="H1290" s="6">
        <v>0</v>
      </c>
      <c r="I1290" s="13">
        <f t="shared" si="1445"/>
        <v>5</v>
      </c>
      <c r="J1290" s="6">
        <v>6.5</v>
      </c>
      <c r="K1290" s="6">
        <v>0</v>
      </c>
      <c r="L1290" s="13">
        <f t="shared" si="1446"/>
        <v>11.5</v>
      </c>
      <c r="M1290" s="45">
        <f t="shared" si="1447"/>
        <v>4319.2488262910801</v>
      </c>
    </row>
    <row r="1291" spans="1:13" ht="15">
      <c r="A1291" s="28">
        <v>43634</v>
      </c>
      <c r="B1291" s="12" t="s">
        <v>63</v>
      </c>
      <c r="C1291" s="11">
        <f t="shared" si="1444"/>
        <v>1204.8192771084337</v>
      </c>
      <c r="D1291" s="12" t="s">
        <v>18</v>
      </c>
      <c r="E1291" s="29">
        <v>166</v>
      </c>
      <c r="F1291" s="29">
        <v>164.65</v>
      </c>
      <c r="G1291" s="6">
        <v>0</v>
      </c>
      <c r="H1291" s="6">
        <v>0</v>
      </c>
      <c r="I1291" s="13">
        <f t="shared" si="1445"/>
        <v>1.3499999999999943</v>
      </c>
      <c r="J1291" s="6">
        <v>0</v>
      </c>
      <c r="K1291" s="6">
        <v>0</v>
      </c>
      <c r="L1291" s="13">
        <f t="shared" si="1446"/>
        <v>1.3499999999999943</v>
      </c>
      <c r="M1291" s="45">
        <f t="shared" si="1447"/>
        <v>1626.5060240963785</v>
      </c>
    </row>
    <row r="1292" spans="1:13" ht="15">
      <c r="A1292" s="28">
        <v>43634</v>
      </c>
      <c r="B1292" s="12" t="s">
        <v>46</v>
      </c>
      <c r="C1292" s="11">
        <f t="shared" si="1444"/>
        <v>361.01083032490976</v>
      </c>
      <c r="D1292" s="12" t="s">
        <v>21</v>
      </c>
      <c r="E1292" s="29">
        <v>554</v>
      </c>
      <c r="F1292" s="29">
        <v>559</v>
      </c>
      <c r="G1292" s="6">
        <v>0</v>
      </c>
      <c r="H1292" s="6">
        <v>0</v>
      </c>
      <c r="I1292" s="13">
        <f t="shared" si="1445"/>
        <v>5</v>
      </c>
      <c r="J1292" s="6">
        <v>0</v>
      </c>
      <c r="K1292" s="6">
        <v>0</v>
      </c>
      <c r="L1292" s="13">
        <f t="shared" si="1446"/>
        <v>5</v>
      </c>
      <c r="M1292" s="45">
        <f t="shared" si="1447"/>
        <v>1805.0541516245489</v>
      </c>
    </row>
    <row r="1293" spans="1:13" ht="15">
      <c r="A1293" s="28">
        <v>43634</v>
      </c>
      <c r="B1293" s="12" t="s">
        <v>224</v>
      </c>
      <c r="C1293" s="11">
        <f t="shared" si="1444"/>
        <v>433.83947939262475</v>
      </c>
      <c r="D1293" s="12" t="s">
        <v>21</v>
      </c>
      <c r="E1293" s="29">
        <v>461</v>
      </c>
      <c r="F1293" s="29">
        <v>455</v>
      </c>
      <c r="G1293" s="6">
        <v>0</v>
      </c>
      <c r="H1293" s="6">
        <v>0</v>
      </c>
      <c r="I1293" s="13">
        <f t="shared" si="1445"/>
        <v>-6</v>
      </c>
      <c r="J1293" s="6">
        <v>0</v>
      </c>
      <c r="K1293" s="6">
        <v>0</v>
      </c>
      <c r="L1293" s="13">
        <f t="shared" si="1446"/>
        <v>-6</v>
      </c>
      <c r="M1293" s="45">
        <f t="shared" si="1447"/>
        <v>-2603.0368763557485</v>
      </c>
    </row>
    <row r="1294" spans="1:13" ht="15">
      <c r="A1294" s="28">
        <v>43633</v>
      </c>
      <c r="B1294" s="12" t="s">
        <v>100</v>
      </c>
      <c r="C1294" s="11">
        <f t="shared" si="1444"/>
        <v>405.67951318458415</v>
      </c>
      <c r="D1294" s="12" t="s">
        <v>18</v>
      </c>
      <c r="E1294" s="29">
        <v>493</v>
      </c>
      <c r="F1294" s="29">
        <v>489</v>
      </c>
      <c r="G1294" s="6">
        <v>485</v>
      </c>
      <c r="H1294" s="6">
        <v>480</v>
      </c>
      <c r="I1294" s="13">
        <f t="shared" si="1445"/>
        <v>4</v>
      </c>
      <c r="J1294" s="6">
        <v>4</v>
      </c>
      <c r="K1294" s="6">
        <v>5</v>
      </c>
      <c r="L1294" s="13">
        <f t="shared" si="1446"/>
        <v>13</v>
      </c>
      <c r="M1294" s="45">
        <f t="shared" si="1447"/>
        <v>5273.8336713995941</v>
      </c>
    </row>
    <row r="1295" spans="1:13" ht="15">
      <c r="A1295" s="28">
        <v>43633</v>
      </c>
      <c r="B1295" s="12" t="s">
        <v>255</v>
      </c>
      <c r="C1295" s="11">
        <f t="shared" si="1444"/>
        <v>3636.3636363636365</v>
      </c>
      <c r="D1295" s="12" t="s">
        <v>21</v>
      </c>
      <c r="E1295" s="29">
        <v>55</v>
      </c>
      <c r="F1295" s="29">
        <v>56</v>
      </c>
      <c r="G1295" s="6">
        <v>57.4</v>
      </c>
      <c r="H1295" s="6">
        <v>0</v>
      </c>
      <c r="I1295" s="13">
        <f t="shared" si="1445"/>
        <v>1</v>
      </c>
      <c r="J1295" s="6">
        <v>1.4</v>
      </c>
      <c r="K1295" s="6">
        <v>0</v>
      </c>
      <c r="L1295" s="13">
        <f t="shared" si="1446"/>
        <v>2.4</v>
      </c>
      <c r="M1295" s="45">
        <f t="shared" si="1447"/>
        <v>8727.2727272727279</v>
      </c>
    </row>
    <row r="1296" spans="1:13" ht="15">
      <c r="A1296" s="28">
        <v>43633</v>
      </c>
      <c r="B1296" s="12" t="s">
        <v>35</v>
      </c>
      <c r="C1296" s="11">
        <f t="shared" si="1444"/>
        <v>522.19321148825065</v>
      </c>
      <c r="D1296" s="12" t="s">
        <v>18</v>
      </c>
      <c r="E1296" s="29">
        <v>383</v>
      </c>
      <c r="F1296" s="29">
        <v>380</v>
      </c>
      <c r="G1296" s="6">
        <v>0</v>
      </c>
      <c r="H1296" s="6">
        <v>0</v>
      </c>
      <c r="I1296" s="13">
        <f t="shared" si="1445"/>
        <v>3</v>
      </c>
      <c r="J1296" s="6">
        <v>0</v>
      </c>
      <c r="K1296" s="6">
        <v>0</v>
      </c>
      <c r="L1296" s="13">
        <f t="shared" si="1446"/>
        <v>3</v>
      </c>
      <c r="M1296" s="45">
        <f t="shared" si="1447"/>
        <v>1566.579634464752</v>
      </c>
    </row>
    <row r="1297" spans="1:13" ht="15">
      <c r="A1297" s="28">
        <v>43633</v>
      </c>
      <c r="B1297" s="12" t="s">
        <v>251</v>
      </c>
      <c r="C1297" s="11">
        <f t="shared" si="1444"/>
        <v>550.2063273727648</v>
      </c>
      <c r="D1297" s="12" t="s">
        <v>18</v>
      </c>
      <c r="E1297" s="29">
        <v>363.5</v>
      </c>
      <c r="F1297" s="29">
        <v>361</v>
      </c>
      <c r="G1297" s="6">
        <v>0</v>
      </c>
      <c r="H1297" s="6">
        <v>0</v>
      </c>
      <c r="I1297" s="13">
        <f t="shared" si="1445"/>
        <v>2.5</v>
      </c>
      <c r="J1297" s="6">
        <v>0</v>
      </c>
      <c r="K1297" s="6">
        <v>0</v>
      </c>
      <c r="L1297" s="13">
        <f t="shared" si="1446"/>
        <v>2.5</v>
      </c>
      <c r="M1297" s="45">
        <f t="shared" si="1447"/>
        <v>1375.5158184319121</v>
      </c>
    </row>
    <row r="1298" spans="1:13" ht="15">
      <c r="A1298" s="28">
        <v>43630</v>
      </c>
      <c r="B1298" s="12" t="s">
        <v>139</v>
      </c>
      <c r="C1298" s="11">
        <f t="shared" si="1444"/>
        <v>919.54022988505744</v>
      </c>
      <c r="D1298" s="12" t="s">
        <v>18</v>
      </c>
      <c r="E1298" s="29">
        <v>217.5</v>
      </c>
      <c r="F1298" s="29">
        <v>215</v>
      </c>
      <c r="G1298" s="6">
        <v>0</v>
      </c>
      <c r="H1298" s="6">
        <v>0</v>
      </c>
      <c r="I1298" s="13">
        <f t="shared" si="1445"/>
        <v>2.5</v>
      </c>
      <c r="J1298" s="6">
        <v>0</v>
      </c>
      <c r="K1298" s="6">
        <v>0</v>
      </c>
      <c r="L1298" s="13">
        <f t="shared" si="1446"/>
        <v>2.5</v>
      </c>
      <c r="M1298" s="45">
        <f t="shared" si="1447"/>
        <v>2298.8505747126437</v>
      </c>
    </row>
    <row r="1299" spans="1:13" ht="15">
      <c r="A1299" s="28">
        <v>43630</v>
      </c>
      <c r="B1299" s="12" t="s">
        <v>256</v>
      </c>
      <c r="C1299" s="11">
        <f t="shared" si="1444"/>
        <v>512.82051282051282</v>
      </c>
      <c r="D1299" s="12" t="s">
        <v>21</v>
      </c>
      <c r="E1299" s="29">
        <v>390</v>
      </c>
      <c r="F1299" s="29">
        <v>393</v>
      </c>
      <c r="G1299" s="6">
        <v>0</v>
      </c>
      <c r="H1299" s="6">
        <v>0</v>
      </c>
      <c r="I1299" s="13">
        <f t="shared" si="1445"/>
        <v>3</v>
      </c>
      <c r="J1299" s="6">
        <v>0</v>
      </c>
      <c r="K1299" s="6">
        <v>0</v>
      </c>
      <c r="L1299" s="13">
        <f t="shared" si="1446"/>
        <v>3</v>
      </c>
      <c r="M1299" s="45">
        <f t="shared" si="1447"/>
        <v>1538.4615384615386</v>
      </c>
    </row>
    <row r="1300" spans="1:13" ht="15">
      <c r="A1300" s="28">
        <v>43630</v>
      </c>
      <c r="B1300" s="12" t="s">
        <v>223</v>
      </c>
      <c r="C1300" s="11">
        <f t="shared" si="1444"/>
        <v>823.04526748971193</v>
      </c>
      <c r="D1300" s="12" t="s">
        <v>18</v>
      </c>
      <c r="E1300" s="29">
        <v>243</v>
      </c>
      <c r="F1300" s="29">
        <v>246</v>
      </c>
      <c r="G1300" s="6">
        <v>0</v>
      </c>
      <c r="H1300" s="6">
        <v>0</v>
      </c>
      <c r="I1300" s="13">
        <f t="shared" si="1445"/>
        <v>-3</v>
      </c>
      <c r="J1300" s="6">
        <v>0</v>
      </c>
      <c r="K1300" s="6">
        <v>0</v>
      </c>
      <c r="L1300" s="13">
        <f t="shared" si="1446"/>
        <v>-3</v>
      </c>
      <c r="M1300" s="45">
        <f t="shared" si="1447"/>
        <v>-2469.1358024691358</v>
      </c>
    </row>
    <row r="1301" spans="1:13" ht="15">
      <c r="A1301" s="28">
        <v>43630</v>
      </c>
      <c r="B1301" s="12" t="s">
        <v>257</v>
      </c>
      <c r="C1301" s="11">
        <f t="shared" si="1444"/>
        <v>2469.1358024691358</v>
      </c>
      <c r="D1301" s="12" t="s">
        <v>18</v>
      </c>
      <c r="E1301" s="29">
        <v>81</v>
      </c>
      <c r="F1301" s="29">
        <v>82.5</v>
      </c>
      <c r="G1301" s="6">
        <v>0</v>
      </c>
      <c r="H1301" s="6">
        <v>0</v>
      </c>
      <c r="I1301" s="13">
        <f t="shared" si="1445"/>
        <v>-1.5</v>
      </c>
      <c r="J1301" s="6">
        <v>0</v>
      </c>
      <c r="K1301" s="6">
        <v>0</v>
      </c>
      <c r="L1301" s="13">
        <f t="shared" si="1446"/>
        <v>-1.5</v>
      </c>
      <c r="M1301" s="45">
        <f t="shared" si="1447"/>
        <v>-3703.7037037037035</v>
      </c>
    </row>
    <row r="1302" spans="1:13" ht="15">
      <c r="A1302" s="28">
        <v>43629</v>
      </c>
      <c r="B1302" s="12" t="s">
        <v>251</v>
      </c>
      <c r="C1302" s="11">
        <f t="shared" si="1444"/>
        <v>533.33333333333337</v>
      </c>
      <c r="D1302" s="12" t="s">
        <v>21</v>
      </c>
      <c r="E1302" s="29">
        <v>375</v>
      </c>
      <c r="F1302" s="29">
        <v>378</v>
      </c>
      <c r="G1302" s="6">
        <v>384</v>
      </c>
      <c r="H1302" s="6">
        <v>0</v>
      </c>
      <c r="I1302" s="13">
        <f t="shared" si="1445"/>
        <v>3</v>
      </c>
      <c r="J1302" s="6">
        <v>6</v>
      </c>
      <c r="K1302" s="6">
        <v>0</v>
      </c>
      <c r="L1302" s="13">
        <f t="shared" si="1446"/>
        <v>9</v>
      </c>
      <c r="M1302" s="45">
        <f t="shared" si="1447"/>
        <v>4800</v>
      </c>
    </row>
    <row r="1303" spans="1:13" ht="15">
      <c r="A1303" s="28">
        <v>43629</v>
      </c>
      <c r="B1303" s="12" t="s">
        <v>88</v>
      </c>
      <c r="C1303" s="11">
        <f t="shared" si="1444"/>
        <v>796.81274900398409</v>
      </c>
      <c r="D1303" s="12" t="s">
        <v>18</v>
      </c>
      <c r="E1303" s="29">
        <v>251</v>
      </c>
      <c r="F1303" s="29">
        <v>255</v>
      </c>
      <c r="G1303" s="6">
        <v>0</v>
      </c>
      <c r="H1303" s="6">
        <v>0</v>
      </c>
      <c r="I1303" s="13">
        <f t="shared" si="1445"/>
        <v>-4</v>
      </c>
      <c r="J1303" s="6">
        <v>0</v>
      </c>
      <c r="K1303" s="6">
        <v>0</v>
      </c>
      <c r="L1303" s="13">
        <f t="shared" si="1446"/>
        <v>-4</v>
      </c>
      <c r="M1303" s="45">
        <f t="shared" si="1447"/>
        <v>-3187.2509960159364</v>
      </c>
    </row>
    <row r="1304" spans="1:13" ht="15">
      <c r="A1304" s="28">
        <v>43629</v>
      </c>
      <c r="B1304" s="12" t="s">
        <v>81</v>
      </c>
      <c r="C1304" s="11">
        <f t="shared" si="1444"/>
        <v>515.46391752577324</v>
      </c>
      <c r="D1304" s="12" t="s">
        <v>18</v>
      </c>
      <c r="E1304" s="29">
        <v>388</v>
      </c>
      <c r="F1304" s="29">
        <v>388.5</v>
      </c>
      <c r="G1304" s="6">
        <v>0</v>
      </c>
      <c r="H1304" s="6">
        <v>0</v>
      </c>
      <c r="I1304" s="13">
        <f t="shared" si="1445"/>
        <v>-0.5</v>
      </c>
      <c r="J1304" s="6">
        <v>0</v>
      </c>
      <c r="K1304" s="6">
        <v>0</v>
      </c>
      <c r="L1304" s="13">
        <f t="shared" si="1446"/>
        <v>-0.5</v>
      </c>
      <c r="M1304" s="45">
        <f t="shared" si="1447"/>
        <v>-257.73195876288662</v>
      </c>
    </row>
    <row r="1305" spans="1:13" ht="15">
      <c r="A1305" s="28">
        <v>43628</v>
      </c>
      <c r="B1305" s="12" t="s">
        <v>76</v>
      </c>
      <c r="C1305" s="11">
        <f t="shared" si="1444"/>
        <v>606.06060606060601</v>
      </c>
      <c r="D1305" s="12" t="s">
        <v>21</v>
      </c>
      <c r="E1305" s="29">
        <v>330</v>
      </c>
      <c r="F1305" s="29">
        <v>332.5</v>
      </c>
      <c r="G1305" s="6">
        <v>336</v>
      </c>
      <c r="H1305" s="6">
        <v>0</v>
      </c>
      <c r="I1305" s="13">
        <f t="shared" si="1445"/>
        <v>2.5</v>
      </c>
      <c r="J1305" s="6">
        <v>3.5</v>
      </c>
      <c r="K1305" s="6">
        <v>0</v>
      </c>
      <c r="L1305" s="13">
        <f t="shared" si="1446"/>
        <v>6</v>
      </c>
      <c r="M1305" s="45">
        <f t="shared" si="1447"/>
        <v>3636.363636363636</v>
      </c>
    </row>
    <row r="1306" spans="1:13" ht="15">
      <c r="A1306" s="28">
        <v>43628</v>
      </c>
      <c r="B1306" s="12" t="s">
        <v>122</v>
      </c>
      <c r="C1306" s="11">
        <f t="shared" si="1444"/>
        <v>308.64197530864197</v>
      </c>
      <c r="D1306" s="12" t="s">
        <v>18</v>
      </c>
      <c r="E1306" s="29">
        <v>648</v>
      </c>
      <c r="F1306" s="29">
        <v>642</v>
      </c>
      <c r="G1306" s="6">
        <v>630</v>
      </c>
      <c r="H1306" s="6">
        <v>0</v>
      </c>
      <c r="I1306" s="13">
        <f t="shared" si="1445"/>
        <v>6</v>
      </c>
      <c r="J1306" s="6">
        <v>12</v>
      </c>
      <c r="K1306" s="6">
        <v>0</v>
      </c>
      <c r="L1306" s="13">
        <f t="shared" si="1446"/>
        <v>18</v>
      </c>
      <c r="M1306" s="45">
        <f t="shared" si="1447"/>
        <v>5555.5555555555557</v>
      </c>
    </row>
    <row r="1307" spans="1:13" ht="15">
      <c r="A1307" s="28">
        <v>43628</v>
      </c>
      <c r="B1307" s="12" t="s">
        <v>158</v>
      </c>
      <c r="C1307" s="11">
        <f t="shared" si="1444"/>
        <v>658.43621399176959</v>
      </c>
      <c r="D1307" s="12" t="s">
        <v>18</v>
      </c>
      <c r="E1307" s="29">
        <v>303.75</v>
      </c>
      <c r="F1307" s="29">
        <v>301</v>
      </c>
      <c r="G1307" s="6">
        <v>0</v>
      </c>
      <c r="H1307" s="6">
        <v>0</v>
      </c>
      <c r="I1307" s="13">
        <f t="shared" si="1445"/>
        <v>2.75</v>
      </c>
      <c r="J1307" s="6">
        <v>0</v>
      </c>
      <c r="K1307" s="6">
        <v>0</v>
      </c>
      <c r="L1307" s="13">
        <f t="shared" si="1446"/>
        <v>2.75</v>
      </c>
      <c r="M1307" s="45">
        <f t="shared" si="1447"/>
        <v>1810.6995884773664</v>
      </c>
    </row>
    <row r="1308" spans="1:13" ht="15">
      <c r="A1308" s="28">
        <v>43628</v>
      </c>
      <c r="B1308" s="12" t="s">
        <v>257</v>
      </c>
      <c r="C1308" s="11">
        <f t="shared" si="1444"/>
        <v>1809.9547511312217</v>
      </c>
      <c r="D1308" s="12" t="s">
        <v>18</v>
      </c>
      <c r="E1308" s="29">
        <v>110.5</v>
      </c>
      <c r="F1308" s="29">
        <v>109.5</v>
      </c>
      <c r="G1308" s="6">
        <v>0</v>
      </c>
      <c r="H1308" s="6">
        <v>0</v>
      </c>
      <c r="I1308" s="13">
        <f t="shared" si="1445"/>
        <v>1</v>
      </c>
      <c r="J1308" s="6">
        <v>0</v>
      </c>
      <c r="K1308" s="6">
        <v>0</v>
      </c>
      <c r="L1308" s="13">
        <f t="shared" si="1446"/>
        <v>1</v>
      </c>
      <c r="M1308" s="45">
        <f t="shared" si="1447"/>
        <v>1809.9547511312217</v>
      </c>
    </row>
    <row r="1309" spans="1:13" ht="15">
      <c r="A1309" s="28">
        <v>43627</v>
      </c>
      <c r="B1309" s="12" t="s">
        <v>81</v>
      </c>
      <c r="C1309" s="11">
        <f t="shared" si="1444"/>
        <v>508.90585241730281</v>
      </c>
      <c r="D1309" s="12" t="s">
        <v>18</v>
      </c>
      <c r="E1309" s="29">
        <v>393</v>
      </c>
      <c r="F1309" s="29">
        <v>390</v>
      </c>
      <c r="G1309" s="6">
        <v>384</v>
      </c>
      <c r="H1309" s="6">
        <v>0</v>
      </c>
      <c r="I1309" s="13">
        <f t="shared" si="1445"/>
        <v>3</v>
      </c>
      <c r="J1309" s="6">
        <v>6</v>
      </c>
      <c r="K1309" s="6">
        <v>0</v>
      </c>
      <c r="L1309" s="13">
        <f t="shared" si="1446"/>
        <v>9</v>
      </c>
      <c r="M1309" s="45">
        <f t="shared" si="1447"/>
        <v>4580.1526717557254</v>
      </c>
    </row>
    <row r="1310" spans="1:13" ht="15">
      <c r="A1310" s="28">
        <v>43627</v>
      </c>
      <c r="B1310" s="12" t="s">
        <v>144</v>
      </c>
      <c r="C1310" s="11">
        <f t="shared" si="1444"/>
        <v>648.29821717990274</v>
      </c>
      <c r="D1310" s="12" t="s">
        <v>21</v>
      </c>
      <c r="E1310" s="29">
        <v>308.5</v>
      </c>
      <c r="F1310" s="29">
        <v>311</v>
      </c>
      <c r="G1310" s="6">
        <v>0</v>
      </c>
      <c r="H1310" s="6">
        <v>0</v>
      </c>
      <c r="I1310" s="13">
        <f t="shared" si="1445"/>
        <v>2.5</v>
      </c>
      <c r="J1310" s="6">
        <v>0</v>
      </c>
      <c r="K1310" s="6">
        <v>0</v>
      </c>
      <c r="L1310" s="13">
        <f t="shared" si="1446"/>
        <v>2.5</v>
      </c>
      <c r="M1310" s="45">
        <f t="shared" si="1447"/>
        <v>1620.7455429497568</v>
      </c>
    </row>
    <row r="1311" spans="1:13" ht="15">
      <c r="A1311" s="28">
        <v>43627</v>
      </c>
      <c r="B1311" s="12" t="s">
        <v>63</v>
      </c>
      <c r="C1311" s="11">
        <f t="shared" si="1444"/>
        <v>1197.6047904191616</v>
      </c>
      <c r="D1311" s="12" t="s">
        <v>18</v>
      </c>
      <c r="E1311" s="29">
        <v>167</v>
      </c>
      <c r="F1311" s="29">
        <v>166</v>
      </c>
      <c r="G1311" s="6">
        <v>0</v>
      </c>
      <c r="H1311" s="6">
        <v>0</v>
      </c>
      <c r="I1311" s="13">
        <f t="shared" si="1445"/>
        <v>1</v>
      </c>
      <c r="J1311" s="6">
        <v>0</v>
      </c>
      <c r="K1311" s="6">
        <v>0</v>
      </c>
      <c r="L1311" s="13">
        <f t="shared" si="1446"/>
        <v>1</v>
      </c>
      <c r="M1311" s="45">
        <f t="shared" si="1447"/>
        <v>1197.6047904191616</v>
      </c>
    </row>
    <row r="1312" spans="1:13" ht="15">
      <c r="A1312" s="28">
        <v>43626</v>
      </c>
      <c r="B1312" s="12" t="s">
        <v>255</v>
      </c>
      <c r="C1312" s="11">
        <f t="shared" si="1444"/>
        <v>2941.1764705882351</v>
      </c>
      <c r="D1312" s="12" t="s">
        <v>18</v>
      </c>
      <c r="E1312" s="29">
        <v>68</v>
      </c>
      <c r="F1312" s="29">
        <v>67.3</v>
      </c>
      <c r="G1312" s="6">
        <v>65.5</v>
      </c>
      <c r="H1312" s="6">
        <v>0</v>
      </c>
      <c r="I1312" s="13">
        <f t="shared" si="1445"/>
        <v>0.70000000000000284</v>
      </c>
      <c r="J1312" s="6">
        <v>1.8</v>
      </c>
      <c r="K1312" s="6">
        <v>0</v>
      </c>
      <c r="L1312" s="13">
        <f t="shared" si="1446"/>
        <v>2.5000000000000027</v>
      </c>
      <c r="M1312" s="45">
        <f t="shared" si="1447"/>
        <v>7352.9411764705956</v>
      </c>
    </row>
    <row r="1313" spans="1:13" ht="15">
      <c r="A1313" s="28">
        <v>43626</v>
      </c>
      <c r="B1313" s="12" t="s">
        <v>100</v>
      </c>
      <c r="C1313" s="11">
        <f t="shared" si="1444"/>
        <v>408.16326530612247</v>
      </c>
      <c r="D1313" s="12" t="s">
        <v>21</v>
      </c>
      <c r="E1313" s="29">
        <v>490</v>
      </c>
      <c r="F1313" s="29">
        <v>494</v>
      </c>
      <c r="G1313" s="6">
        <v>0</v>
      </c>
      <c r="H1313" s="6">
        <v>0</v>
      </c>
      <c r="I1313" s="13">
        <f t="shared" si="1445"/>
        <v>4</v>
      </c>
      <c r="J1313" s="6">
        <v>0</v>
      </c>
      <c r="K1313" s="6">
        <v>0</v>
      </c>
      <c r="L1313" s="13">
        <f t="shared" si="1446"/>
        <v>4</v>
      </c>
      <c r="M1313" s="45">
        <f t="shared" si="1447"/>
        <v>1632.6530612244899</v>
      </c>
    </row>
    <row r="1314" spans="1:13" ht="15">
      <c r="A1314" s="28">
        <v>43626</v>
      </c>
      <c r="B1314" s="12" t="s">
        <v>139</v>
      </c>
      <c r="C1314" s="11">
        <f t="shared" si="1444"/>
        <v>892.85714285714289</v>
      </c>
      <c r="D1314" s="12" t="s">
        <v>21</v>
      </c>
      <c r="E1314" s="29">
        <v>224</v>
      </c>
      <c r="F1314" s="29">
        <v>222.75</v>
      </c>
      <c r="G1314" s="6">
        <v>0</v>
      </c>
      <c r="H1314" s="6">
        <v>0</v>
      </c>
      <c r="I1314" s="13">
        <f t="shared" si="1445"/>
        <v>-1.25</v>
      </c>
      <c r="J1314" s="6">
        <v>0</v>
      </c>
      <c r="K1314" s="6">
        <v>0</v>
      </c>
      <c r="L1314" s="13">
        <f t="shared" si="1446"/>
        <v>-1.25</v>
      </c>
      <c r="M1314" s="45">
        <f t="shared" si="1447"/>
        <v>-1116.0714285714287</v>
      </c>
    </row>
    <row r="1315" spans="1:13" ht="15">
      <c r="A1315" s="28">
        <v>43626</v>
      </c>
      <c r="B1315" s="12" t="s">
        <v>158</v>
      </c>
      <c r="C1315" s="11">
        <f t="shared" si="1444"/>
        <v>655.73770491803282</v>
      </c>
      <c r="D1315" s="12" t="s">
        <v>21</v>
      </c>
      <c r="E1315" s="29">
        <v>305</v>
      </c>
      <c r="F1315" s="29">
        <v>300</v>
      </c>
      <c r="G1315" s="6">
        <v>0</v>
      </c>
      <c r="H1315" s="6">
        <v>0</v>
      </c>
      <c r="I1315" s="13">
        <f t="shared" si="1445"/>
        <v>-5</v>
      </c>
      <c r="J1315" s="6">
        <v>0</v>
      </c>
      <c r="K1315" s="6">
        <v>0</v>
      </c>
      <c r="L1315" s="13">
        <f t="shared" si="1446"/>
        <v>-5</v>
      </c>
      <c r="M1315" s="45">
        <f t="shared" si="1447"/>
        <v>-3278.688524590164</v>
      </c>
    </row>
    <row r="1316" spans="1:13" ht="15">
      <c r="A1316" s="28">
        <v>43623</v>
      </c>
      <c r="B1316" s="12" t="s">
        <v>258</v>
      </c>
      <c r="C1316" s="11">
        <f t="shared" si="1444"/>
        <v>2242.1524663677128</v>
      </c>
      <c r="D1316" s="12" t="s">
        <v>18</v>
      </c>
      <c r="E1316" s="29">
        <v>89.2</v>
      </c>
      <c r="F1316" s="29">
        <v>88.4</v>
      </c>
      <c r="G1316" s="6">
        <v>86.5</v>
      </c>
      <c r="H1316" s="6">
        <v>0</v>
      </c>
      <c r="I1316" s="13">
        <f t="shared" si="1445"/>
        <v>0.79999999999999716</v>
      </c>
      <c r="J1316" s="6">
        <v>1.9</v>
      </c>
      <c r="K1316" s="6">
        <v>0</v>
      </c>
      <c r="L1316" s="13">
        <f t="shared" si="1446"/>
        <v>2.6999999999999971</v>
      </c>
      <c r="M1316" s="45">
        <f t="shared" si="1447"/>
        <v>6053.8116591928183</v>
      </c>
    </row>
    <row r="1317" spans="1:13" ht="15">
      <c r="A1317" s="28">
        <v>43623</v>
      </c>
      <c r="B1317" s="12" t="s">
        <v>259</v>
      </c>
      <c r="C1317" s="11">
        <f t="shared" si="1444"/>
        <v>352.11267605633805</v>
      </c>
      <c r="D1317" s="12" t="s">
        <v>18</v>
      </c>
      <c r="E1317" s="29">
        <v>568</v>
      </c>
      <c r="F1317" s="29">
        <v>563</v>
      </c>
      <c r="G1317" s="6">
        <v>0</v>
      </c>
      <c r="H1317" s="6">
        <v>0</v>
      </c>
      <c r="I1317" s="13">
        <f t="shared" si="1445"/>
        <v>5</v>
      </c>
      <c r="J1317" s="6">
        <v>0</v>
      </c>
      <c r="K1317" s="6">
        <v>0</v>
      </c>
      <c r="L1317" s="13">
        <f t="shared" si="1446"/>
        <v>5</v>
      </c>
      <c r="M1317" s="45">
        <f t="shared" si="1447"/>
        <v>1760.5633802816901</v>
      </c>
    </row>
    <row r="1318" spans="1:13" ht="15">
      <c r="A1318" s="28">
        <v>43623</v>
      </c>
      <c r="B1318" s="12" t="s">
        <v>146</v>
      </c>
      <c r="C1318" s="11">
        <f t="shared" si="1444"/>
        <v>800</v>
      </c>
      <c r="D1318" s="12" t="s">
        <v>18</v>
      </c>
      <c r="E1318" s="29">
        <v>250</v>
      </c>
      <c r="F1318" s="29">
        <v>248</v>
      </c>
      <c r="G1318" s="6">
        <v>0</v>
      </c>
      <c r="H1318" s="6">
        <v>0</v>
      </c>
      <c r="I1318" s="13">
        <f t="shared" si="1445"/>
        <v>2</v>
      </c>
      <c r="J1318" s="6">
        <v>0</v>
      </c>
      <c r="K1318" s="6">
        <v>0</v>
      </c>
      <c r="L1318" s="13">
        <f t="shared" si="1446"/>
        <v>2</v>
      </c>
      <c r="M1318" s="45">
        <f t="shared" si="1447"/>
        <v>1600</v>
      </c>
    </row>
    <row r="1319" spans="1:13" ht="15">
      <c r="A1319" s="28">
        <v>43623</v>
      </c>
      <c r="B1319" s="12" t="s">
        <v>115</v>
      </c>
      <c r="C1319" s="11">
        <f t="shared" si="1444"/>
        <v>1197.6047904191616</v>
      </c>
      <c r="D1319" s="12" t="s">
        <v>21</v>
      </c>
      <c r="E1319" s="29">
        <v>167</v>
      </c>
      <c r="F1319" s="29">
        <v>165.2</v>
      </c>
      <c r="G1319" s="6">
        <v>0</v>
      </c>
      <c r="H1319" s="6">
        <v>0</v>
      </c>
      <c r="I1319" s="13">
        <f t="shared" si="1445"/>
        <v>-1.8000000000000114</v>
      </c>
      <c r="J1319" s="6">
        <v>0</v>
      </c>
      <c r="K1319" s="6">
        <v>0</v>
      </c>
      <c r="L1319" s="13">
        <f t="shared" si="1446"/>
        <v>-1.8000000000000114</v>
      </c>
      <c r="M1319" s="45">
        <f t="shared" si="1447"/>
        <v>-2155.6886227545046</v>
      </c>
    </row>
    <row r="1320" spans="1:13" ht="15">
      <c r="A1320" s="28">
        <v>43622</v>
      </c>
      <c r="B1320" s="12" t="s">
        <v>144</v>
      </c>
      <c r="C1320" s="11">
        <f t="shared" si="1444"/>
        <v>617.28395061728395</v>
      </c>
      <c r="D1320" s="12" t="s">
        <v>18</v>
      </c>
      <c r="E1320" s="29">
        <v>324</v>
      </c>
      <c r="F1320" s="29">
        <v>321</v>
      </c>
      <c r="G1320" s="6">
        <v>318</v>
      </c>
      <c r="H1320" s="6">
        <v>0</v>
      </c>
      <c r="I1320" s="13">
        <f t="shared" si="1445"/>
        <v>3</v>
      </c>
      <c r="J1320" s="6">
        <v>3</v>
      </c>
      <c r="K1320" s="6">
        <v>0</v>
      </c>
      <c r="L1320" s="13">
        <f t="shared" si="1446"/>
        <v>6</v>
      </c>
      <c r="M1320" s="45">
        <f t="shared" si="1447"/>
        <v>3703.7037037037035</v>
      </c>
    </row>
    <row r="1321" spans="1:13" ht="15">
      <c r="A1321" s="28">
        <v>43622</v>
      </c>
      <c r="B1321" s="12" t="s">
        <v>24</v>
      </c>
      <c r="C1321" s="11">
        <f t="shared" si="1444"/>
        <v>307.69230769230768</v>
      </c>
      <c r="D1321" s="12" t="s">
        <v>18</v>
      </c>
      <c r="E1321" s="29">
        <v>650</v>
      </c>
      <c r="F1321" s="29">
        <v>645</v>
      </c>
      <c r="G1321" s="6">
        <v>639</v>
      </c>
      <c r="H1321" s="6">
        <v>0</v>
      </c>
      <c r="I1321" s="13">
        <f t="shared" si="1445"/>
        <v>5</v>
      </c>
      <c r="J1321" s="6">
        <v>6</v>
      </c>
      <c r="K1321" s="6">
        <v>0</v>
      </c>
      <c r="L1321" s="13">
        <f t="shared" si="1446"/>
        <v>11</v>
      </c>
      <c r="M1321" s="45">
        <f t="shared" si="1447"/>
        <v>3384.6153846153843</v>
      </c>
    </row>
    <row r="1322" spans="1:13" ht="15">
      <c r="A1322" s="28">
        <v>43622</v>
      </c>
      <c r="B1322" s="12" t="s">
        <v>258</v>
      </c>
      <c r="C1322" s="11">
        <f t="shared" si="1444"/>
        <v>2026.3424518743668</v>
      </c>
      <c r="D1322" s="12" t="s">
        <v>18</v>
      </c>
      <c r="E1322" s="29">
        <v>98.7</v>
      </c>
      <c r="F1322" s="29">
        <v>97.9</v>
      </c>
      <c r="G1322" s="6">
        <v>96</v>
      </c>
      <c r="H1322" s="6">
        <v>0</v>
      </c>
      <c r="I1322" s="13">
        <f t="shared" si="1445"/>
        <v>0.79999999999999716</v>
      </c>
      <c r="J1322" s="6">
        <v>1.9</v>
      </c>
      <c r="K1322" s="6">
        <v>0</v>
      </c>
      <c r="L1322" s="13">
        <f t="shared" si="1446"/>
        <v>2.6999999999999971</v>
      </c>
      <c r="M1322" s="45">
        <f t="shared" si="1447"/>
        <v>5471.1246200607848</v>
      </c>
    </row>
    <row r="1323" spans="1:13" ht="15">
      <c r="A1323" s="28">
        <v>43622</v>
      </c>
      <c r="B1323" s="12" t="s">
        <v>260</v>
      </c>
      <c r="C1323" s="11">
        <f t="shared" si="1444"/>
        <v>1298.7012987012988</v>
      </c>
      <c r="D1323" s="12" t="s">
        <v>21</v>
      </c>
      <c r="E1323" s="29">
        <v>154</v>
      </c>
      <c r="F1323" s="29">
        <v>152</v>
      </c>
      <c r="G1323" s="6">
        <v>0</v>
      </c>
      <c r="H1323" s="6">
        <v>0</v>
      </c>
      <c r="I1323" s="13">
        <f t="shared" si="1445"/>
        <v>-2</v>
      </c>
      <c r="J1323" s="6">
        <v>0</v>
      </c>
      <c r="K1323" s="6">
        <v>0</v>
      </c>
      <c r="L1323" s="13">
        <f t="shared" si="1446"/>
        <v>-2</v>
      </c>
      <c r="M1323" s="45">
        <f t="shared" si="1447"/>
        <v>-2597.4025974025976</v>
      </c>
    </row>
    <row r="1324" spans="1:13" ht="15">
      <c r="A1324" s="28">
        <v>43620</v>
      </c>
      <c r="B1324" s="12" t="s">
        <v>261</v>
      </c>
      <c r="C1324" s="11">
        <f t="shared" si="1444"/>
        <v>280.89887640449439</v>
      </c>
      <c r="D1324" s="12" t="s">
        <v>21</v>
      </c>
      <c r="E1324" s="29">
        <v>712</v>
      </c>
      <c r="F1324" s="29">
        <v>718</v>
      </c>
      <c r="G1324" s="6">
        <v>730</v>
      </c>
      <c r="H1324" s="6">
        <v>0</v>
      </c>
      <c r="I1324" s="13">
        <f t="shared" si="1445"/>
        <v>6</v>
      </c>
      <c r="J1324" s="6">
        <v>12</v>
      </c>
      <c r="K1324" s="6">
        <v>0</v>
      </c>
      <c r="L1324" s="13">
        <f t="shared" si="1446"/>
        <v>18</v>
      </c>
      <c r="M1324" s="45">
        <f t="shared" si="1447"/>
        <v>5056.1797752808989</v>
      </c>
    </row>
    <row r="1325" spans="1:13" ht="15">
      <c r="A1325" s="28">
        <v>43620</v>
      </c>
      <c r="B1325" s="12" t="s">
        <v>262</v>
      </c>
      <c r="C1325" s="11">
        <f t="shared" si="1444"/>
        <v>1444.043321299639</v>
      </c>
      <c r="D1325" s="12" t="s">
        <v>21</v>
      </c>
      <c r="E1325" s="29">
        <v>138.5</v>
      </c>
      <c r="F1325" s="29">
        <v>139.80000000000001</v>
      </c>
      <c r="G1325" s="6">
        <v>0</v>
      </c>
      <c r="H1325" s="6">
        <v>0</v>
      </c>
      <c r="I1325" s="13">
        <f t="shared" si="1445"/>
        <v>1.3000000000000114</v>
      </c>
      <c r="J1325" s="6">
        <v>0</v>
      </c>
      <c r="K1325" s="6">
        <v>0</v>
      </c>
      <c r="L1325" s="13">
        <f t="shared" si="1446"/>
        <v>1.3000000000000114</v>
      </c>
      <c r="M1325" s="45">
        <f t="shared" si="1447"/>
        <v>1877.2563176895471</v>
      </c>
    </row>
    <row r="1326" spans="1:13" ht="15">
      <c r="A1326" s="28">
        <v>43619</v>
      </c>
      <c r="B1326" s="12" t="s">
        <v>263</v>
      </c>
      <c r="C1326" s="11">
        <f>200000/E1326</f>
        <v>260.75619295958279</v>
      </c>
      <c r="D1326" s="12" t="s">
        <v>21</v>
      </c>
      <c r="E1326" s="29">
        <v>767</v>
      </c>
      <c r="F1326" s="29">
        <v>773</v>
      </c>
      <c r="G1326" s="6">
        <v>785</v>
      </c>
      <c r="H1326" s="6">
        <v>0</v>
      </c>
      <c r="I1326" s="13">
        <f>(IF(D1326="SELL",E1326-F1326,IF(D1326="BUY",F1326-E1326)))</f>
        <v>6</v>
      </c>
      <c r="J1326" s="6">
        <v>12</v>
      </c>
      <c r="K1326" s="6">
        <v>0</v>
      </c>
      <c r="L1326" s="13">
        <f>K1326+J1326+I1326</f>
        <v>18</v>
      </c>
      <c r="M1326" s="45">
        <f>L1326*C1326</f>
        <v>4693.61147327249</v>
      </c>
    </row>
    <row r="1327" spans="1:13" ht="15">
      <c r="A1327" s="28">
        <v>43619</v>
      </c>
      <c r="B1327" s="12" t="s">
        <v>222</v>
      </c>
      <c r="C1327" s="11">
        <f t="shared" ref="C1327:C1333" si="1448">200000/E1327</f>
        <v>493.82716049382714</v>
      </c>
      <c r="D1327" s="12" t="s">
        <v>21</v>
      </c>
      <c r="E1327" s="29">
        <v>405</v>
      </c>
      <c r="F1327" s="29">
        <v>409</v>
      </c>
      <c r="G1327" s="6">
        <v>0</v>
      </c>
      <c r="H1327" s="6">
        <v>0</v>
      </c>
      <c r="I1327" s="13">
        <f t="shared" ref="I1327:I1333" si="1449">(IF(D1327="SELL",E1327-F1327,IF(D1327="BUY",F1327-E1327)))</f>
        <v>4</v>
      </c>
      <c r="J1327" s="6">
        <v>0</v>
      </c>
      <c r="K1327" s="6">
        <v>0</v>
      </c>
      <c r="L1327" s="13">
        <f t="shared" ref="L1327:L1333" si="1450">K1327+J1327+I1327</f>
        <v>4</v>
      </c>
      <c r="M1327" s="45">
        <f t="shared" ref="M1327:M1333" si="1451">L1327*C1327</f>
        <v>1975.3086419753085</v>
      </c>
    </row>
    <row r="1328" spans="1:13" ht="15">
      <c r="A1328" s="28">
        <v>43619</v>
      </c>
      <c r="B1328" s="12" t="s">
        <v>184</v>
      </c>
      <c r="C1328" s="11">
        <f t="shared" si="1448"/>
        <v>1351.3513513513512</v>
      </c>
      <c r="D1328" s="12" t="s">
        <v>21</v>
      </c>
      <c r="E1328" s="29">
        <v>148</v>
      </c>
      <c r="F1328" s="29">
        <v>149.19999999999999</v>
      </c>
      <c r="G1328" s="6">
        <v>0</v>
      </c>
      <c r="H1328" s="6">
        <v>0</v>
      </c>
      <c r="I1328" s="13">
        <f t="shared" si="1449"/>
        <v>1.1999999999999886</v>
      </c>
      <c r="J1328" s="6">
        <v>0</v>
      </c>
      <c r="K1328" s="6">
        <v>0</v>
      </c>
      <c r="L1328" s="13">
        <f t="shared" si="1450"/>
        <v>1.1999999999999886</v>
      </c>
      <c r="M1328" s="45">
        <f t="shared" si="1451"/>
        <v>1621.6216216216062</v>
      </c>
    </row>
    <row r="1329" spans="1:13" ht="15">
      <c r="A1329" s="28">
        <v>43619</v>
      </c>
      <c r="B1329" s="12" t="s">
        <v>159</v>
      </c>
      <c r="C1329" s="11">
        <f t="shared" si="1448"/>
        <v>571.42857142857144</v>
      </c>
      <c r="D1329" s="12" t="s">
        <v>18</v>
      </c>
      <c r="E1329" s="29">
        <v>350</v>
      </c>
      <c r="F1329" s="29">
        <v>351.35</v>
      </c>
      <c r="G1329" s="6">
        <v>0</v>
      </c>
      <c r="H1329" s="6">
        <v>0</v>
      </c>
      <c r="I1329" s="13">
        <f t="shared" si="1449"/>
        <v>-1.3500000000000227</v>
      </c>
      <c r="J1329" s="6">
        <v>0</v>
      </c>
      <c r="K1329" s="6">
        <v>0</v>
      </c>
      <c r="L1329" s="13">
        <f t="shared" si="1450"/>
        <v>-1.3500000000000227</v>
      </c>
      <c r="M1329" s="45">
        <f t="shared" si="1451"/>
        <v>-771.42857142858441</v>
      </c>
    </row>
    <row r="1330" spans="1:13" ht="15">
      <c r="A1330" s="28">
        <v>43616</v>
      </c>
      <c r="B1330" s="12" t="s">
        <v>226</v>
      </c>
      <c r="C1330" s="11">
        <f t="shared" si="1448"/>
        <v>512.82051282051282</v>
      </c>
      <c r="D1330" s="12" t="s">
        <v>21</v>
      </c>
      <c r="E1330" s="29">
        <v>390</v>
      </c>
      <c r="F1330" s="29">
        <v>393</v>
      </c>
      <c r="G1330" s="6">
        <v>0</v>
      </c>
      <c r="H1330" s="6">
        <v>0</v>
      </c>
      <c r="I1330" s="13">
        <f t="shared" si="1449"/>
        <v>3</v>
      </c>
      <c r="J1330" s="6">
        <v>0</v>
      </c>
      <c r="K1330" s="6">
        <v>0</v>
      </c>
      <c r="L1330" s="13">
        <f t="shared" si="1450"/>
        <v>3</v>
      </c>
      <c r="M1330" s="45">
        <f t="shared" si="1451"/>
        <v>1538.4615384615386</v>
      </c>
    </row>
    <row r="1331" spans="1:13" ht="15">
      <c r="A1331" s="28">
        <v>43616</v>
      </c>
      <c r="B1331" s="12" t="s">
        <v>264</v>
      </c>
      <c r="C1331" s="11">
        <f t="shared" si="1448"/>
        <v>479.90401919616079</v>
      </c>
      <c r="D1331" s="12" t="s">
        <v>21</v>
      </c>
      <c r="E1331" s="29">
        <v>416.75</v>
      </c>
      <c r="F1331" s="29">
        <v>420</v>
      </c>
      <c r="G1331" s="6">
        <v>0</v>
      </c>
      <c r="H1331" s="6">
        <v>0</v>
      </c>
      <c r="I1331" s="13">
        <f t="shared" si="1449"/>
        <v>3.25</v>
      </c>
      <c r="J1331" s="6">
        <v>0</v>
      </c>
      <c r="K1331" s="6">
        <v>0</v>
      </c>
      <c r="L1331" s="13">
        <f t="shared" si="1450"/>
        <v>3.25</v>
      </c>
      <c r="M1331" s="45">
        <f t="shared" si="1451"/>
        <v>1559.6880623875227</v>
      </c>
    </row>
    <row r="1332" spans="1:13" ht="15">
      <c r="A1332" s="28">
        <v>43616</v>
      </c>
      <c r="B1332" s="12" t="s">
        <v>265</v>
      </c>
      <c r="C1332" s="11">
        <f t="shared" si="1448"/>
        <v>1166.1807580174927</v>
      </c>
      <c r="D1332" s="12" t="s">
        <v>18</v>
      </c>
      <c r="E1332" s="29">
        <v>171.5</v>
      </c>
      <c r="F1332" s="29">
        <v>170</v>
      </c>
      <c r="G1332" s="6">
        <v>0</v>
      </c>
      <c r="H1332" s="6">
        <v>0</v>
      </c>
      <c r="I1332" s="13">
        <f t="shared" si="1449"/>
        <v>1.5</v>
      </c>
      <c r="J1332" s="6">
        <v>0</v>
      </c>
      <c r="K1332" s="6">
        <v>0</v>
      </c>
      <c r="L1332" s="13">
        <f t="shared" si="1450"/>
        <v>1.5</v>
      </c>
      <c r="M1332" s="45">
        <f t="shared" si="1451"/>
        <v>1749.2711370262391</v>
      </c>
    </row>
    <row r="1333" spans="1:13" ht="15">
      <c r="A1333" s="28">
        <v>43616</v>
      </c>
      <c r="B1333" s="12" t="s">
        <v>257</v>
      </c>
      <c r="C1333" s="11">
        <f t="shared" si="1448"/>
        <v>1367.9890560875515</v>
      </c>
      <c r="D1333" s="12" t="s">
        <v>18</v>
      </c>
      <c r="E1333" s="29">
        <v>146.19999999999999</v>
      </c>
      <c r="F1333" s="29">
        <v>145</v>
      </c>
      <c r="G1333" s="6">
        <v>0</v>
      </c>
      <c r="H1333" s="6">
        <v>0</v>
      </c>
      <c r="I1333" s="13">
        <f t="shared" si="1449"/>
        <v>1.1999999999999886</v>
      </c>
      <c r="J1333" s="6">
        <v>0</v>
      </c>
      <c r="K1333" s="6">
        <v>0</v>
      </c>
      <c r="L1333" s="13">
        <f t="shared" si="1450"/>
        <v>1.1999999999999886</v>
      </c>
      <c r="M1333" s="45">
        <f t="shared" si="1451"/>
        <v>1641.5868673050463</v>
      </c>
    </row>
    <row r="1334" spans="1:13" ht="15">
      <c r="A1334" s="28">
        <v>43615</v>
      </c>
      <c r="B1334" s="12" t="s">
        <v>258</v>
      </c>
      <c r="C1334" s="11">
        <f>200000/E1334</f>
        <v>1785.7142857142858</v>
      </c>
      <c r="D1334" s="12" t="s">
        <v>18</v>
      </c>
      <c r="E1334" s="29">
        <v>112</v>
      </c>
      <c r="F1334" s="29">
        <v>110</v>
      </c>
      <c r="G1334" s="6">
        <v>0</v>
      </c>
      <c r="H1334" s="6">
        <v>0</v>
      </c>
      <c r="I1334" s="13">
        <f>(IF(D1334="SELL",E1334-F1334,IF(D1334="BUY",F1334-E1334)))</f>
        <v>2</v>
      </c>
      <c r="J1334" s="6">
        <v>0</v>
      </c>
      <c r="K1334" s="6">
        <v>0</v>
      </c>
      <c r="L1334" s="13">
        <f>K1334+J1334+I1334</f>
        <v>2</v>
      </c>
      <c r="M1334" s="45">
        <f>L1334*C1334</f>
        <v>3571.4285714285716</v>
      </c>
    </row>
    <row r="1335" spans="1:13" ht="15">
      <c r="A1335" s="28">
        <v>43615</v>
      </c>
      <c r="B1335" s="12" t="s">
        <v>63</v>
      </c>
      <c r="C1335" s="11">
        <f t="shared" ref="C1335:C1373" si="1452">200000/E1335</f>
        <v>1179.2452830188679</v>
      </c>
      <c r="D1335" s="12" t="s">
        <v>21</v>
      </c>
      <c r="E1335" s="29">
        <v>169.6</v>
      </c>
      <c r="F1335" s="29">
        <v>171.2</v>
      </c>
      <c r="G1335" s="6">
        <v>0</v>
      </c>
      <c r="H1335" s="6">
        <v>0</v>
      </c>
      <c r="I1335" s="13">
        <f t="shared" ref="I1335:I1373" si="1453">(IF(D1335="SELL",E1335-F1335,IF(D1335="BUY",F1335-E1335)))</f>
        <v>1.5999999999999943</v>
      </c>
      <c r="J1335" s="6">
        <v>0</v>
      </c>
      <c r="K1335" s="6">
        <v>0</v>
      </c>
      <c r="L1335" s="13">
        <f t="shared" ref="L1335:L1373" si="1454">K1335+J1335+I1335</f>
        <v>1.5999999999999943</v>
      </c>
      <c r="M1335" s="45">
        <f t="shared" ref="M1335:M1373" si="1455">L1335*C1335</f>
        <v>1886.7924528301819</v>
      </c>
    </row>
    <row r="1336" spans="1:13" ht="15">
      <c r="A1336" s="28">
        <v>43615</v>
      </c>
      <c r="B1336" s="12" t="s">
        <v>266</v>
      </c>
      <c r="C1336" s="11">
        <f t="shared" si="1452"/>
        <v>617.28395061728395</v>
      </c>
      <c r="D1336" s="12" t="s">
        <v>21</v>
      </c>
      <c r="E1336" s="29">
        <v>324</v>
      </c>
      <c r="F1336" s="29">
        <v>318</v>
      </c>
      <c r="G1336" s="6">
        <v>0</v>
      </c>
      <c r="H1336" s="6">
        <v>0</v>
      </c>
      <c r="I1336" s="13">
        <f t="shared" si="1453"/>
        <v>-6</v>
      </c>
      <c r="J1336" s="6">
        <v>0</v>
      </c>
      <c r="K1336" s="6">
        <v>0</v>
      </c>
      <c r="L1336" s="13">
        <f t="shared" si="1454"/>
        <v>-6</v>
      </c>
      <c r="M1336" s="45">
        <f t="shared" si="1455"/>
        <v>-3703.7037037037035</v>
      </c>
    </row>
    <row r="1337" spans="1:13" ht="15">
      <c r="A1337" s="28">
        <v>43615</v>
      </c>
      <c r="B1337" s="12" t="s">
        <v>88</v>
      </c>
      <c r="C1337" s="11">
        <f t="shared" si="1452"/>
        <v>363.63636363636363</v>
      </c>
      <c r="D1337" s="12" t="s">
        <v>21</v>
      </c>
      <c r="E1337" s="29">
        <v>550</v>
      </c>
      <c r="F1337" s="29">
        <v>542</v>
      </c>
      <c r="G1337" s="6">
        <v>0</v>
      </c>
      <c r="H1337" s="6">
        <v>0</v>
      </c>
      <c r="I1337" s="13">
        <f t="shared" si="1453"/>
        <v>-8</v>
      </c>
      <c r="J1337" s="6">
        <v>0</v>
      </c>
      <c r="K1337" s="6">
        <v>0</v>
      </c>
      <c r="L1337" s="13">
        <f t="shared" si="1454"/>
        <v>-8</v>
      </c>
      <c r="M1337" s="45">
        <f t="shared" si="1455"/>
        <v>-2909.090909090909</v>
      </c>
    </row>
    <row r="1338" spans="1:13" ht="15">
      <c r="A1338" s="28">
        <v>43614</v>
      </c>
      <c r="B1338" s="12" t="s">
        <v>267</v>
      </c>
      <c r="C1338" s="11">
        <f t="shared" si="1452"/>
        <v>562.58790436005631</v>
      </c>
      <c r="D1338" s="12" t="s">
        <v>21</v>
      </c>
      <c r="E1338" s="29">
        <v>355.5</v>
      </c>
      <c r="F1338" s="29">
        <v>358</v>
      </c>
      <c r="G1338" s="6">
        <v>361</v>
      </c>
      <c r="H1338" s="6">
        <v>0</v>
      </c>
      <c r="I1338" s="13">
        <f t="shared" si="1453"/>
        <v>2.5</v>
      </c>
      <c r="J1338" s="6">
        <v>3</v>
      </c>
      <c r="K1338" s="6">
        <v>0</v>
      </c>
      <c r="L1338" s="13">
        <f t="shared" si="1454"/>
        <v>5.5</v>
      </c>
      <c r="M1338" s="45">
        <f t="shared" si="1455"/>
        <v>3094.2334739803096</v>
      </c>
    </row>
    <row r="1339" spans="1:13" ht="15">
      <c r="A1339" s="28">
        <v>43614</v>
      </c>
      <c r="B1339" s="12" t="s">
        <v>63</v>
      </c>
      <c r="C1339" s="11">
        <f t="shared" si="1452"/>
        <v>1183.4319526627219</v>
      </c>
      <c r="D1339" s="12" t="s">
        <v>21</v>
      </c>
      <c r="E1339" s="29">
        <v>169</v>
      </c>
      <c r="F1339" s="29">
        <v>170.5</v>
      </c>
      <c r="G1339" s="6">
        <v>174</v>
      </c>
      <c r="H1339" s="6">
        <v>0</v>
      </c>
      <c r="I1339" s="13">
        <f t="shared" si="1453"/>
        <v>1.5</v>
      </c>
      <c r="J1339" s="6">
        <v>3.5</v>
      </c>
      <c r="K1339" s="6">
        <v>0</v>
      </c>
      <c r="L1339" s="13">
        <f t="shared" si="1454"/>
        <v>5</v>
      </c>
      <c r="M1339" s="45">
        <f t="shared" si="1455"/>
        <v>5917.1597633136098</v>
      </c>
    </row>
    <row r="1340" spans="1:13" ht="15">
      <c r="A1340" s="28">
        <v>43614</v>
      </c>
      <c r="B1340" s="12" t="s">
        <v>235</v>
      </c>
      <c r="C1340" s="11">
        <f t="shared" si="1452"/>
        <v>460.82949308755758</v>
      </c>
      <c r="D1340" s="12" t="s">
        <v>21</v>
      </c>
      <c r="E1340" s="29">
        <v>434</v>
      </c>
      <c r="F1340" s="29">
        <v>429</v>
      </c>
      <c r="G1340" s="6">
        <v>0</v>
      </c>
      <c r="H1340" s="6">
        <v>0</v>
      </c>
      <c r="I1340" s="13">
        <f t="shared" si="1453"/>
        <v>-5</v>
      </c>
      <c r="J1340" s="6">
        <v>0</v>
      </c>
      <c r="K1340" s="6">
        <v>0</v>
      </c>
      <c r="L1340" s="13">
        <f t="shared" si="1454"/>
        <v>-5</v>
      </c>
      <c r="M1340" s="45">
        <f t="shared" si="1455"/>
        <v>-2304.147465437788</v>
      </c>
    </row>
    <row r="1341" spans="1:13" ht="15">
      <c r="A1341" s="28">
        <v>43613</v>
      </c>
      <c r="B1341" s="12" t="s">
        <v>205</v>
      </c>
      <c r="C1341" s="11">
        <f t="shared" si="1452"/>
        <v>1360.5442176870749</v>
      </c>
      <c r="D1341" s="12" t="s">
        <v>21</v>
      </c>
      <c r="E1341" s="29">
        <v>147</v>
      </c>
      <c r="F1341" s="29">
        <v>148.30000000000001</v>
      </c>
      <c r="G1341" s="6">
        <v>152</v>
      </c>
      <c r="H1341" s="6">
        <v>0</v>
      </c>
      <c r="I1341" s="13">
        <f t="shared" si="1453"/>
        <v>1.3000000000000114</v>
      </c>
      <c r="J1341" s="6">
        <v>3.7</v>
      </c>
      <c r="K1341" s="6">
        <v>0</v>
      </c>
      <c r="L1341" s="13">
        <f t="shared" si="1454"/>
        <v>5.0000000000000115</v>
      </c>
      <c r="M1341" s="45">
        <f t="shared" si="1455"/>
        <v>6802.7210884353908</v>
      </c>
    </row>
    <row r="1342" spans="1:13" ht="15">
      <c r="A1342" s="28">
        <v>43613</v>
      </c>
      <c r="B1342" s="12" t="s">
        <v>268</v>
      </c>
      <c r="C1342" s="11">
        <f t="shared" si="1452"/>
        <v>884.95575221238937</v>
      </c>
      <c r="D1342" s="12" t="s">
        <v>21</v>
      </c>
      <c r="E1342" s="29">
        <v>226</v>
      </c>
      <c r="F1342" s="29">
        <v>221.9</v>
      </c>
      <c r="G1342" s="6">
        <v>0</v>
      </c>
      <c r="H1342" s="6">
        <v>0</v>
      </c>
      <c r="I1342" s="13">
        <f t="shared" si="1453"/>
        <v>-4.0999999999999943</v>
      </c>
      <c r="J1342" s="6">
        <v>0</v>
      </c>
      <c r="K1342" s="6">
        <v>0</v>
      </c>
      <c r="L1342" s="13">
        <f t="shared" si="1454"/>
        <v>-4.0999999999999943</v>
      </c>
      <c r="M1342" s="45">
        <f t="shared" si="1455"/>
        <v>-3628.3185840707915</v>
      </c>
    </row>
    <row r="1343" spans="1:13" ht="15">
      <c r="A1343" s="28">
        <v>43613</v>
      </c>
      <c r="B1343" s="12" t="s">
        <v>269</v>
      </c>
      <c r="C1343" s="11">
        <f t="shared" si="1452"/>
        <v>1230.7692307692307</v>
      </c>
      <c r="D1343" s="12" t="s">
        <v>21</v>
      </c>
      <c r="E1343" s="29">
        <v>162.5</v>
      </c>
      <c r="F1343" s="29">
        <v>162.5</v>
      </c>
      <c r="G1343" s="6">
        <v>0</v>
      </c>
      <c r="H1343" s="6">
        <v>0</v>
      </c>
      <c r="I1343" s="13">
        <f t="shared" si="1453"/>
        <v>0</v>
      </c>
      <c r="J1343" s="6">
        <v>0</v>
      </c>
      <c r="K1343" s="6">
        <v>0</v>
      </c>
      <c r="L1343" s="13">
        <f t="shared" si="1454"/>
        <v>0</v>
      </c>
      <c r="M1343" s="45">
        <f t="shared" si="1455"/>
        <v>0</v>
      </c>
    </row>
    <row r="1344" spans="1:13" ht="15">
      <c r="A1344" s="28">
        <v>43612</v>
      </c>
      <c r="B1344" s="12" t="s">
        <v>184</v>
      </c>
      <c r="C1344" s="11">
        <f t="shared" si="1452"/>
        <v>1388.8888888888889</v>
      </c>
      <c r="D1344" s="12" t="s">
        <v>21</v>
      </c>
      <c r="E1344" s="29">
        <v>144</v>
      </c>
      <c r="F1344" s="29">
        <v>145.5</v>
      </c>
      <c r="G1344" s="6">
        <v>148.5</v>
      </c>
      <c r="H1344" s="6">
        <v>0</v>
      </c>
      <c r="I1344" s="13">
        <f t="shared" si="1453"/>
        <v>1.5</v>
      </c>
      <c r="J1344" s="6">
        <v>3</v>
      </c>
      <c r="K1344" s="6">
        <v>0</v>
      </c>
      <c r="L1344" s="13">
        <f t="shared" si="1454"/>
        <v>4.5</v>
      </c>
      <c r="M1344" s="45">
        <f t="shared" si="1455"/>
        <v>6250</v>
      </c>
    </row>
    <row r="1345" spans="1:13" ht="15">
      <c r="A1345" s="28">
        <v>43612</v>
      </c>
      <c r="B1345" s="12" t="s">
        <v>87</v>
      </c>
      <c r="C1345" s="11">
        <f t="shared" si="1452"/>
        <v>476.1904761904762</v>
      </c>
      <c r="D1345" s="12" t="s">
        <v>18</v>
      </c>
      <c r="E1345" s="29">
        <v>420</v>
      </c>
      <c r="F1345" s="29">
        <v>426</v>
      </c>
      <c r="G1345" s="6">
        <v>0</v>
      </c>
      <c r="H1345" s="6">
        <v>0</v>
      </c>
      <c r="I1345" s="13">
        <f t="shared" si="1453"/>
        <v>-6</v>
      </c>
      <c r="J1345" s="6">
        <v>0</v>
      </c>
      <c r="K1345" s="6">
        <v>0</v>
      </c>
      <c r="L1345" s="13">
        <f t="shared" si="1454"/>
        <v>-6</v>
      </c>
      <c r="M1345" s="45">
        <f t="shared" si="1455"/>
        <v>-2857.1428571428573</v>
      </c>
    </row>
    <row r="1346" spans="1:13" ht="15">
      <c r="A1346" s="28">
        <v>43612</v>
      </c>
      <c r="B1346" s="12" t="s">
        <v>270</v>
      </c>
      <c r="C1346" s="11">
        <f t="shared" si="1452"/>
        <v>852.87846481876329</v>
      </c>
      <c r="D1346" s="12" t="s">
        <v>21</v>
      </c>
      <c r="E1346" s="29">
        <v>234.5</v>
      </c>
      <c r="F1346" s="29">
        <v>231</v>
      </c>
      <c r="G1346" s="6">
        <v>0</v>
      </c>
      <c r="H1346" s="6">
        <v>0</v>
      </c>
      <c r="I1346" s="13">
        <f t="shared" si="1453"/>
        <v>-3.5</v>
      </c>
      <c r="J1346" s="6">
        <v>0</v>
      </c>
      <c r="K1346" s="6">
        <v>0</v>
      </c>
      <c r="L1346" s="13">
        <f t="shared" si="1454"/>
        <v>-3.5</v>
      </c>
      <c r="M1346" s="45">
        <f t="shared" si="1455"/>
        <v>-2985.0746268656717</v>
      </c>
    </row>
    <row r="1347" spans="1:13" ht="15">
      <c r="A1347" s="28">
        <v>43612</v>
      </c>
      <c r="B1347" s="12" t="s">
        <v>81</v>
      </c>
      <c r="C1347" s="11">
        <f t="shared" si="1452"/>
        <v>475.05938242280286</v>
      </c>
      <c r="D1347" s="12" t="s">
        <v>21</v>
      </c>
      <c r="E1347" s="29">
        <v>421</v>
      </c>
      <c r="F1347" s="29">
        <v>415</v>
      </c>
      <c r="G1347" s="6">
        <v>0</v>
      </c>
      <c r="H1347" s="6">
        <v>0</v>
      </c>
      <c r="I1347" s="13">
        <f t="shared" si="1453"/>
        <v>-6</v>
      </c>
      <c r="J1347" s="6">
        <v>0</v>
      </c>
      <c r="K1347" s="6">
        <v>0</v>
      </c>
      <c r="L1347" s="13">
        <f t="shared" si="1454"/>
        <v>-6</v>
      </c>
      <c r="M1347" s="45">
        <f t="shared" si="1455"/>
        <v>-2850.3562945368171</v>
      </c>
    </row>
    <row r="1348" spans="1:13" ht="15">
      <c r="A1348" s="28">
        <v>43612</v>
      </c>
      <c r="B1348" s="12" t="s">
        <v>205</v>
      </c>
      <c r="C1348" s="11">
        <f t="shared" si="1452"/>
        <v>1365.1877133105802</v>
      </c>
      <c r="D1348" s="12" t="s">
        <v>21</v>
      </c>
      <c r="E1348" s="29">
        <v>146.5</v>
      </c>
      <c r="F1348" s="29">
        <v>146.25</v>
      </c>
      <c r="G1348" s="6">
        <v>0</v>
      </c>
      <c r="H1348" s="6">
        <v>0</v>
      </c>
      <c r="I1348" s="13">
        <f t="shared" si="1453"/>
        <v>-0.25</v>
      </c>
      <c r="J1348" s="6">
        <v>0</v>
      </c>
      <c r="K1348" s="6">
        <v>0</v>
      </c>
      <c r="L1348" s="13">
        <f t="shared" si="1454"/>
        <v>-0.25</v>
      </c>
      <c r="M1348" s="45">
        <f t="shared" si="1455"/>
        <v>-341.29692832764505</v>
      </c>
    </row>
    <row r="1349" spans="1:13" ht="15">
      <c r="A1349" s="28">
        <v>43609</v>
      </c>
      <c r="B1349" s="12" t="s">
        <v>159</v>
      </c>
      <c r="C1349" s="11">
        <f t="shared" si="1452"/>
        <v>574.71264367816093</v>
      </c>
      <c r="D1349" s="12" t="s">
        <v>21</v>
      </c>
      <c r="E1349" s="29">
        <v>348</v>
      </c>
      <c r="F1349" s="29">
        <v>351</v>
      </c>
      <c r="G1349" s="6">
        <v>354</v>
      </c>
      <c r="H1349" s="6">
        <v>356.5</v>
      </c>
      <c r="I1349" s="13">
        <f t="shared" si="1453"/>
        <v>3</v>
      </c>
      <c r="J1349" s="6">
        <v>3</v>
      </c>
      <c r="K1349" s="6">
        <v>2.5</v>
      </c>
      <c r="L1349" s="13">
        <f t="shared" si="1454"/>
        <v>8.5</v>
      </c>
      <c r="M1349" s="45">
        <f t="shared" si="1455"/>
        <v>4885.0574712643684</v>
      </c>
    </row>
    <row r="1350" spans="1:13" ht="15">
      <c r="A1350" s="28">
        <v>43609</v>
      </c>
      <c r="B1350" s="12" t="s">
        <v>271</v>
      </c>
      <c r="C1350" s="11">
        <f t="shared" si="1452"/>
        <v>1498.1273408239701</v>
      </c>
      <c r="D1350" s="12" t="s">
        <v>18</v>
      </c>
      <c r="E1350" s="29">
        <v>133.5</v>
      </c>
      <c r="F1350" s="29">
        <v>132.19999999999999</v>
      </c>
      <c r="G1350" s="6">
        <v>0</v>
      </c>
      <c r="H1350" s="6">
        <v>0</v>
      </c>
      <c r="I1350" s="13">
        <f t="shared" si="1453"/>
        <v>1.3000000000000114</v>
      </c>
      <c r="J1350" s="6">
        <v>0</v>
      </c>
      <c r="K1350" s="6">
        <v>0</v>
      </c>
      <c r="L1350" s="13">
        <f t="shared" si="1454"/>
        <v>1.3000000000000114</v>
      </c>
      <c r="M1350" s="45">
        <f t="shared" si="1455"/>
        <v>1947.5655430711781</v>
      </c>
    </row>
    <row r="1351" spans="1:13" ht="15">
      <c r="A1351" s="28">
        <v>43609</v>
      </c>
      <c r="B1351" s="12" t="s">
        <v>203</v>
      </c>
      <c r="C1351" s="11">
        <f t="shared" si="1452"/>
        <v>1845.0184501845017</v>
      </c>
      <c r="D1351" s="12" t="s">
        <v>21</v>
      </c>
      <c r="E1351" s="29">
        <v>108.4</v>
      </c>
      <c r="F1351" s="29">
        <v>109.5</v>
      </c>
      <c r="G1351" s="6">
        <v>112</v>
      </c>
      <c r="H1351" s="6">
        <v>0</v>
      </c>
      <c r="I1351" s="13">
        <f t="shared" si="1453"/>
        <v>1.0999999999999943</v>
      </c>
      <c r="J1351" s="6">
        <v>2.5</v>
      </c>
      <c r="K1351" s="6">
        <v>0</v>
      </c>
      <c r="L1351" s="13">
        <f t="shared" si="1454"/>
        <v>3.5999999999999943</v>
      </c>
      <c r="M1351" s="45">
        <f t="shared" si="1455"/>
        <v>6642.0664206641959</v>
      </c>
    </row>
    <row r="1352" spans="1:13" ht="15">
      <c r="A1352" s="28">
        <v>43609</v>
      </c>
      <c r="B1352" s="12" t="s">
        <v>272</v>
      </c>
      <c r="C1352" s="11">
        <f t="shared" si="1452"/>
        <v>888.88888888888891</v>
      </c>
      <c r="D1352" s="12" t="s">
        <v>21</v>
      </c>
      <c r="E1352" s="29">
        <v>225</v>
      </c>
      <c r="F1352" s="29">
        <v>227</v>
      </c>
      <c r="G1352" s="6">
        <v>232</v>
      </c>
      <c r="H1352" s="6">
        <v>0</v>
      </c>
      <c r="I1352" s="13">
        <f t="shared" si="1453"/>
        <v>2</v>
      </c>
      <c r="J1352" s="6">
        <v>5</v>
      </c>
      <c r="K1352" s="6">
        <v>0</v>
      </c>
      <c r="L1352" s="13">
        <f t="shared" si="1454"/>
        <v>7</v>
      </c>
      <c r="M1352" s="45">
        <f t="shared" si="1455"/>
        <v>6222.2222222222226</v>
      </c>
    </row>
    <row r="1353" spans="1:13" ht="15">
      <c r="A1353" s="28">
        <v>43608</v>
      </c>
      <c r="B1353" s="12" t="s">
        <v>28</v>
      </c>
      <c r="C1353" s="11">
        <f t="shared" si="1452"/>
        <v>558.65921787709499</v>
      </c>
      <c r="D1353" s="12" t="s">
        <v>21</v>
      </c>
      <c r="E1353" s="29">
        <v>358</v>
      </c>
      <c r="F1353" s="29">
        <v>361</v>
      </c>
      <c r="G1353" s="6">
        <v>364</v>
      </c>
      <c r="H1353" s="6">
        <v>0</v>
      </c>
      <c r="I1353" s="13">
        <f t="shared" si="1453"/>
        <v>3</v>
      </c>
      <c r="J1353" s="6">
        <v>3</v>
      </c>
      <c r="K1353" s="6">
        <v>0</v>
      </c>
      <c r="L1353" s="13">
        <f t="shared" si="1454"/>
        <v>6</v>
      </c>
      <c r="M1353" s="45">
        <f t="shared" si="1455"/>
        <v>3351.9553072625699</v>
      </c>
    </row>
    <row r="1354" spans="1:13" ht="15">
      <c r="A1354" s="28">
        <v>43608</v>
      </c>
      <c r="B1354" s="12" t="s">
        <v>159</v>
      </c>
      <c r="C1354" s="11">
        <f t="shared" si="1452"/>
        <v>560.2240896358544</v>
      </c>
      <c r="D1354" s="12" t="s">
        <v>21</v>
      </c>
      <c r="E1354" s="29">
        <v>357</v>
      </c>
      <c r="F1354" s="29">
        <v>360</v>
      </c>
      <c r="G1354" s="6">
        <v>363</v>
      </c>
      <c r="H1354" s="6">
        <v>0</v>
      </c>
      <c r="I1354" s="13">
        <f t="shared" si="1453"/>
        <v>3</v>
      </c>
      <c r="J1354" s="6">
        <v>0</v>
      </c>
      <c r="K1354" s="6">
        <v>0</v>
      </c>
      <c r="L1354" s="13">
        <f t="shared" si="1454"/>
        <v>3</v>
      </c>
      <c r="M1354" s="45">
        <f t="shared" si="1455"/>
        <v>1680.6722689075632</v>
      </c>
    </row>
    <row r="1355" spans="1:13" ht="15">
      <c r="A1355" s="28">
        <v>43608</v>
      </c>
      <c r="B1355" s="12" t="s">
        <v>212</v>
      </c>
      <c r="C1355" s="11">
        <f t="shared" si="1452"/>
        <v>1136.3636363636363</v>
      </c>
      <c r="D1355" s="12" t="s">
        <v>21</v>
      </c>
      <c r="E1355" s="29">
        <v>176</v>
      </c>
      <c r="F1355" s="29">
        <v>177.5</v>
      </c>
      <c r="G1355" s="6">
        <v>0</v>
      </c>
      <c r="H1355" s="6">
        <v>0</v>
      </c>
      <c r="I1355" s="13">
        <f t="shared" si="1453"/>
        <v>1.5</v>
      </c>
      <c r="J1355" s="6">
        <v>0</v>
      </c>
      <c r="K1355" s="6">
        <v>0</v>
      </c>
      <c r="L1355" s="13">
        <f t="shared" si="1454"/>
        <v>1.5</v>
      </c>
      <c r="M1355" s="45">
        <f t="shared" si="1455"/>
        <v>1704.5454545454545</v>
      </c>
    </row>
    <row r="1356" spans="1:13" ht="15">
      <c r="A1356" s="28">
        <v>43608</v>
      </c>
      <c r="B1356" s="12" t="s">
        <v>257</v>
      </c>
      <c r="C1356" s="11">
        <f t="shared" si="1452"/>
        <v>1286.1736334405145</v>
      </c>
      <c r="D1356" s="12" t="s">
        <v>18</v>
      </c>
      <c r="E1356" s="29">
        <v>155.5</v>
      </c>
      <c r="F1356" s="29">
        <v>154</v>
      </c>
      <c r="G1356" s="6">
        <v>0</v>
      </c>
      <c r="H1356" s="6">
        <v>0</v>
      </c>
      <c r="I1356" s="13">
        <f t="shared" si="1453"/>
        <v>1.5</v>
      </c>
      <c r="J1356" s="6">
        <v>0</v>
      </c>
      <c r="K1356" s="6">
        <v>0</v>
      </c>
      <c r="L1356" s="13">
        <f t="shared" si="1454"/>
        <v>1.5</v>
      </c>
      <c r="M1356" s="45">
        <f t="shared" si="1455"/>
        <v>1929.2604501607718</v>
      </c>
    </row>
    <row r="1357" spans="1:13" ht="15">
      <c r="A1357" s="28">
        <v>43607</v>
      </c>
      <c r="B1357" s="12" t="s">
        <v>263</v>
      </c>
      <c r="C1357" s="11">
        <f t="shared" si="1452"/>
        <v>271.00271002710025</v>
      </c>
      <c r="D1357" s="12" t="s">
        <v>21</v>
      </c>
      <c r="E1357" s="29">
        <v>738</v>
      </c>
      <c r="F1357" s="29">
        <v>745</v>
      </c>
      <c r="G1357" s="6">
        <v>0</v>
      </c>
      <c r="H1357" s="6">
        <v>0</v>
      </c>
      <c r="I1357" s="13">
        <f t="shared" si="1453"/>
        <v>7</v>
      </c>
      <c r="J1357" s="6">
        <v>0</v>
      </c>
      <c r="K1357" s="6">
        <v>0</v>
      </c>
      <c r="L1357" s="13">
        <f t="shared" si="1454"/>
        <v>7</v>
      </c>
      <c r="M1357" s="45">
        <f t="shared" si="1455"/>
        <v>1897.0189701897018</v>
      </c>
    </row>
    <row r="1358" spans="1:13" ht="15">
      <c r="A1358" s="28">
        <v>43607</v>
      </c>
      <c r="B1358" s="12" t="s">
        <v>257</v>
      </c>
      <c r="C1358" s="11">
        <f t="shared" si="1452"/>
        <v>1234.5679012345679</v>
      </c>
      <c r="D1358" s="12" t="s">
        <v>21</v>
      </c>
      <c r="E1358" s="29">
        <v>162</v>
      </c>
      <c r="F1358" s="29">
        <v>163.5</v>
      </c>
      <c r="G1358" s="6">
        <v>0</v>
      </c>
      <c r="H1358" s="6">
        <v>0</v>
      </c>
      <c r="I1358" s="13">
        <f t="shared" si="1453"/>
        <v>1.5</v>
      </c>
      <c r="J1358" s="6">
        <v>0</v>
      </c>
      <c r="K1358" s="6">
        <v>0</v>
      </c>
      <c r="L1358" s="13">
        <f t="shared" si="1454"/>
        <v>1.5</v>
      </c>
      <c r="M1358" s="45">
        <f t="shared" si="1455"/>
        <v>1851.8518518518517</v>
      </c>
    </row>
    <row r="1359" spans="1:13" ht="15">
      <c r="A1359" s="28">
        <v>43607</v>
      </c>
      <c r="B1359" s="12" t="s">
        <v>110</v>
      </c>
      <c r="C1359" s="11">
        <f t="shared" si="1452"/>
        <v>255.7544757033248</v>
      </c>
      <c r="D1359" s="12" t="s">
        <v>21</v>
      </c>
      <c r="E1359" s="29">
        <v>782</v>
      </c>
      <c r="F1359" s="29">
        <v>779</v>
      </c>
      <c r="G1359" s="6">
        <v>0</v>
      </c>
      <c r="H1359" s="6">
        <v>0</v>
      </c>
      <c r="I1359" s="13">
        <f t="shared" si="1453"/>
        <v>-3</v>
      </c>
      <c r="J1359" s="6">
        <v>0</v>
      </c>
      <c r="K1359" s="6">
        <v>0</v>
      </c>
      <c r="L1359" s="13">
        <f t="shared" si="1454"/>
        <v>-3</v>
      </c>
      <c r="M1359" s="45">
        <f t="shared" si="1455"/>
        <v>-767.26342710997437</v>
      </c>
    </row>
    <row r="1360" spans="1:13" ht="15">
      <c r="A1360" s="28">
        <v>43606</v>
      </c>
      <c r="B1360" s="12" t="s">
        <v>266</v>
      </c>
      <c r="C1360" s="11">
        <f t="shared" si="1452"/>
        <v>606.06060606060601</v>
      </c>
      <c r="D1360" s="12" t="s">
        <v>18</v>
      </c>
      <c r="E1360" s="29">
        <v>330</v>
      </c>
      <c r="F1360" s="29">
        <v>327</v>
      </c>
      <c r="G1360" s="6">
        <v>0</v>
      </c>
      <c r="H1360" s="6">
        <v>0</v>
      </c>
      <c r="I1360" s="13">
        <f t="shared" si="1453"/>
        <v>3</v>
      </c>
      <c r="J1360" s="6">
        <v>0</v>
      </c>
      <c r="K1360" s="6">
        <v>0</v>
      </c>
      <c r="L1360" s="13">
        <f t="shared" si="1454"/>
        <v>3</v>
      </c>
      <c r="M1360" s="45">
        <f t="shared" si="1455"/>
        <v>1818.181818181818</v>
      </c>
    </row>
    <row r="1361" spans="1:13" ht="15">
      <c r="A1361" s="28">
        <v>43606</v>
      </c>
      <c r="B1361" s="12" t="s">
        <v>263</v>
      </c>
      <c r="C1361" s="11">
        <f t="shared" si="1452"/>
        <v>280.50490883590464</v>
      </c>
      <c r="D1361" s="12" t="s">
        <v>21</v>
      </c>
      <c r="E1361" s="29">
        <v>713</v>
      </c>
      <c r="F1361" s="29">
        <v>720</v>
      </c>
      <c r="G1361" s="6">
        <v>0</v>
      </c>
      <c r="H1361" s="6">
        <v>0</v>
      </c>
      <c r="I1361" s="13">
        <f t="shared" si="1453"/>
        <v>7</v>
      </c>
      <c r="J1361" s="6">
        <v>0</v>
      </c>
      <c r="K1361" s="6">
        <v>0</v>
      </c>
      <c r="L1361" s="13">
        <f t="shared" si="1454"/>
        <v>7</v>
      </c>
      <c r="M1361" s="45">
        <f t="shared" si="1455"/>
        <v>1963.5343618513325</v>
      </c>
    </row>
    <row r="1362" spans="1:13" ht="15">
      <c r="A1362" s="28">
        <v>43606</v>
      </c>
      <c r="B1362" s="12" t="s">
        <v>89</v>
      </c>
      <c r="C1362" s="11">
        <f t="shared" si="1452"/>
        <v>430.10752688172045</v>
      </c>
      <c r="D1362" s="12" t="s">
        <v>18</v>
      </c>
      <c r="E1362" s="29">
        <v>465</v>
      </c>
      <c r="F1362" s="29">
        <v>471</v>
      </c>
      <c r="G1362" s="6">
        <v>0</v>
      </c>
      <c r="H1362" s="6">
        <v>0</v>
      </c>
      <c r="I1362" s="13">
        <f t="shared" si="1453"/>
        <v>-6</v>
      </c>
      <c r="J1362" s="6">
        <v>0</v>
      </c>
      <c r="K1362" s="6">
        <v>0</v>
      </c>
      <c r="L1362" s="13">
        <f t="shared" si="1454"/>
        <v>-6</v>
      </c>
      <c r="M1362" s="45">
        <f t="shared" si="1455"/>
        <v>-2580.6451612903229</v>
      </c>
    </row>
    <row r="1363" spans="1:13" ht="15">
      <c r="A1363" s="28">
        <v>43606</v>
      </c>
      <c r="B1363" s="12" t="s">
        <v>47</v>
      </c>
      <c r="C1363" s="11">
        <f t="shared" si="1452"/>
        <v>485.43689320388347</v>
      </c>
      <c r="D1363" s="12" t="s">
        <v>21</v>
      </c>
      <c r="E1363" s="29">
        <v>412</v>
      </c>
      <c r="F1363" s="29">
        <v>406</v>
      </c>
      <c r="G1363" s="6">
        <v>0</v>
      </c>
      <c r="H1363" s="6">
        <v>0</v>
      </c>
      <c r="I1363" s="13">
        <f t="shared" si="1453"/>
        <v>-6</v>
      </c>
      <c r="J1363" s="6">
        <v>0</v>
      </c>
      <c r="K1363" s="6">
        <v>0</v>
      </c>
      <c r="L1363" s="13">
        <f t="shared" si="1454"/>
        <v>-6</v>
      </c>
      <c r="M1363" s="45">
        <f t="shared" si="1455"/>
        <v>-2912.6213592233007</v>
      </c>
    </row>
    <row r="1364" spans="1:13" ht="15">
      <c r="A1364" s="28">
        <v>43606</v>
      </c>
      <c r="B1364" s="12" t="s">
        <v>158</v>
      </c>
      <c r="C1364" s="11">
        <f t="shared" si="1452"/>
        <v>699.30069930069931</v>
      </c>
      <c r="D1364" s="12" t="s">
        <v>21</v>
      </c>
      <c r="E1364" s="29">
        <v>286</v>
      </c>
      <c r="F1364" s="29">
        <v>285</v>
      </c>
      <c r="G1364" s="6">
        <v>0</v>
      </c>
      <c r="H1364" s="6">
        <v>0</v>
      </c>
      <c r="I1364" s="13">
        <f t="shared" si="1453"/>
        <v>-1</v>
      </c>
      <c r="J1364" s="6">
        <v>0</v>
      </c>
      <c r="K1364" s="6">
        <v>0</v>
      </c>
      <c r="L1364" s="13">
        <f t="shared" si="1454"/>
        <v>-1</v>
      </c>
      <c r="M1364" s="45">
        <f t="shared" si="1455"/>
        <v>-699.30069930069931</v>
      </c>
    </row>
    <row r="1365" spans="1:13" ht="15">
      <c r="A1365" s="28">
        <v>43605</v>
      </c>
      <c r="B1365" s="12" t="s">
        <v>44</v>
      </c>
      <c r="C1365" s="11">
        <f t="shared" si="1452"/>
        <v>384.61538461538464</v>
      </c>
      <c r="D1365" s="12" t="s">
        <v>21</v>
      </c>
      <c r="E1365" s="29">
        <v>520</v>
      </c>
      <c r="F1365" s="29">
        <v>525</v>
      </c>
      <c r="G1365" s="6">
        <v>530</v>
      </c>
      <c r="H1365" s="6">
        <v>0</v>
      </c>
      <c r="I1365" s="13">
        <f t="shared" si="1453"/>
        <v>5</v>
      </c>
      <c r="J1365" s="6">
        <v>5</v>
      </c>
      <c r="K1365" s="6">
        <v>0</v>
      </c>
      <c r="L1365" s="13">
        <f t="shared" si="1454"/>
        <v>10</v>
      </c>
      <c r="M1365" s="45">
        <f t="shared" si="1455"/>
        <v>3846.1538461538466</v>
      </c>
    </row>
    <row r="1366" spans="1:13" ht="15">
      <c r="A1366" s="28">
        <v>43605</v>
      </c>
      <c r="B1366" s="12" t="s">
        <v>158</v>
      </c>
      <c r="C1366" s="11">
        <f t="shared" si="1452"/>
        <v>677.96610169491521</v>
      </c>
      <c r="D1366" s="12" t="s">
        <v>21</v>
      </c>
      <c r="E1366" s="29">
        <v>295</v>
      </c>
      <c r="F1366" s="29">
        <v>297</v>
      </c>
      <c r="G1366" s="6">
        <v>299</v>
      </c>
      <c r="H1366" s="6">
        <v>0</v>
      </c>
      <c r="I1366" s="13">
        <f t="shared" si="1453"/>
        <v>2</v>
      </c>
      <c r="J1366" s="6">
        <v>2</v>
      </c>
      <c r="K1366" s="6">
        <v>0</v>
      </c>
      <c r="L1366" s="13">
        <f t="shared" si="1454"/>
        <v>4</v>
      </c>
      <c r="M1366" s="45">
        <f t="shared" si="1455"/>
        <v>2711.8644067796608</v>
      </c>
    </row>
    <row r="1367" spans="1:13" ht="15">
      <c r="A1367" s="28">
        <v>43605</v>
      </c>
      <c r="B1367" s="12" t="s">
        <v>127</v>
      </c>
      <c r="C1367" s="11">
        <f t="shared" si="1452"/>
        <v>136.89253935660506</v>
      </c>
      <c r="D1367" s="12" t="s">
        <v>18</v>
      </c>
      <c r="E1367" s="29">
        <v>1461</v>
      </c>
      <c r="F1367" s="29">
        <v>1450</v>
      </c>
      <c r="G1367" s="6">
        <v>0</v>
      </c>
      <c r="H1367" s="6">
        <v>0</v>
      </c>
      <c r="I1367" s="13">
        <f t="shared" si="1453"/>
        <v>11</v>
      </c>
      <c r="J1367" s="6">
        <v>0</v>
      </c>
      <c r="K1367" s="6">
        <v>0</v>
      </c>
      <c r="L1367" s="13">
        <f t="shared" si="1454"/>
        <v>11</v>
      </c>
      <c r="M1367" s="45">
        <f t="shared" si="1455"/>
        <v>1505.8179329226557</v>
      </c>
    </row>
    <row r="1368" spans="1:13" ht="15">
      <c r="A1368" s="28">
        <v>43605</v>
      </c>
      <c r="B1368" s="12" t="s">
        <v>28</v>
      </c>
      <c r="C1368" s="11">
        <f t="shared" si="1452"/>
        <v>558.65921787709499</v>
      </c>
      <c r="D1368" s="12" t="s">
        <v>18</v>
      </c>
      <c r="E1368" s="29">
        <v>358</v>
      </c>
      <c r="F1368" s="29">
        <v>355.05</v>
      </c>
      <c r="G1368" s="6">
        <v>0</v>
      </c>
      <c r="H1368" s="6">
        <v>0</v>
      </c>
      <c r="I1368" s="13">
        <f t="shared" si="1453"/>
        <v>2.9499999999999886</v>
      </c>
      <c r="J1368" s="6">
        <v>0</v>
      </c>
      <c r="K1368" s="6">
        <v>0</v>
      </c>
      <c r="L1368" s="13">
        <f t="shared" si="1454"/>
        <v>2.9499999999999886</v>
      </c>
      <c r="M1368" s="45">
        <f t="shared" si="1455"/>
        <v>1648.0446927374239</v>
      </c>
    </row>
    <row r="1369" spans="1:13" ht="15">
      <c r="A1369" s="28">
        <v>43602</v>
      </c>
      <c r="B1369" s="12" t="s">
        <v>146</v>
      </c>
      <c r="C1369" s="11">
        <f t="shared" si="1452"/>
        <v>907.02947845804988</v>
      </c>
      <c r="D1369" s="12" t="s">
        <v>21</v>
      </c>
      <c r="E1369" s="29">
        <v>220.5</v>
      </c>
      <c r="F1369" s="29">
        <v>222.5</v>
      </c>
      <c r="G1369" s="6">
        <v>225</v>
      </c>
      <c r="H1369" s="6">
        <v>228</v>
      </c>
      <c r="I1369" s="13">
        <f t="shared" si="1453"/>
        <v>2</v>
      </c>
      <c r="J1369" s="6">
        <v>2.5</v>
      </c>
      <c r="K1369" s="6">
        <v>3</v>
      </c>
      <c r="L1369" s="13">
        <f t="shared" si="1454"/>
        <v>7.5</v>
      </c>
      <c r="M1369" s="45">
        <f t="shared" si="1455"/>
        <v>6802.7210884353744</v>
      </c>
    </row>
    <row r="1370" spans="1:13" ht="15">
      <c r="A1370" s="28">
        <v>43602</v>
      </c>
      <c r="B1370" s="12" t="s">
        <v>108</v>
      </c>
      <c r="C1370" s="11">
        <f t="shared" si="1452"/>
        <v>327.33224222585926</v>
      </c>
      <c r="D1370" s="12" t="s">
        <v>21</v>
      </c>
      <c r="E1370" s="29">
        <v>611</v>
      </c>
      <c r="F1370" s="29">
        <v>616</v>
      </c>
      <c r="G1370" s="6">
        <v>622</v>
      </c>
      <c r="H1370" s="6">
        <v>0</v>
      </c>
      <c r="I1370" s="13">
        <f t="shared" si="1453"/>
        <v>5</v>
      </c>
      <c r="J1370" s="6">
        <v>6</v>
      </c>
      <c r="K1370" s="6">
        <v>0</v>
      </c>
      <c r="L1370" s="13">
        <f t="shared" si="1454"/>
        <v>11</v>
      </c>
      <c r="M1370" s="45">
        <f t="shared" si="1455"/>
        <v>3600.654664484452</v>
      </c>
    </row>
    <row r="1371" spans="1:13" ht="15">
      <c r="A1371" s="28">
        <v>43602</v>
      </c>
      <c r="B1371" s="12" t="s">
        <v>127</v>
      </c>
      <c r="C1371" s="11">
        <f t="shared" si="1452"/>
        <v>137.93103448275863</v>
      </c>
      <c r="D1371" s="12" t="s">
        <v>18</v>
      </c>
      <c r="E1371" s="29">
        <v>1450</v>
      </c>
      <c r="F1371" s="29">
        <v>1439</v>
      </c>
      <c r="G1371" s="6">
        <v>1420</v>
      </c>
      <c r="H1371" s="6">
        <v>0</v>
      </c>
      <c r="I1371" s="13">
        <f t="shared" si="1453"/>
        <v>11</v>
      </c>
      <c r="J1371" s="6">
        <v>19</v>
      </c>
      <c r="K1371" s="6">
        <v>0</v>
      </c>
      <c r="L1371" s="13">
        <f t="shared" si="1454"/>
        <v>30</v>
      </c>
      <c r="M1371" s="45">
        <f t="shared" si="1455"/>
        <v>4137.9310344827591</v>
      </c>
    </row>
    <row r="1372" spans="1:13" ht="15">
      <c r="A1372" s="28">
        <v>43602</v>
      </c>
      <c r="B1372" s="12" t="s">
        <v>184</v>
      </c>
      <c r="C1372" s="11">
        <f t="shared" si="1452"/>
        <v>1459.8540145985401</v>
      </c>
      <c r="D1372" s="12" t="s">
        <v>18</v>
      </c>
      <c r="E1372" s="29">
        <v>137</v>
      </c>
      <c r="F1372" s="29">
        <v>135.5</v>
      </c>
      <c r="G1372" s="6">
        <v>132.44999999999999</v>
      </c>
      <c r="H1372" s="6">
        <v>0</v>
      </c>
      <c r="I1372" s="13">
        <f t="shared" si="1453"/>
        <v>1.5</v>
      </c>
      <c r="J1372" s="6">
        <v>3.05</v>
      </c>
      <c r="K1372" s="6">
        <v>0</v>
      </c>
      <c r="L1372" s="13">
        <f t="shared" si="1454"/>
        <v>4.55</v>
      </c>
      <c r="M1372" s="45">
        <f t="shared" si="1455"/>
        <v>6642.3357664233572</v>
      </c>
    </row>
    <row r="1373" spans="1:13" ht="15">
      <c r="A1373" s="28">
        <v>43602</v>
      </c>
      <c r="B1373" s="12" t="s">
        <v>81</v>
      </c>
      <c r="C1373" s="11">
        <f t="shared" si="1452"/>
        <v>496.27791563275434</v>
      </c>
      <c r="D1373" s="12" t="s">
        <v>18</v>
      </c>
      <c r="E1373" s="29">
        <v>403</v>
      </c>
      <c r="F1373" s="29">
        <v>408</v>
      </c>
      <c r="G1373" s="6">
        <v>0</v>
      </c>
      <c r="H1373" s="6">
        <v>0</v>
      </c>
      <c r="I1373" s="13">
        <f t="shared" si="1453"/>
        <v>-5</v>
      </c>
      <c r="J1373" s="6">
        <v>0</v>
      </c>
      <c r="K1373" s="6">
        <v>0</v>
      </c>
      <c r="L1373" s="13">
        <f t="shared" si="1454"/>
        <v>-5</v>
      </c>
      <c r="M1373" s="45">
        <f t="shared" si="1455"/>
        <v>-2481.3895781637716</v>
      </c>
    </row>
    <row r="1374" spans="1:13" ht="15">
      <c r="A1374" s="28">
        <v>43601</v>
      </c>
      <c r="B1374" s="12" t="s">
        <v>81</v>
      </c>
      <c r="C1374" s="11">
        <f>200000/E1374</f>
        <v>491.40049140049138</v>
      </c>
      <c r="D1374" s="12" t="s">
        <v>18</v>
      </c>
      <c r="E1374" s="29">
        <v>407</v>
      </c>
      <c r="F1374" s="29">
        <v>403</v>
      </c>
      <c r="G1374" s="6">
        <v>395</v>
      </c>
      <c r="H1374" s="6">
        <v>0</v>
      </c>
      <c r="I1374" s="13">
        <f>(IF(D1374="SELL",E1374-F1374,IF(D1374="BUY",F1374-E1374)))</f>
        <v>4</v>
      </c>
      <c r="J1374" s="6">
        <v>8</v>
      </c>
      <c r="K1374" s="6">
        <v>0</v>
      </c>
      <c r="L1374" s="13">
        <f>K1374+J1374+I1374</f>
        <v>12</v>
      </c>
      <c r="M1374" s="45">
        <f>L1374*C1374</f>
        <v>5896.8058968058967</v>
      </c>
    </row>
    <row r="1375" spans="1:13" ht="15">
      <c r="A1375" s="28">
        <v>43601</v>
      </c>
      <c r="B1375" s="12" t="s">
        <v>35</v>
      </c>
      <c r="C1375" s="11">
        <f t="shared" ref="C1375:C1377" si="1456">200000/E1375</f>
        <v>566.57223796033998</v>
      </c>
      <c r="D1375" s="12" t="s">
        <v>18</v>
      </c>
      <c r="E1375" s="29">
        <v>353</v>
      </c>
      <c r="F1375" s="29">
        <v>357</v>
      </c>
      <c r="G1375" s="6">
        <v>0</v>
      </c>
      <c r="H1375" s="6">
        <v>0</v>
      </c>
      <c r="I1375" s="13">
        <f t="shared" ref="I1375:I1377" si="1457">(IF(D1375="SELL",E1375-F1375,IF(D1375="BUY",F1375-E1375)))</f>
        <v>-4</v>
      </c>
      <c r="J1375" s="6">
        <v>0</v>
      </c>
      <c r="K1375" s="6">
        <v>0</v>
      </c>
      <c r="L1375" s="13">
        <f t="shared" ref="L1375:L1377" si="1458">K1375+J1375+I1375</f>
        <v>-4</v>
      </c>
      <c r="M1375" s="45">
        <f t="shared" ref="M1375:M1377" si="1459">L1375*C1375</f>
        <v>-2266.2889518413599</v>
      </c>
    </row>
    <row r="1376" spans="1:13" ht="15">
      <c r="A1376" s="28">
        <v>43601</v>
      </c>
      <c r="B1376" s="12" t="s">
        <v>159</v>
      </c>
      <c r="C1376" s="11">
        <f t="shared" si="1456"/>
        <v>645.16129032258061</v>
      </c>
      <c r="D1376" s="12" t="s">
        <v>18</v>
      </c>
      <c r="E1376" s="29">
        <v>310</v>
      </c>
      <c r="F1376" s="29">
        <v>314</v>
      </c>
      <c r="G1376" s="6">
        <v>0</v>
      </c>
      <c r="H1376" s="6">
        <v>0</v>
      </c>
      <c r="I1376" s="13">
        <f t="shared" si="1457"/>
        <v>-4</v>
      </c>
      <c r="J1376" s="6">
        <v>0</v>
      </c>
      <c r="K1376" s="6">
        <v>0</v>
      </c>
      <c r="L1376" s="13">
        <f t="shared" si="1458"/>
        <v>-4</v>
      </c>
      <c r="M1376" s="45">
        <f t="shared" si="1459"/>
        <v>-2580.6451612903224</v>
      </c>
    </row>
    <row r="1377" spans="1:13" ht="15">
      <c r="A1377" s="28">
        <v>43601</v>
      </c>
      <c r="B1377" s="12" t="s">
        <v>273</v>
      </c>
      <c r="C1377" s="11">
        <f t="shared" si="1456"/>
        <v>1886.7924528301887</v>
      </c>
      <c r="D1377" s="12" t="s">
        <v>18</v>
      </c>
      <c r="E1377" s="29">
        <v>106</v>
      </c>
      <c r="F1377" s="29">
        <v>105</v>
      </c>
      <c r="G1377" s="6">
        <v>0</v>
      </c>
      <c r="H1377" s="6">
        <v>0</v>
      </c>
      <c r="I1377" s="13">
        <f t="shared" si="1457"/>
        <v>1</v>
      </c>
      <c r="J1377" s="6">
        <v>0</v>
      </c>
      <c r="K1377" s="6">
        <v>0</v>
      </c>
      <c r="L1377" s="13">
        <f t="shared" si="1458"/>
        <v>1</v>
      </c>
      <c r="M1377" s="45">
        <f t="shared" si="1459"/>
        <v>1886.7924528301887</v>
      </c>
    </row>
    <row r="1378" spans="1:13" ht="15">
      <c r="A1378" s="28">
        <v>43600</v>
      </c>
      <c r="B1378" s="12" t="s">
        <v>28</v>
      </c>
      <c r="C1378" s="11">
        <f>200000/E1378</f>
        <v>615.38461538461536</v>
      </c>
      <c r="D1378" s="12" t="s">
        <v>18</v>
      </c>
      <c r="E1378" s="29">
        <v>325</v>
      </c>
      <c r="F1378" s="29">
        <v>322</v>
      </c>
      <c r="G1378" s="6">
        <v>315</v>
      </c>
      <c r="H1378" s="6">
        <v>0</v>
      </c>
      <c r="I1378" s="13">
        <f>(IF(D1378="SELL",E1378-F1378,IF(D1378="BUY",F1378-E1378)))</f>
        <v>3</v>
      </c>
      <c r="J1378" s="6">
        <v>7</v>
      </c>
      <c r="K1378" s="6">
        <v>0</v>
      </c>
      <c r="L1378" s="13">
        <f>K1378+J1378+I1378</f>
        <v>10</v>
      </c>
      <c r="M1378" s="45">
        <f>L1378*C1378</f>
        <v>6153.8461538461534</v>
      </c>
    </row>
    <row r="1379" spans="1:13" ht="15">
      <c r="A1379" s="28">
        <v>43600</v>
      </c>
      <c r="B1379" s="12" t="s">
        <v>199</v>
      </c>
      <c r="C1379" s="11">
        <f t="shared" ref="C1379:C1381" si="1460">200000/E1379</f>
        <v>1069.5187165775401</v>
      </c>
      <c r="D1379" s="12" t="s">
        <v>18</v>
      </c>
      <c r="E1379" s="29">
        <v>187</v>
      </c>
      <c r="F1379" s="29">
        <v>185.5</v>
      </c>
      <c r="G1379" s="6">
        <v>0</v>
      </c>
      <c r="H1379" s="6">
        <v>0</v>
      </c>
      <c r="I1379" s="13">
        <f t="shared" ref="I1379:I1381" si="1461">(IF(D1379="SELL",E1379-F1379,IF(D1379="BUY",F1379-E1379)))</f>
        <v>1.5</v>
      </c>
      <c r="J1379" s="6">
        <v>0</v>
      </c>
      <c r="K1379" s="6">
        <v>0</v>
      </c>
      <c r="L1379" s="13">
        <f t="shared" ref="L1379:L1381" si="1462">K1379+J1379+I1379</f>
        <v>1.5</v>
      </c>
      <c r="M1379" s="45">
        <f t="shared" ref="M1379:M1381" si="1463">L1379*C1379</f>
        <v>1604.2780748663101</v>
      </c>
    </row>
    <row r="1380" spans="1:13" ht="15">
      <c r="A1380" s="28">
        <v>43600</v>
      </c>
      <c r="B1380" s="12" t="s">
        <v>237</v>
      </c>
      <c r="C1380" s="11">
        <f t="shared" si="1460"/>
        <v>894.8545861297539</v>
      </c>
      <c r="D1380" s="12" t="s">
        <v>21</v>
      </c>
      <c r="E1380" s="29">
        <v>223.5</v>
      </c>
      <c r="F1380" s="29">
        <v>224.7</v>
      </c>
      <c r="G1380" s="6">
        <v>0</v>
      </c>
      <c r="H1380" s="6">
        <v>0</v>
      </c>
      <c r="I1380" s="13">
        <f t="shared" si="1461"/>
        <v>1.1999999999999886</v>
      </c>
      <c r="J1380" s="6">
        <v>0</v>
      </c>
      <c r="K1380" s="6">
        <v>0</v>
      </c>
      <c r="L1380" s="13">
        <f t="shared" si="1462"/>
        <v>1.1999999999999886</v>
      </c>
      <c r="M1380" s="45">
        <f t="shared" si="1463"/>
        <v>1073.8255033556945</v>
      </c>
    </row>
    <row r="1381" spans="1:13" ht="15">
      <c r="A1381" s="28">
        <v>43600</v>
      </c>
      <c r="B1381" s="12" t="s">
        <v>156</v>
      </c>
      <c r="C1381" s="11">
        <f t="shared" si="1460"/>
        <v>520.83333333333337</v>
      </c>
      <c r="D1381" s="12" t="s">
        <v>21</v>
      </c>
      <c r="E1381" s="29">
        <v>384</v>
      </c>
      <c r="F1381" s="29">
        <v>386.9</v>
      </c>
      <c r="G1381" s="6">
        <v>0</v>
      </c>
      <c r="H1381" s="6">
        <v>0</v>
      </c>
      <c r="I1381" s="13">
        <f t="shared" si="1461"/>
        <v>2.8999999999999773</v>
      </c>
      <c r="J1381" s="6">
        <v>0</v>
      </c>
      <c r="K1381" s="6">
        <v>0</v>
      </c>
      <c r="L1381" s="13">
        <f t="shared" si="1462"/>
        <v>2.8999999999999773</v>
      </c>
      <c r="M1381" s="45">
        <f t="shared" si="1463"/>
        <v>1510.4166666666549</v>
      </c>
    </row>
    <row r="1382" spans="1:13" ht="15">
      <c r="A1382" s="28">
        <v>43599</v>
      </c>
      <c r="B1382" s="12" t="s">
        <v>199</v>
      </c>
      <c r="C1382" s="11">
        <f>200000/E1382</f>
        <v>1023.0179028132992</v>
      </c>
      <c r="D1382" s="12" t="s">
        <v>21</v>
      </c>
      <c r="E1382" s="29">
        <v>195.5</v>
      </c>
      <c r="F1382" s="29">
        <v>197</v>
      </c>
      <c r="G1382" s="6">
        <v>201</v>
      </c>
      <c r="H1382" s="6">
        <v>0</v>
      </c>
      <c r="I1382" s="13">
        <f>(IF(D1382="SELL",E1382-F1382,IF(D1382="BUY",F1382-E1382)))</f>
        <v>1.5</v>
      </c>
      <c r="J1382" s="6">
        <v>4</v>
      </c>
      <c r="K1382" s="6">
        <v>0</v>
      </c>
      <c r="L1382" s="13">
        <f>K1382+J1382+I1382</f>
        <v>5.5</v>
      </c>
      <c r="M1382" s="45">
        <f>L1382*C1382</f>
        <v>5626.5984654731456</v>
      </c>
    </row>
    <row r="1383" spans="1:13" ht="15">
      <c r="A1383" s="28">
        <v>43599</v>
      </c>
      <c r="B1383" s="12" t="s">
        <v>100</v>
      </c>
      <c r="C1383" s="11">
        <f t="shared" ref="C1383:C1400" si="1464">200000/E1383</f>
        <v>431.96544276457882</v>
      </c>
      <c r="D1383" s="12" t="s">
        <v>18</v>
      </c>
      <c r="E1383" s="29">
        <v>463</v>
      </c>
      <c r="F1383" s="29">
        <v>459</v>
      </c>
      <c r="G1383" s="6">
        <v>0</v>
      </c>
      <c r="H1383" s="6">
        <v>0</v>
      </c>
      <c r="I1383" s="13">
        <f t="shared" ref="I1383:I1400" si="1465">(IF(D1383="SELL",E1383-F1383,IF(D1383="BUY",F1383-E1383)))</f>
        <v>4</v>
      </c>
      <c r="J1383" s="6">
        <v>0</v>
      </c>
      <c r="K1383" s="6">
        <v>0</v>
      </c>
      <c r="L1383" s="13">
        <f t="shared" ref="L1383:L1400" si="1466">K1383+J1383+I1383</f>
        <v>4</v>
      </c>
      <c r="M1383" s="45">
        <f t="shared" ref="M1383:M1400" si="1467">L1383*C1383</f>
        <v>1727.8617710583153</v>
      </c>
    </row>
    <row r="1384" spans="1:13" ht="15">
      <c r="A1384" s="28">
        <v>43599</v>
      </c>
      <c r="B1384" s="12" t="s">
        <v>146</v>
      </c>
      <c r="C1384" s="11">
        <f t="shared" si="1464"/>
        <v>992.55583126550869</v>
      </c>
      <c r="D1384" s="12" t="s">
        <v>21</v>
      </c>
      <c r="E1384" s="29">
        <v>201.5</v>
      </c>
      <c r="F1384" s="29">
        <v>203</v>
      </c>
      <c r="G1384" s="6">
        <v>0</v>
      </c>
      <c r="H1384" s="6">
        <v>0</v>
      </c>
      <c r="I1384" s="13">
        <f t="shared" si="1465"/>
        <v>1.5</v>
      </c>
      <c r="J1384" s="6">
        <v>0</v>
      </c>
      <c r="K1384" s="6">
        <v>0</v>
      </c>
      <c r="L1384" s="13">
        <f t="shared" si="1466"/>
        <v>1.5</v>
      </c>
      <c r="M1384" s="45">
        <f t="shared" si="1467"/>
        <v>1488.8337468982631</v>
      </c>
    </row>
    <row r="1385" spans="1:13" ht="15">
      <c r="A1385" s="28">
        <v>43599</v>
      </c>
      <c r="B1385" s="12" t="s">
        <v>257</v>
      </c>
      <c r="C1385" s="11">
        <f t="shared" si="1464"/>
        <v>1550.3875968992247</v>
      </c>
      <c r="D1385" s="12" t="s">
        <v>21</v>
      </c>
      <c r="E1385" s="29">
        <v>129</v>
      </c>
      <c r="F1385" s="29">
        <v>127.5</v>
      </c>
      <c r="G1385" s="6">
        <v>0</v>
      </c>
      <c r="H1385" s="6">
        <v>0</v>
      </c>
      <c r="I1385" s="13">
        <f t="shared" si="1465"/>
        <v>-1.5</v>
      </c>
      <c r="J1385" s="6">
        <v>0</v>
      </c>
      <c r="K1385" s="6">
        <v>0</v>
      </c>
      <c r="L1385" s="13">
        <f t="shared" si="1466"/>
        <v>-1.5</v>
      </c>
      <c r="M1385" s="45">
        <f t="shared" si="1467"/>
        <v>-2325.5813953488368</v>
      </c>
    </row>
    <row r="1386" spans="1:13" ht="15">
      <c r="A1386" s="28">
        <v>43598</v>
      </c>
      <c r="B1386" s="12" t="s">
        <v>28</v>
      </c>
      <c r="C1386" s="11">
        <f t="shared" si="1464"/>
        <v>563.38028169014081</v>
      </c>
      <c r="D1386" s="12" t="s">
        <v>18</v>
      </c>
      <c r="E1386" s="29">
        <v>355</v>
      </c>
      <c r="F1386" s="29">
        <v>352</v>
      </c>
      <c r="G1386" s="6">
        <v>349</v>
      </c>
      <c r="H1386" s="6">
        <v>345</v>
      </c>
      <c r="I1386" s="13">
        <f t="shared" si="1465"/>
        <v>3</v>
      </c>
      <c r="J1386" s="6">
        <v>3</v>
      </c>
      <c r="K1386" s="6">
        <v>4</v>
      </c>
      <c r="L1386" s="13">
        <f t="shared" si="1466"/>
        <v>10</v>
      </c>
      <c r="M1386" s="45">
        <f t="shared" si="1467"/>
        <v>5633.8028169014078</v>
      </c>
    </row>
    <row r="1387" spans="1:13" ht="15">
      <c r="A1387" s="28">
        <v>43598</v>
      </c>
      <c r="B1387" s="12" t="s">
        <v>223</v>
      </c>
      <c r="C1387" s="11">
        <f t="shared" si="1464"/>
        <v>714.28571428571433</v>
      </c>
      <c r="D1387" s="12" t="s">
        <v>18</v>
      </c>
      <c r="E1387" s="29">
        <v>280</v>
      </c>
      <c r="F1387" s="29">
        <v>278</v>
      </c>
      <c r="G1387" s="6">
        <v>276</v>
      </c>
      <c r="H1387" s="6">
        <v>273</v>
      </c>
      <c r="I1387" s="13">
        <f t="shared" si="1465"/>
        <v>2</v>
      </c>
      <c r="J1387" s="6">
        <v>2</v>
      </c>
      <c r="K1387" s="6">
        <v>3</v>
      </c>
      <c r="L1387" s="13">
        <f t="shared" si="1466"/>
        <v>7</v>
      </c>
      <c r="M1387" s="45">
        <f t="shared" si="1467"/>
        <v>5000</v>
      </c>
    </row>
    <row r="1388" spans="1:13" ht="15">
      <c r="A1388" s="28">
        <v>43598</v>
      </c>
      <c r="B1388" s="12" t="s">
        <v>156</v>
      </c>
      <c r="C1388" s="11">
        <f t="shared" si="1464"/>
        <v>539.08355795148248</v>
      </c>
      <c r="D1388" s="12" t="s">
        <v>18</v>
      </c>
      <c r="E1388" s="29">
        <v>371</v>
      </c>
      <c r="F1388" s="29">
        <v>368</v>
      </c>
      <c r="G1388" s="6">
        <v>362</v>
      </c>
      <c r="H1388" s="6">
        <v>0</v>
      </c>
      <c r="I1388" s="13">
        <f t="shared" si="1465"/>
        <v>3</v>
      </c>
      <c r="J1388" s="6">
        <v>6</v>
      </c>
      <c r="K1388" s="6">
        <v>0</v>
      </c>
      <c r="L1388" s="13">
        <f t="shared" si="1466"/>
        <v>9</v>
      </c>
      <c r="M1388" s="45">
        <f t="shared" si="1467"/>
        <v>4851.7520215633422</v>
      </c>
    </row>
    <row r="1389" spans="1:13" ht="15">
      <c r="A1389" s="28">
        <v>43598</v>
      </c>
      <c r="B1389" s="12" t="s">
        <v>87</v>
      </c>
      <c r="C1389" s="11">
        <f t="shared" si="1464"/>
        <v>454.54545454545456</v>
      </c>
      <c r="D1389" s="12" t="s">
        <v>18</v>
      </c>
      <c r="E1389" s="29">
        <v>440</v>
      </c>
      <c r="F1389" s="29">
        <v>446</v>
      </c>
      <c r="G1389" s="6">
        <v>0</v>
      </c>
      <c r="H1389" s="6">
        <v>0</v>
      </c>
      <c r="I1389" s="13">
        <f t="shared" si="1465"/>
        <v>-6</v>
      </c>
      <c r="J1389" s="6">
        <v>0</v>
      </c>
      <c r="K1389" s="6">
        <v>0</v>
      </c>
      <c r="L1389" s="13">
        <f t="shared" si="1466"/>
        <v>-6</v>
      </c>
      <c r="M1389" s="45">
        <f t="shared" si="1467"/>
        <v>-2727.2727272727275</v>
      </c>
    </row>
    <row r="1390" spans="1:13" ht="15">
      <c r="A1390" s="28">
        <v>43595</v>
      </c>
      <c r="B1390" s="12" t="s">
        <v>28</v>
      </c>
      <c r="C1390" s="11">
        <f t="shared" si="1464"/>
        <v>544.95912806539513</v>
      </c>
      <c r="D1390" s="12" t="s">
        <v>21</v>
      </c>
      <c r="E1390" s="29">
        <v>367</v>
      </c>
      <c r="F1390" s="29">
        <v>370</v>
      </c>
      <c r="G1390" s="6">
        <v>373</v>
      </c>
      <c r="H1390" s="6">
        <v>0</v>
      </c>
      <c r="I1390" s="13">
        <f t="shared" si="1465"/>
        <v>3</v>
      </c>
      <c r="J1390" s="6">
        <v>3</v>
      </c>
      <c r="K1390" s="6">
        <v>0</v>
      </c>
      <c r="L1390" s="13">
        <f t="shared" si="1466"/>
        <v>6</v>
      </c>
      <c r="M1390" s="45">
        <f t="shared" si="1467"/>
        <v>3269.7547683923708</v>
      </c>
    </row>
    <row r="1391" spans="1:13" ht="15">
      <c r="A1391" s="28">
        <v>43595</v>
      </c>
      <c r="B1391" s="12" t="s">
        <v>212</v>
      </c>
      <c r="C1391" s="11">
        <f t="shared" si="1464"/>
        <v>1176.4705882352941</v>
      </c>
      <c r="D1391" s="12" t="s">
        <v>18</v>
      </c>
      <c r="E1391" s="29">
        <v>170</v>
      </c>
      <c r="F1391" s="29">
        <v>168.5</v>
      </c>
      <c r="G1391" s="6">
        <v>166</v>
      </c>
      <c r="H1391" s="6">
        <v>0</v>
      </c>
      <c r="I1391" s="13">
        <f t="shared" si="1465"/>
        <v>1.5</v>
      </c>
      <c r="J1391" s="6">
        <v>2.5</v>
      </c>
      <c r="K1391" s="6">
        <v>0</v>
      </c>
      <c r="L1391" s="13">
        <f t="shared" si="1466"/>
        <v>4</v>
      </c>
      <c r="M1391" s="45">
        <f t="shared" si="1467"/>
        <v>4705.8823529411766</v>
      </c>
    </row>
    <row r="1392" spans="1:13" ht="15">
      <c r="A1392" s="28">
        <v>43595</v>
      </c>
      <c r="B1392" s="12" t="s">
        <v>274</v>
      </c>
      <c r="C1392" s="11">
        <f t="shared" si="1464"/>
        <v>1550.3875968992247</v>
      </c>
      <c r="D1392" s="12" t="s">
        <v>21</v>
      </c>
      <c r="E1392" s="29">
        <v>129</v>
      </c>
      <c r="F1392" s="29">
        <v>129.94999999999999</v>
      </c>
      <c r="G1392" s="6">
        <v>0</v>
      </c>
      <c r="H1392" s="6">
        <v>0</v>
      </c>
      <c r="I1392" s="13">
        <f t="shared" si="1465"/>
        <v>0.94999999999998863</v>
      </c>
      <c r="J1392" s="6">
        <v>0</v>
      </c>
      <c r="K1392" s="6">
        <v>0</v>
      </c>
      <c r="L1392" s="13">
        <f t="shared" si="1466"/>
        <v>0.94999999999998863</v>
      </c>
      <c r="M1392" s="45">
        <f t="shared" si="1467"/>
        <v>1472.8682170542459</v>
      </c>
    </row>
    <row r="1393" spans="1:13" ht="15">
      <c r="A1393" s="28">
        <v>43595</v>
      </c>
      <c r="B1393" s="12" t="s">
        <v>184</v>
      </c>
      <c r="C1393" s="11">
        <f t="shared" si="1464"/>
        <v>1149.4252873563219</v>
      </c>
      <c r="D1393" s="12" t="s">
        <v>21</v>
      </c>
      <c r="E1393" s="29">
        <v>174</v>
      </c>
      <c r="F1393" s="29">
        <v>171.8</v>
      </c>
      <c r="G1393" s="6">
        <v>0</v>
      </c>
      <c r="H1393" s="6">
        <v>0</v>
      </c>
      <c r="I1393" s="13">
        <f t="shared" si="1465"/>
        <v>-2.1999999999999886</v>
      </c>
      <c r="J1393" s="6">
        <v>0</v>
      </c>
      <c r="K1393" s="6">
        <v>0</v>
      </c>
      <c r="L1393" s="13">
        <f t="shared" si="1466"/>
        <v>-2.1999999999999886</v>
      </c>
      <c r="M1393" s="45">
        <f t="shared" si="1467"/>
        <v>-2528.7356321838952</v>
      </c>
    </row>
    <row r="1394" spans="1:13" ht="15">
      <c r="A1394" s="28">
        <v>43595</v>
      </c>
      <c r="B1394" s="12" t="s">
        <v>59</v>
      </c>
      <c r="C1394" s="11">
        <f t="shared" si="1464"/>
        <v>207.79220779220779</v>
      </c>
      <c r="D1394" s="12" t="s">
        <v>21</v>
      </c>
      <c r="E1394" s="29">
        <v>962.5</v>
      </c>
      <c r="F1394" s="29">
        <v>960</v>
      </c>
      <c r="G1394" s="6">
        <v>0</v>
      </c>
      <c r="H1394" s="6">
        <v>0</v>
      </c>
      <c r="I1394" s="13">
        <f t="shared" si="1465"/>
        <v>-2.5</v>
      </c>
      <c r="J1394" s="6">
        <v>0</v>
      </c>
      <c r="K1394" s="6">
        <v>0</v>
      </c>
      <c r="L1394" s="13">
        <f t="shared" si="1466"/>
        <v>-2.5</v>
      </c>
      <c r="M1394" s="45">
        <f t="shared" si="1467"/>
        <v>-519.48051948051943</v>
      </c>
    </row>
    <row r="1395" spans="1:13" ht="15">
      <c r="A1395" s="28">
        <v>43594</v>
      </c>
      <c r="B1395" s="12" t="s">
        <v>275</v>
      </c>
      <c r="C1395" s="11">
        <f t="shared" si="1464"/>
        <v>119.40298507462687</v>
      </c>
      <c r="D1395" s="12" t="s">
        <v>18</v>
      </c>
      <c r="E1395" s="29">
        <v>1675</v>
      </c>
      <c r="F1395" s="29">
        <v>1665</v>
      </c>
      <c r="G1395" s="6">
        <v>1650</v>
      </c>
      <c r="H1395" s="6">
        <v>0</v>
      </c>
      <c r="I1395" s="13">
        <f t="shared" si="1465"/>
        <v>10</v>
      </c>
      <c r="J1395" s="6">
        <v>15</v>
      </c>
      <c r="K1395" s="6">
        <v>0</v>
      </c>
      <c r="L1395" s="13">
        <f t="shared" si="1466"/>
        <v>25</v>
      </c>
      <c r="M1395" s="45">
        <f t="shared" si="1467"/>
        <v>2985.0746268656717</v>
      </c>
    </row>
    <row r="1396" spans="1:13" ht="15">
      <c r="A1396" s="28">
        <v>43594</v>
      </c>
      <c r="B1396" s="12" t="s">
        <v>257</v>
      </c>
      <c r="C1396" s="11">
        <f t="shared" si="1464"/>
        <v>1369.8630136986301</v>
      </c>
      <c r="D1396" s="12" t="s">
        <v>21</v>
      </c>
      <c r="E1396" s="29">
        <v>146</v>
      </c>
      <c r="F1396" s="29">
        <v>147.19999999999999</v>
      </c>
      <c r="G1396" s="6">
        <v>0</v>
      </c>
      <c r="H1396" s="6">
        <v>0</v>
      </c>
      <c r="I1396" s="13">
        <f t="shared" si="1465"/>
        <v>1.1999999999999886</v>
      </c>
      <c r="J1396" s="6">
        <v>0</v>
      </c>
      <c r="K1396" s="6">
        <v>0</v>
      </c>
      <c r="L1396" s="13">
        <f t="shared" si="1466"/>
        <v>1.1999999999999886</v>
      </c>
      <c r="M1396" s="45">
        <f t="shared" si="1467"/>
        <v>1643.8356164383406</v>
      </c>
    </row>
    <row r="1397" spans="1:13" ht="15">
      <c r="A1397" s="28">
        <v>43594</v>
      </c>
      <c r="B1397" s="12" t="s">
        <v>59</v>
      </c>
      <c r="C1397" s="11">
        <f t="shared" si="1464"/>
        <v>210.52631578947367</v>
      </c>
      <c r="D1397" s="12" t="s">
        <v>18</v>
      </c>
      <c r="E1397" s="29">
        <v>950</v>
      </c>
      <c r="F1397" s="29">
        <v>943.15</v>
      </c>
      <c r="G1397" s="6">
        <v>0</v>
      </c>
      <c r="H1397" s="6">
        <v>0</v>
      </c>
      <c r="I1397" s="13">
        <f t="shared" si="1465"/>
        <v>6.8500000000000227</v>
      </c>
      <c r="J1397" s="6">
        <v>0</v>
      </c>
      <c r="K1397" s="6">
        <v>0</v>
      </c>
      <c r="L1397" s="13">
        <f t="shared" si="1466"/>
        <v>6.8500000000000227</v>
      </c>
      <c r="M1397" s="45">
        <f t="shared" si="1467"/>
        <v>1442.1052631578993</v>
      </c>
    </row>
    <row r="1398" spans="1:13" ht="15">
      <c r="A1398" s="28">
        <v>43594</v>
      </c>
      <c r="B1398" s="12" t="s">
        <v>211</v>
      </c>
      <c r="C1398" s="11">
        <f t="shared" si="1464"/>
        <v>550.96418732782365</v>
      </c>
      <c r="D1398" s="12" t="s">
        <v>18</v>
      </c>
      <c r="E1398" s="29">
        <v>363</v>
      </c>
      <c r="F1398" s="29">
        <v>364.5</v>
      </c>
      <c r="G1398" s="6">
        <v>0</v>
      </c>
      <c r="H1398" s="6">
        <v>0</v>
      </c>
      <c r="I1398" s="13">
        <f t="shared" si="1465"/>
        <v>-1.5</v>
      </c>
      <c r="J1398" s="6">
        <v>0</v>
      </c>
      <c r="K1398" s="6">
        <v>0</v>
      </c>
      <c r="L1398" s="13">
        <f t="shared" si="1466"/>
        <v>-1.5</v>
      </c>
      <c r="M1398" s="45">
        <f t="shared" si="1467"/>
        <v>-826.44628099173542</v>
      </c>
    </row>
    <row r="1399" spans="1:13" ht="15">
      <c r="A1399" s="28">
        <v>43594</v>
      </c>
      <c r="B1399" s="12" t="s">
        <v>276</v>
      </c>
      <c r="C1399" s="11">
        <f t="shared" si="1464"/>
        <v>1784.121320249777</v>
      </c>
      <c r="D1399" s="12" t="s">
        <v>18</v>
      </c>
      <c r="E1399" s="29">
        <v>112.1</v>
      </c>
      <c r="F1399" s="29">
        <v>113.8</v>
      </c>
      <c r="G1399" s="6">
        <v>0</v>
      </c>
      <c r="H1399" s="6">
        <v>0</v>
      </c>
      <c r="I1399" s="13">
        <f t="shared" si="1465"/>
        <v>-1.7000000000000028</v>
      </c>
      <c r="J1399" s="6">
        <v>0</v>
      </c>
      <c r="K1399" s="6">
        <v>0</v>
      </c>
      <c r="L1399" s="13">
        <f t="shared" si="1466"/>
        <v>-1.7000000000000028</v>
      </c>
      <c r="M1399" s="45">
        <f t="shared" si="1467"/>
        <v>-3033.0062444246259</v>
      </c>
    </row>
    <row r="1400" spans="1:13" ht="15">
      <c r="A1400" s="28">
        <v>43594</v>
      </c>
      <c r="B1400" s="12" t="s">
        <v>267</v>
      </c>
      <c r="C1400" s="11">
        <f t="shared" si="1464"/>
        <v>615.38461538461536</v>
      </c>
      <c r="D1400" s="12" t="s">
        <v>21</v>
      </c>
      <c r="E1400" s="29">
        <v>325</v>
      </c>
      <c r="F1400" s="29">
        <v>320</v>
      </c>
      <c r="G1400" s="6">
        <v>0</v>
      </c>
      <c r="H1400" s="6">
        <v>0</v>
      </c>
      <c r="I1400" s="13">
        <f t="shared" si="1465"/>
        <v>-5</v>
      </c>
      <c r="J1400" s="6">
        <v>0</v>
      </c>
      <c r="K1400" s="6">
        <v>0</v>
      </c>
      <c r="L1400" s="13">
        <f t="shared" si="1466"/>
        <v>-5</v>
      </c>
      <c r="M1400" s="45">
        <f t="shared" si="1467"/>
        <v>-3076.9230769230767</v>
      </c>
    </row>
    <row r="1401" spans="1:13" ht="15">
      <c r="A1401" s="28">
        <v>43593</v>
      </c>
      <c r="B1401" s="12" t="s">
        <v>28</v>
      </c>
      <c r="C1401" s="11">
        <f>200000/E1401</f>
        <v>588.23529411764707</v>
      </c>
      <c r="D1401" s="12" t="s">
        <v>18</v>
      </c>
      <c r="E1401" s="29">
        <v>340</v>
      </c>
      <c r="F1401" s="29">
        <v>337</v>
      </c>
      <c r="G1401" s="6">
        <v>331</v>
      </c>
      <c r="H1401" s="6">
        <v>0</v>
      </c>
      <c r="I1401" s="13">
        <f>(IF(D1401="SELL",E1401-F1401,IF(D1401="BUY",F1401-E1401)))</f>
        <v>3</v>
      </c>
      <c r="J1401" s="6">
        <v>6</v>
      </c>
      <c r="K1401" s="6">
        <v>0</v>
      </c>
      <c r="L1401" s="13">
        <f>K1401+J1401+I1401</f>
        <v>9</v>
      </c>
      <c r="M1401" s="45">
        <f>L1401*C1401</f>
        <v>5294.1176470588234</v>
      </c>
    </row>
    <row r="1402" spans="1:13" ht="15">
      <c r="A1402" s="28">
        <v>43593</v>
      </c>
      <c r="B1402" s="12" t="s">
        <v>277</v>
      </c>
      <c r="C1402" s="11">
        <f t="shared" ref="C1402:C1465" si="1468">200000/E1402</f>
        <v>684.93150684931504</v>
      </c>
      <c r="D1402" s="12" t="s">
        <v>18</v>
      </c>
      <c r="E1402" s="29">
        <v>292</v>
      </c>
      <c r="F1402" s="29">
        <v>290</v>
      </c>
      <c r="G1402" s="6">
        <v>287</v>
      </c>
      <c r="H1402" s="6">
        <v>0</v>
      </c>
      <c r="I1402" s="13">
        <f t="shared" ref="I1402:I1462" si="1469">(IF(D1402="SELL",E1402-F1402,IF(D1402="BUY",F1402-E1402)))</f>
        <v>2</v>
      </c>
      <c r="J1402" s="6">
        <v>3</v>
      </c>
      <c r="K1402" s="6">
        <v>0</v>
      </c>
      <c r="L1402" s="13">
        <f t="shared" ref="L1402:L1465" si="1470">K1402+J1402+I1402</f>
        <v>5</v>
      </c>
      <c r="M1402" s="45">
        <f t="shared" ref="M1402:M1465" si="1471">L1402*C1402</f>
        <v>3424.6575342465753</v>
      </c>
    </row>
    <row r="1403" spans="1:13" ht="15">
      <c r="A1403" s="28">
        <v>43593</v>
      </c>
      <c r="B1403" s="12" t="s">
        <v>25</v>
      </c>
      <c r="C1403" s="11">
        <f t="shared" si="1468"/>
        <v>689.65517241379314</v>
      </c>
      <c r="D1403" s="12" t="s">
        <v>21</v>
      </c>
      <c r="E1403" s="29">
        <v>290</v>
      </c>
      <c r="F1403" s="29">
        <v>292</v>
      </c>
      <c r="G1403" s="6">
        <v>0</v>
      </c>
      <c r="H1403" s="6">
        <v>0</v>
      </c>
      <c r="I1403" s="13">
        <f t="shared" si="1469"/>
        <v>2</v>
      </c>
      <c r="J1403" s="6">
        <v>0</v>
      </c>
      <c r="K1403" s="6">
        <v>0</v>
      </c>
      <c r="L1403" s="13">
        <f t="shared" si="1470"/>
        <v>2</v>
      </c>
      <c r="M1403" s="45">
        <f t="shared" si="1471"/>
        <v>1379.3103448275863</v>
      </c>
    </row>
    <row r="1404" spans="1:13" ht="15">
      <c r="A1404" s="28">
        <v>43593</v>
      </c>
      <c r="B1404" s="12" t="s">
        <v>278</v>
      </c>
      <c r="C1404" s="11">
        <f t="shared" si="1468"/>
        <v>775.19379844961236</v>
      </c>
      <c r="D1404" s="12" t="s">
        <v>21</v>
      </c>
      <c r="E1404" s="29">
        <v>258</v>
      </c>
      <c r="F1404" s="29">
        <v>260</v>
      </c>
      <c r="G1404" s="6">
        <v>0</v>
      </c>
      <c r="H1404" s="6">
        <v>0</v>
      </c>
      <c r="I1404" s="13">
        <f t="shared" si="1469"/>
        <v>2</v>
      </c>
      <c r="J1404" s="6">
        <v>0</v>
      </c>
      <c r="K1404" s="6">
        <v>0</v>
      </c>
      <c r="L1404" s="13">
        <f t="shared" si="1470"/>
        <v>2</v>
      </c>
      <c r="M1404" s="45">
        <f t="shared" si="1471"/>
        <v>1550.3875968992247</v>
      </c>
    </row>
    <row r="1405" spans="1:13" ht="15">
      <c r="A1405" s="28">
        <v>43593</v>
      </c>
      <c r="B1405" s="12" t="s">
        <v>98</v>
      </c>
      <c r="C1405" s="11">
        <f t="shared" si="1468"/>
        <v>1010.10101010101</v>
      </c>
      <c r="D1405" s="12" t="s">
        <v>18</v>
      </c>
      <c r="E1405" s="29">
        <v>198</v>
      </c>
      <c r="F1405" s="29">
        <v>197.7</v>
      </c>
      <c r="G1405" s="6">
        <v>0</v>
      </c>
      <c r="H1405" s="6">
        <v>0</v>
      </c>
      <c r="I1405" s="13">
        <f t="shared" si="1469"/>
        <v>0.30000000000001137</v>
      </c>
      <c r="J1405" s="6">
        <v>0</v>
      </c>
      <c r="K1405" s="6">
        <v>0</v>
      </c>
      <c r="L1405" s="13">
        <f t="shared" si="1470"/>
        <v>0.30000000000001137</v>
      </c>
      <c r="M1405" s="45">
        <f t="shared" si="1471"/>
        <v>303.03030303031449</v>
      </c>
    </row>
    <row r="1406" spans="1:13" ht="15">
      <c r="A1406" s="28">
        <v>43592</v>
      </c>
      <c r="B1406" s="12" t="s">
        <v>35</v>
      </c>
      <c r="C1406" s="11">
        <f t="shared" si="1468"/>
        <v>524.93438320209975</v>
      </c>
      <c r="D1406" s="12" t="s">
        <v>18</v>
      </c>
      <c r="E1406" s="29">
        <v>381</v>
      </c>
      <c r="F1406" s="29">
        <v>378</v>
      </c>
      <c r="G1406" s="6">
        <v>375</v>
      </c>
      <c r="H1406" s="6">
        <v>0</v>
      </c>
      <c r="I1406" s="13">
        <f t="shared" si="1469"/>
        <v>3</v>
      </c>
      <c r="J1406" s="6">
        <v>3</v>
      </c>
      <c r="K1406" s="6">
        <v>0</v>
      </c>
      <c r="L1406" s="13">
        <f t="shared" si="1470"/>
        <v>6</v>
      </c>
      <c r="M1406" s="45">
        <f t="shared" si="1471"/>
        <v>3149.6062992125985</v>
      </c>
    </row>
    <row r="1407" spans="1:13" ht="15">
      <c r="A1407" s="28">
        <v>43592</v>
      </c>
      <c r="B1407" s="12" t="s">
        <v>252</v>
      </c>
      <c r="C1407" s="11">
        <f t="shared" si="1468"/>
        <v>1550.3875968992247</v>
      </c>
      <c r="D1407" s="12" t="s">
        <v>21</v>
      </c>
      <c r="E1407" s="29">
        <v>129</v>
      </c>
      <c r="F1407" s="29">
        <v>130.5</v>
      </c>
      <c r="G1407" s="6">
        <v>132</v>
      </c>
      <c r="H1407" s="6">
        <v>0</v>
      </c>
      <c r="I1407" s="13">
        <f t="shared" si="1469"/>
        <v>1.5</v>
      </c>
      <c r="J1407" s="6">
        <v>1.5</v>
      </c>
      <c r="K1407" s="6">
        <v>0</v>
      </c>
      <c r="L1407" s="13">
        <f t="shared" si="1470"/>
        <v>3</v>
      </c>
      <c r="M1407" s="45">
        <f t="shared" si="1471"/>
        <v>4651.1627906976737</v>
      </c>
    </row>
    <row r="1408" spans="1:13" ht="15">
      <c r="A1408" s="28">
        <v>43592</v>
      </c>
      <c r="B1408" s="12" t="s">
        <v>279</v>
      </c>
      <c r="C1408" s="11">
        <f t="shared" si="1468"/>
        <v>143.06151645207439</v>
      </c>
      <c r="D1408" s="12" t="s">
        <v>21</v>
      </c>
      <c r="E1408" s="29">
        <v>1398</v>
      </c>
      <c r="F1408" s="29">
        <v>1408</v>
      </c>
      <c r="G1408" s="6">
        <v>1425</v>
      </c>
      <c r="H1408" s="6">
        <v>0</v>
      </c>
      <c r="I1408" s="13">
        <f t="shared" si="1469"/>
        <v>10</v>
      </c>
      <c r="J1408" s="6">
        <v>17</v>
      </c>
      <c r="K1408" s="6">
        <v>0</v>
      </c>
      <c r="L1408" s="13">
        <f t="shared" si="1470"/>
        <v>27</v>
      </c>
      <c r="M1408" s="45">
        <f t="shared" si="1471"/>
        <v>3862.6609442060085</v>
      </c>
    </row>
    <row r="1409" spans="1:13" ht="15">
      <c r="A1409" s="28">
        <v>43592</v>
      </c>
      <c r="B1409" s="12" t="s">
        <v>46</v>
      </c>
      <c r="C1409" s="11">
        <f t="shared" si="1468"/>
        <v>332.77870216306155</v>
      </c>
      <c r="D1409" s="12" t="s">
        <v>18</v>
      </c>
      <c r="E1409" s="29">
        <v>601</v>
      </c>
      <c r="F1409" s="29">
        <v>597</v>
      </c>
      <c r="G1409" s="6">
        <v>590.5</v>
      </c>
      <c r="H1409" s="6">
        <v>0</v>
      </c>
      <c r="I1409" s="13">
        <f t="shared" si="1469"/>
        <v>4</v>
      </c>
      <c r="J1409" s="6">
        <v>6.5</v>
      </c>
      <c r="K1409" s="6">
        <v>0</v>
      </c>
      <c r="L1409" s="13">
        <f t="shared" si="1470"/>
        <v>10.5</v>
      </c>
      <c r="M1409" s="45">
        <f t="shared" si="1471"/>
        <v>3494.1763727121461</v>
      </c>
    </row>
    <row r="1410" spans="1:13" ht="15">
      <c r="A1410" s="28">
        <v>43592</v>
      </c>
      <c r="B1410" s="12" t="s">
        <v>74</v>
      </c>
      <c r="C1410" s="11">
        <f t="shared" si="1468"/>
        <v>364.29872495446267</v>
      </c>
      <c r="D1410" s="12" t="s">
        <v>18</v>
      </c>
      <c r="E1410" s="29">
        <v>549</v>
      </c>
      <c r="F1410" s="29">
        <v>552.70000000000005</v>
      </c>
      <c r="G1410" s="6">
        <v>0</v>
      </c>
      <c r="H1410" s="6">
        <v>0</v>
      </c>
      <c r="I1410" s="13">
        <f t="shared" si="1469"/>
        <v>-3.7000000000000455</v>
      </c>
      <c r="J1410" s="6">
        <v>0</v>
      </c>
      <c r="K1410" s="6">
        <v>0</v>
      </c>
      <c r="L1410" s="13">
        <f t="shared" si="1470"/>
        <v>-3.7000000000000455</v>
      </c>
      <c r="M1410" s="45">
        <f t="shared" si="1471"/>
        <v>-1347.9052823315285</v>
      </c>
    </row>
    <row r="1411" spans="1:13" ht="15">
      <c r="A1411" s="28">
        <v>43591</v>
      </c>
      <c r="B1411" s="12" t="s">
        <v>252</v>
      </c>
      <c r="C1411" s="11">
        <f t="shared" si="1468"/>
        <v>1690.6170752324599</v>
      </c>
      <c r="D1411" s="12" t="s">
        <v>21</v>
      </c>
      <c r="E1411" s="29">
        <v>118.3</v>
      </c>
      <c r="F1411" s="29">
        <v>119.5</v>
      </c>
      <c r="G1411" s="6">
        <v>122</v>
      </c>
      <c r="H1411" s="6">
        <v>0</v>
      </c>
      <c r="I1411" s="13">
        <f t="shared" si="1469"/>
        <v>1.2000000000000028</v>
      </c>
      <c r="J1411" s="6">
        <v>2.5</v>
      </c>
      <c r="K1411" s="6">
        <v>0</v>
      </c>
      <c r="L1411" s="13">
        <f t="shared" si="1470"/>
        <v>3.7000000000000028</v>
      </c>
      <c r="M1411" s="45">
        <f t="shared" si="1471"/>
        <v>6255.2831783601068</v>
      </c>
    </row>
    <row r="1412" spans="1:13" ht="15">
      <c r="A1412" s="28">
        <v>43591</v>
      </c>
      <c r="B1412" s="12" t="s">
        <v>280</v>
      </c>
      <c r="C1412" s="11">
        <f t="shared" si="1468"/>
        <v>1328.9036544850499</v>
      </c>
      <c r="D1412" s="12" t="s">
        <v>21</v>
      </c>
      <c r="E1412" s="29">
        <v>150.5</v>
      </c>
      <c r="F1412" s="29">
        <v>152</v>
      </c>
      <c r="G1412" s="6">
        <v>0</v>
      </c>
      <c r="H1412" s="6">
        <v>0</v>
      </c>
      <c r="I1412" s="13">
        <f t="shared" si="1469"/>
        <v>1.5</v>
      </c>
      <c r="J1412" s="6">
        <v>0</v>
      </c>
      <c r="K1412" s="6">
        <v>0</v>
      </c>
      <c r="L1412" s="13">
        <f t="shared" si="1470"/>
        <v>1.5</v>
      </c>
      <c r="M1412" s="45">
        <f t="shared" si="1471"/>
        <v>1993.3554817275749</v>
      </c>
    </row>
    <row r="1413" spans="1:13" ht="15">
      <c r="A1413" s="28">
        <v>43591</v>
      </c>
      <c r="B1413" s="12" t="s">
        <v>281</v>
      </c>
      <c r="C1413" s="11">
        <f t="shared" si="1468"/>
        <v>1777.7777777777778</v>
      </c>
      <c r="D1413" s="12" t="s">
        <v>18</v>
      </c>
      <c r="E1413" s="29">
        <v>112.5</v>
      </c>
      <c r="F1413" s="29">
        <v>111.5</v>
      </c>
      <c r="G1413" s="6">
        <v>0</v>
      </c>
      <c r="H1413" s="6">
        <v>0</v>
      </c>
      <c r="I1413" s="13">
        <f t="shared" si="1469"/>
        <v>1</v>
      </c>
      <c r="J1413" s="6">
        <v>0</v>
      </c>
      <c r="K1413" s="6">
        <v>0</v>
      </c>
      <c r="L1413" s="13">
        <f t="shared" si="1470"/>
        <v>1</v>
      </c>
      <c r="M1413" s="45">
        <f t="shared" si="1471"/>
        <v>1777.7777777777778</v>
      </c>
    </row>
    <row r="1414" spans="1:13" ht="15">
      <c r="A1414" s="28">
        <v>43591</v>
      </c>
      <c r="B1414" s="12" t="s">
        <v>264</v>
      </c>
      <c r="C1414" s="11">
        <f t="shared" si="1468"/>
        <v>516.12903225806451</v>
      </c>
      <c r="D1414" s="12" t="s">
        <v>21</v>
      </c>
      <c r="E1414" s="29">
        <v>387.5</v>
      </c>
      <c r="F1414" s="29">
        <v>390</v>
      </c>
      <c r="G1414" s="6">
        <v>0</v>
      </c>
      <c r="H1414" s="6">
        <v>0</v>
      </c>
      <c r="I1414" s="13">
        <f t="shared" si="1469"/>
        <v>2.5</v>
      </c>
      <c r="J1414" s="6">
        <v>0</v>
      </c>
      <c r="K1414" s="6">
        <v>0</v>
      </c>
      <c r="L1414" s="13">
        <f t="shared" si="1470"/>
        <v>2.5</v>
      </c>
      <c r="M1414" s="45">
        <f t="shared" si="1471"/>
        <v>1290.3225806451612</v>
      </c>
    </row>
    <row r="1415" spans="1:13" ht="15">
      <c r="A1415" s="28">
        <v>43591</v>
      </c>
      <c r="B1415" s="12" t="s">
        <v>87</v>
      </c>
      <c r="C1415" s="11">
        <f t="shared" si="1468"/>
        <v>442.47787610619469</v>
      </c>
      <c r="D1415" s="12" t="s">
        <v>18</v>
      </c>
      <c r="E1415" s="29">
        <v>452</v>
      </c>
      <c r="F1415" s="29">
        <v>457.4</v>
      </c>
      <c r="G1415" s="6">
        <v>0</v>
      </c>
      <c r="H1415" s="6">
        <v>0</v>
      </c>
      <c r="I1415" s="13">
        <f t="shared" si="1469"/>
        <v>-5.3999999999999773</v>
      </c>
      <c r="J1415" s="6">
        <v>0</v>
      </c>
      <c r="K1415" s="6">
        <v>0</v>
      </c>
      <c r="L1415" s="13">
        <f t="shared" si="1470"/>
        <v>-5.3999999999999773</v>
      </c>
      <c r="M1415" s="45">
        <f t="shared" si="1471"/>
        <v>-2389.3805309734412</v>
      </c>
    </row>
    <row r="1416" spans="1:13" ht="15">
      <c r="A1416" s="28">
        <v>43588</v>
      </c>
      <c r="B1416" s="12" t="s">
        <v>282</v>
      </c>
      <c r="C1416" s="11">
        <f t="shared" si="1468"/>
        <v>1223.2415902140672</v>
      </c>
      <c r="D1416" s="12" t="s">
        <v>21</v>
      </c>
      <c r="E1416" s="29">
        <v>163.5</v>
      </c>
      <c r="F1416" s="29">
        <v>165</v>
      </c>
      <c r="G1416" s="6">
        <v>168</v>
      </c>
      <c r="H1416" s="6">
        <v>171</v>
      </c>
      <c r="I1416" s="13">
        <f t="shared" si="1469"/>
        <v>1.5</v>
      </c>
      <c r="J1416" s="6">
        <v>3</v>
      </c>
      <c r="K1416" s="6">
        <v>3</v>
      </c>
      <c r="L1416" s="13">
        <f t="shared" si="1470"/>
        <v>7.5</v>
      </c>
      <c r="M1416" s="45">
        <f t="shared" si="1471"/>
        <v>9174.3119266055037</v>
      </c>
    </row>
    <row r="1417" spans="1:13" ht="15">
      <c r="A1417" s="28">
        <v>43588</v>
      </c>
      <c r="B1417" s="12" t="s">
        <v>88</v>
      </c>
      <c r="C1417" s="11">
        <f t="shared" si="1468"/>
        <v>360.36036036036035</v>
      </c>
      <c r="D1417" s="12" t="s">
        <v>18</v>
      </c>
      <c r="E1417" s="29">
        <v>555</v>
      </c>
      <c r="F1417" s="29">
        <v>550</v>
      </c>
      <c r="G1417" s="6">
        <v>0</v>
      </c>
      <c r="H1417" s="6">
        <v>0</v>
      </c>
      <c r="I1417" s="13">
        <f t="shared" si="1469"/>
        <v>5</v>
      </c>
      <c r="J1417" s="6">
        <v>0</v>
      </c>
      <c r="K1417" s="6">
        <v>0</v>
      </c>
      <c r="L1417" s="13">
        <f t="shared" si="1470"/>
        <v>5</v>
      </c>
      <c r="M1417" s="45">
        <f t="shared" si="1471"/>
        <v>1801.8018018018017</v>
      </c>
    </row>
    <row r="1418" spans="1:13" ht="15">
      <c r="A1418" s="28">
        <v>43588</v>
      </c>
      <c r="B1418" s="12" t="s">
        <v>255</v>
      </c>
      <c r="C1418" s="11">
        <f t="shared" si="1468"/>
        <v>1829.8261665141813</v>
      </c>
      <c r="D1418" s="12" t="s">
        <v>18</v>
      </c>
      <c r="E1418" s="29">
        <v>109.3</v>
      </c>
      <c r="F1418" s="29">
        <v>111</v>
      </c>
      <c r="G1418" s="6">
        <v>0</v>
      </c>
      <c r="H1418" s="6">
        <v>0</v>
      </c>
      <c r="I1418" s="13">
        <f t="shared" si="1469"/>
        <v>-1.7000000000000028</v>
      </c>
      <c r="J1418" s="6">
        <v>0</v>
      </c>
      <c r="K1418" s="6">
        <v>0</v>
      </c>
      <c r="L1418" s="13">
        <f t="shared" si="1470"/>
        <v>-1.7000000000000028</v>
      </c>
      <c r="M1418" s="45">
        <f t="shared" si="1471"/>
        <v>-3110.7044830741133</v>
      </c>
    </row>
    <row r="1419" spans="1:13" ht="15">
      <c r="A1419" s="28">
        <v>43588</v>
      </c>
      <c r="B1419" s="12" t="s">
        <v>197</v>
      </c>
      <c r="C1419" s="11">
        <f t="shared" si="1468"/>
        <v>1269.8412698412699</v>
      </c>
      <c r="D1419" s="12" t="s">
        <v>21</v>
      </c>
      <c r="E1419" s="29">
        <v>157.5</v>
      </c>
      <c r="F1419" s="29">
        <v>156.5</v>
      </c>
      <c r="G1419" s="6">
        <v>0</v>
      </c>
      <c r="H1419" s="6">
        <v>0</v>
      </c>
      <c r="I1419" s="13">
        <f t="shared" si="1469"/>
        <v>-1</v>
      </c>
      <c r="J1419" s="6">
        <v>0</v>
      </c>
      <c r="K1419" s="6">
        <v>0</v>
      </c>
      <c r="L1419" s="13">
        <f t="shared" si="1470"/>
        <v>-1</v>
      </c>
      <c r="M1419" s="45">
        <f t="shared" si="1471"/>
        <v>-1269.8412698412699</v>
      </c>
    </row>
    <row r="1420" spans="1:13" ht="15">
      <c r="A1420" s="28">
        <v>43588</v>
      </c>
      <c r="B1420" s="12" t="s">
        <v>267</v>
      </c>
      <c r="C1420" s="11">
        <f t="shared" si="1468"/>
        <v>597.01492537313436</v>
      </c>
      <c r="D1420" s="12" t="s">
        <v>18</v>
      </c>
      <c r="E1420" s="29">
        <v>335</v>
      </c>
      <c r="F1420" s="29">
        <v>332</v>
      </c>
      <c r="G1420" s="6">
        <v>0</v>
      </c>
      <c r="H1420" s="6">
        <v>0</v>
      </c>
      <c r="I1420" s="13">
        <f t="shared" si="1469"/>
        <v>3</v>
      </c>
      <c r="J1420" s="6">
        <v>0</v>
      </c>
      <c r="K1420" s="6">
        <v>0</v>
      </c>
      <c r="L1420" s="13">
        <f t="shared" si="1470"/>
        <v>3</v>
      </c>
      <c r="M1420" s="45">
        <f t="shared" si="1471"/>
        <v>1791.0447761194032</v>
      </c>
    </row>
    <row r="1421" spans="1:13" ht="15">
      <c r="A1421" s="28">
        <v>43588</v>
      </c>
      <c r="B1421" s="12" t="s">
        <v>108</v>
      </c>
      <c r="C1421" s="11">
        <f t="shared" si="1468"/>
        <v>360.36036036036035</v>
      </c>
      <c r="D1421" s="12" t="s">
        <v>18</v>
      </c>
      <c r="E1421" s="29">
        <v>555</v>
      </c>
      <c r="F1421" s="29">
        <v>557</v>
      </c>
      <c r="G1421" s="6">
        <v>0</v>
      </c>
      <c r="H1421" s="6">
        <v>0</v>
      </c>
      <c r="I1421" s="13">
        <f t="shared" si="1469"/>
        <v>-2</v>
      </c>
      <c r="J1421" s="6">
        <v>0</v>
      </c>
      <c r="K1421" s="6">
        <v>0</v>
      </c>
      <c r="L1421" s="13">
        <f t="shared" si="1470"/>
        <v>-2</v>
      </c>
      <c r="M1421" s="45">
        <f t="shared" si="1471"/>
        <v>-720.72072072072069</v>
      </c>
    </row>
    <row r="1422" spans="1:13" ht="15">
      <c r="A1422" s="28">
        <v>43587</v>
      </c>
      <c r="B1422" s="12" t="s">
        <v>222</v>
      </c>
      <c r="C1422" s="11">
        <f t="shared" si="1468"/>
        <v>511.5089514066496</v>
      </c>
      <c r="D1422" s="12" t="s">
        <v>18</v>
      </c>
      <c r="E1422" s="29">
        <v>391</v>
      </c>
      <c r="F1422" s="29">
        <v>388</v>
      </c>
      <c r="G1422" s="6">
        <v>385</v>
      </c>
      <c r="H1422" s="6">
        <v>380</v>
      </c>
      <c r="I1422" s="13">
        <f t="shared" si="1469"/>
        <v>3</v>
      </c>
      <c r="J1422" s="6">
        <v>3</v>
      </c>
      <c r="K1422" s="6">
        <v>5</v>
      </c>
      <c r="L1422" s="13">
        <f t="shared" si="1470"/>
        <v>11</v>
      </c>
      <c r="M1422" s="45">
        <f t="shared" si="1471"/>
        <v>5626.5984654731456</v>
      </c>
    </row>
    <row r="1423" spans="1:13" ht="15">
      <c r="A1423" s="28">
        <v>43587</v>
      </c>
      <c r="B1423" s="12" t="s">
        <v>206</v>
      </c>
      <c r="C1423" s="11">
        <f t="shared" si="1468"/>
        <v>1684.2105263157894</v>
      </c>
      <c r="D1423" s="12" t="s">
        <v>21</v>
      </c>
      <c r="E1423" s="29">
        <v>118.75</v>
      </c>
      <c r="F1423" s="29">
        <v>120</v>
      </c>
      <c r="G1423" s="6">
        <v>0</v>
      </c>
      <c r="H1423" s="6">
        <v>0</v>
      </c>
      <c r="I1423" s="13">
        <f t="shared" si="1469"/>
        <v>1.25</v>
      </c>
      <c r="J1423" s="6">
        <v>0</v>
      </c>
      <c r="K1423" s="6">
        <v>0</v>
      </c>
      <c r="L1423" s="13">
        <f t="shared" si="1470"/>
        <v>1.25</v>
      </c>
      <c r="M1423" s="45">
        <f t="shared" si="1471"/>
        <v>2105.2631578947367</v>
      </c>
    </row>
    <row r="1424" spans="1:13" ht="15">
      <c r="A1424" s="28">
        <v>43587</v>
      </c>
      <c r="B1424" s="12" t="s">
        <v>224</v>
      </c>
      <c r="C1424" s="11">
        <f t="shared" si="1468"/>
        <v>439.56043956043953</v>
      </c>
      <c r="D1424" s="12" t="s">
        <v>18</v>
      </c>
      <c r="E1424" s="29">
        <v>455</v>
      </c>
      <c r="F1424" s="29">
        <v>465</v>
      </c>
      <c r="G1424" s="6">
        <v>0</v>
      </c>
      <c r="H1424" s="6">
        <v>0</v>
      </c>
      <c r="I1424" s="13">
        <f t="shared" si="1469"/>
        <v>-10</v>
      </c>
      <c r="J1424" s="6">
        <v>0</v>
      </c>
      <c r="K1424" s="6">
        <v>0</v>
      </c>
      <c r="L1424" s="13">
        <f t="shared" si="1470"/>
        <v>-10</v>
      </c>
      <c r="M1424" s="45">
        <f t="shared" si="1471"/>
        <v>-4395.604395604395</v>
      </c>
    </row>
    <row r="1425" spans="1:13" ht="15">
      <c r="A1425" s="28">
        <v>43587</v>
      </c>
      <c r="B1425" s="12" t="s">
        <v>283</v>
      </c>
      <c r="C1425" s="11">
        <f t="shared" si="1468"/>
        <v>492.61083743842363</v>
      </c>
      <c r="D1425" s="12" t="s">
        <v>21</v>
      </c>
      <c r="E1425" s="29">
        <v>406</v>
      </c>
      <c r="F1425" s="29">
        <v>400</v>
      </c>
      <c r="G1425" s="6">
        <v>0</v>
      </c>
      <c r="H1425" s="6">
        <v>0</v>
      </c>
      <c r="I1425" s="13">
        <f t="shared" si="1469"/>
        <v>-6</v>
      </c>
      <c r="J1425" s="6">
        <v>0</v>
      </c>
      <c r="K1425" s="6">
        <v>0</v>
      </c>
      <c r="L1425" s="13">
        <f t="shared" si="1470"/>
        <v>-6</v>
      </c>
      <c r="M1425" s="45">
        <f t="shared" si="1471"/>
        <v>-2955.6650246305417</v>
      </c>
    </row>
    <row r="1426" spans="1:13" ht="15">
      <c r="A1426" s="28">
        <v>43587</v>
      </c>
      <c r="B1426" s="12" t="s">
        <v>221</v>
      </c>
      <c r="C1426" s="11">
        <f t="shared" si="1468"/>
        <v>563.38028169014081</v>
      </c>
      <c r="D1426" s="12" t="s">
        <v>18</v>
      </c>
      <c r="E1426" s="29">
        <v>355</v>
      </c>
      <c r="F1426" s="29">
        <v>355</v>
      </c>
      <c r="G1426" s="6">
        <v>0</v>
      </c>
      <c r="H1426" s="6">
        <v>0</v>
      </c>
      <c r="I1426" s="13">
        <f t="shared" si="1469"/>
        <v>0</v>
      </c>
      <c r="J1426" s="6">
        <v>0</v>
      </c>
      <c r="K1426" s="6">
        <v>0</v>
      </c>
      <c r="L1426" s="13">
        <f t="shared" si="1470"/>
        <v>0</v>
      </c>
      <c r="M1426" s="45">
        <f t="shared" si="1471"/>
        <v>0</v>
      </c>
    </row>
    <row r="1427" spans="1:13" ht="15">
      <c r="A1427" s="28">
        <v>43585</v>
      </c>
      <c r="B1427" s="12" t="s">
        <v>224</v>
      </c>
      <c r="C1427" s="11">
        <f t="shared" si="1468"/>
        <v>400.80160320641284</v>
      </c>
      <c r="D1427" s="12" t="s">
        <v>18</v>
      </c>
      <c r="E1427" s="29">
        <v>499</v>
      </c>
      <c r="F1427" s="29">
        <v>495</v>
      </c>
      <c r="G1427" s="6">
        <v>491</v>
      </c>
      <c r="H1427" s="6">
        <v>485</v>
      </c>
      <c r="I1427" s="13">
        <f t="shared" si="1469"/>
        <v>4</v>
      </c>
      <c r="J1427" s="6">
        <v>4</v>
      </c>
      <c r="K1427" s="6">
        <v>6</v>
      </c>
      <c r="L1427" s="13">
        <f t="shared" si="1470"/>
        <v>14</v>
      </c>
      <c r="M1427" s="45">
        <f t="shared" si="1471"/>
        <v>5611.2224448897796</v>
      </c>
    </row>
    <row r="1428" spans="1:13" ht="15">
      <c r="A1428" s="28">
        <v>43585</v>
      </c>
      <c r="B1428" s="12" t="s">
        <v>284</v>
      </c>
      <c r="C1428" s="11">
        <f t="shared" si="1468"/>
        <v>1311.4754098360656</v>
      </c>
      <c r="D1428" s="12" t="s">
        <v>18</v>
      </c>
      <c r="E1428" s="29">
        <v>152.5</v>
      </c>
      <c r="F1428" s="29">
        <v>151</v>
      </c>
      <c r="G1428" s="6">
        <v>149</v>
      </c>
      <c r="H1428" s="6">
        <v>0</v>
      </c>
      <c r="I1428" s="13">
        <f t="shared" si="1469"/>
        <v>1.5</v>
      </c>
      <c r="J1428" s="6">
        <v>2</v>
      </c>
      <c r="K1428" s="6">
        <v>0</v>
      </c>
      <c r="L1428" s="13">
        <f t="shared" si="1470"/>
        <v>3.5</v>
      </c>
      <c r="M1428" s="45">
        <f t="shared" si="1471"/>
        <v>4590.1639344262294</v>
      </c>
    </row>
    <row r="1429" spans="1:13" ht="15">
      <c r="A1429" s="28">
        <v>43585</v>
      </c>
      <c r="B1429" s="12" t="s">
        <v>222</v>
      </c>
      <c r="C1429" s="11">
        <f t="shared" si="1468"/>
        <v>500</v>
      </c>
      <c r="D1429" s="12" t="s">
        <v>21</v>
      </c>
      <c r="E1429" s="29">
        <v>400</v>
      </c>
      <c r="F1429" s="29">
        <v>403</v>
      </c>
      <c r="G1429" s="6">
        <v>0</v>
      </c>
      <c r="H1429" s="6">
        <v>0</v>
      </c>
      <c r="I1429" s="13">
        <f t="shared" si="1469"/>
        <v>3</v>
      </c>
      <c r="J1429" s="6">
        <v>0</v>
      </c>
      <c r="K1429" s="6">
        <v>0</v>
      </c>
      <c r="L1429" s="13">
        <f t="shared" si="1470"/>
        <v>3</v>
      </c>
      <c r="M1429" s="45">
        <f t="shared" si="1471"/>
        <v>1500</v>
      </c>
    </row>
    <row r="1430" spans="1:13" ht="15">
      <c r="A1430" s="28">
        <v>43585</v>
      </c>
      <c r="B1430" s="12" t="s">
        <v>76</v>
      </c>
      <c r="C1430" s="11">
        <f t="shared" si="1468"/>
        <v>620.15503875968989</v>
      </c>
      <c r="D1430" s="12" t="s">
        <v>18</v>
      </c>
      <c r="E1430" s="29">
        <v>322.5</v>
      </c>
      <c r="F1430" s="29">
        <v>324.75</v>
      </c>
      <c r="G1430" s="6">
        <v>0</v>
      </c>
      <c r="H1430" s="6">
        <v>0</v>
      </c>
      <c r="I1430" s="13">
        <f t="shared" si="1469"/>
        <v>-2.25</v>
      </c>
      <c r="J1430" s="6">
        <v>0</v>
      </c>
      <c r="K1430" s="6">
        <v>0</v>
      </c>
      <c r="L1430" s="13">
        <f t="shared" si="1470"/>
        <v>-2.25</v>
      </c>
      <c r="M1430" s="45">
        <f t="shared" si="1471"/>
        <v>-1395.3488372093022</v>
      </c>
    </row>
    <row r="1431" spans="1:13" ht="15">
      <c r="A1431" s="28">
        <v>43581</v>
      </c>
      <c r="B1431" s="12" t="s">
        <v>47</v>
      </c>
      <c r="C1431" s="11">
        <f t="shared" si="1468"/>
        <v>481.92771084337352</v>
      </c>
      <c r="D1431" s="12" t="s">
        <v>18</v>
      </c>
      <c r="E1431" s="29">
        <v>415</v>
      </c>
      <c r="F1431" s="29">
        <v>411</v>
      </c>
      <c r="G1431" s="6">
        <v>0</v>
      </c>
      <c r="H1431" s="6">
        <v>0</v>
      </c>
      <c r="I1431" s="13">
        <f t="shared" si="1469"/>
        <v>4</v>
      </c>
      <c r="J1431" s="6">
        <v>0</v>
      </c>
      <c r="K1431" s="6">
        <v>0</v>
      </c>
      <c r="L1431" s="13">
        <f t="shared" si="1470"/>
        <v>4</v>
      </c>
      <c r="M1431" s="45">
        <f t="shared" si="1471"/>
        <v>1927.7108433734941</v>
      </c>
    </row>
    <row r="1432" spans="1:13" ht="15">
      <c r="A1432" s="28">
        <v>43581</v>
      </c>
      <c r="B1432" s="12" t="s">
        <v>158</v>
      </c>
      <c r="C1432" s="11">
        <f t="shared" si="1468"/>
        <v>711.74377224199293</v>
      </c>
      <c r="D1432" s="12" t="s">
        <v>21</v>
      </c>
      <c r="E1432" s="29">
        <v>281</v>
      </c>
      <c r="F1432" s="29">
        <v>283</v>
      </c>
      <c r="G1432" s="6">
        <v>0</v>
      </c>
      <c r="H1432" s="6">
        <v>0</v>
      </c>
      <c r="I1432" s="13">
        <f t="shared" si="1469"/>
        <v>2</v>
      </c>
      <c r="J1432" s="6">
        <v>0</v>
      </c>
      <c r="K1432" s="6">
        <v>0</v>
      </c>
      <c r="L1432" s="13">
        <f t="shared" si="1470"/>
        <v>2</v>
      </c>
      <c r="M1432" s="45">
        <f t="shared" si="1471"/>
        <v>1423.4875444839859</v>
      </c>
    </row>
    <row r="1433" spans="1:13" ht="15">
      <c r="A1433" s="28">
        <v>43581</v>
      </c>
      <c r="B1433" s="12" t="s">
        <v>281</v>
      </c>
      <c r="C1433" s="11">
        <f t="shared" si="1468"/>
        <v>1572.3270440251572</v>
      </c>
      <c r="D1433" s="12" t="s">
        <v>21</v>
      </c>
      <c r="E1433" s="29">
        <v>127.2</v>
      </c>
      <c r="F1433" s="29">
        <v>125.2</v>
      </c>
      <c r="G1433" s="6">
        <v>0</v>
      </c>
      <c r="H1433" s="6">
        <v>0</v>
      </c>
      <c r="I1433" s="13">
        <f t="shared" si="1469"/>
        <v>-2</v>
      </c>
      <c r="J1433" s="6">
        <v>0</v>
      </c>
      <c r="K1433" s="6">
        <v>0</v>
      </c>
      <c r="L1433" s="13">
        <f t="shared" si="1470"/>
        <v>-2</v>
      </c>
      <c r="M1433" s="45">
        <f t="shared" si="1471"/>
        <v>-3144.6540880503144</v>
      </c>
    </row>
    <row r="1434" spans="1:13" ht="15">
      <c r="A1434" s="28">
        <v>43581</v>
      </c>
      <c r="B1434" s="12" t="s">
        <v>276</v>
      </c>
      <c r="C1434" s="11">
        <f t="shared" si="1468"/>
        <v>1340.4825737265417</v>
      </c>
      <c r="D1434" s="12" t="s">
        <v>18</v>
      </c>
      <c r="E1434" s="29">
        <v>149.19999999999999</v>
      </c>
      <c r="F1434" s="29">
        <v>151.19999999999999</v>
      </c>
      <c r="G1434" s="6">
        <v>0</v>
      </c>
      <c r="H1434" s="6">
        <v>0</v>
      </c>
      <c r="I1434" s="13">
        <f t="shared" si="1469"/>
        <v>-2</v>
      </c>
      <c r="J1434" s="6">
        <v>0</v>
      </c>
      <c r="K1434" s="6">
        <v>0</v>
      </c>
      <c r="L1434" s="13">
        <f t="shared" si="1470"/>
        <v>-2</v>
      </c>
      <c r="M1434" s="45">
        <f t="shared" si="1471"/>
        <v>-2680.9651474530833</v>
      </c>
    </row>
    <row r="1435" spans="1:13" ht="15">
      <c r="A1435" s="28">
        <v>43581</v>
      </c>
      <c r="B1435" s="12" t="s">
        <v>184</v>
      </c>
      <c r="C1435" s="11">
        <f t="shared" si="1468"/>
        <v>836.82008368200832</v>
      </c>
      <c r="D1435" s="12" t="s">
        <v>21</v>
      </c>
      <c r="E1435" s="29">
        <v>239</v>
      </c>
      <c r="F1435" s="29">
        <v>235</v>
      </c>
      <c r="G1435" s="6">
        <v>0</v>
      </c>
      <c r="H1435" s="6">
        <v>0</v>
      </c>
      <c r="I1435" s="13">
        <f t="shared" si="1469"/>
        <v>-4</v>
      </c>
      <c r="J1435" s="6">
        <v>0</v>
      </c>
      <c r="K1435" s="6">
        <v>0</v>
      </c>
      <c r="L1435" s="13">
        <f t="shared" si="1470"/>
        <v>-4</v>
      </c>
      <c r="M1435" s="45">
        <f t="shared" si="1471"/>
        <v>-3347.2803347280333</v>
      </c>
    </row>
    <row r="1436" spans="1:13" ht="15">
      <c r="A1436" s="28">
        <v>43580</v>
      </c>
      <c r="B1436" s="12" t="s">
        <v>281</v>
      </c>
      <c r="C1436" s="11">
        <f t="shared" si="1468"/>
        <v>1702.127659574468</v>
      </c>
      <c r="D1436" s="12" t="s">
        <v>21</v>
      </c>
      <c r="E1436" s="29">
        <v>117.5</v>
      </c>
      <c r="F1436" s="29">
        <v>118.5</v>
      </c>
      <c r="G1436" s="6">
        <v>121.5</v>
      </c>
      <c r="H1436" s="6">
        <v>0</v>
      </c>
      <c r="I1436" s="13">
        <f t="shared" si="1469"/>
        <v>1</v>
      </c>
      <c r="J1436" s="6">
        <v>3</v>
      </c>
      <c r="K1436" s="6">
        <v>0</v>
      </c>
      <c r="L1436" s="13">
        <f t="shared" si="1470"/>
        <v>4</v>
      </c>
      <c r="M1436" s="45">
        <f t="shared" si="1471"/>
        <v>6808.510638297872</v>
      </c>
    </row>
    <row r="1437" spans="1:13" ht="15">
      <c r="A1437" s="28">
        <v>43580</v>
      </c>
      <c r="B1437" s="12" t="s">
        <v>197</v>
      </c>
      <c r="C1437" s="11">
        <f t="shared" si="1468"/>
        <v>1355.0135501355014</v>
      </c>
      <c r="D1437" s="12" t="s">
        <v>21</v>
      </c>
      <c r="E1437" s="29">
        <v>147.6</v>
      </c>
      <c r="F1437" s="29">
        <v>149</v>
      </c>
      <c r="G1437" s="6">
        <v>0</v>
      </c>
      <c r="H1437" s="6">
        <v>0</v>
      </c>
      <c r="I1437" s="13">
        <f t="shared" si="1469"/>
        <v>1.4000000000000057</v>
      </c>
      <c r="J1437" s="6">
        <v>0</v>
      </c>
      <c r="K1437" s="6">
        <v>0</v>
      </c>
      <c r="L1437" s="13">
        <f t="shared" si="1470"/>
        <v>1.4000000000000057</v>
      </c>
      <c r="M1437" s="45">
        <f t="shared" si="1471"/>
        <v>1897.0189701897098</v>
      </c>
    </row>
    <row r="1438" spans="1:13" ht="15">
      <c r="A1438" s="28">
        <v>43580</v>
      </c>
      <c r="B1438" s="12" t="s">
        <v>265</v>
      </c>
      <c r="C1438" s="11">
        <f t="shared" si="1468"/>
        <v>900.90090090090087</v>
      </c>
      <c r="D1438" s="12" t="s">
        <v>21</v>
      </c>
      <c r="E1438" s="29">
        <v>222</v>
      </c>
      <c r="F1438" s="29">
        <v>224</v>
      </c>
      <c r="G1438" s="6">
        <v>0</v>
      </c>
      <c r="H1438" s="6">
        <v>0</v>
      </c>
      <c r="I1438" s="13">
        <f t="shared" si="1469"/>
        <v>2</v>
      </c>
      <c r="J1438" s="6">
        <v>0</v>
      </c>
      <c r="K1438" s="6">
        <v>0</v>
      </c>
      <c r="L1438" s="13">
        <f t="shared" si="1470"/>
        <v>2</v>
      </c>
      <c r="M1438" s="45">
        <f t="shared" si="1471"/>
        <v>1801.8018018018017</v>
      </c>
    </row>
    <row r="1439" spans="1:13" ht="15">
      <c r="A1439" s="28">
        <v>43580</v>
      </c>
      <c r="B1439" s="12" t="s">
        <v>285</v>
      </c>
      <c r="C1439" s="11">
        <f t="shared" si="1468"/>
        <v>808.08080808080808</v>
      </c>
      <c r="D1439" s="12" t="s">
        <v>21</v>
      </c>
      <c r="E1439" s="29">
        <v>247.5</v>
      </c>
      <c r="F1439" s="29">
        <v>250</v>
      </c>
      <c r="G1439" s="6">
        <v>0</v>
      </c>
      <c r="H1439" s="6">
        <v>0</v>
      </c>
      <c r="I1439" s="13">
        <f t="shared" si="1469"/>
        <v>2.5</v>
      </c>
      <c r="J1439" s="6">
        <v>0</v>
      </c>
      <c r="K1439" s="6">
        <v>0</v>
      </c>
      <c r="L1439" s="13">
        <f t="shared" si="1470"/>
        <v>2.5</v>
      </c>
      <c r="M1439" s="45">
        <f t="shared" si="1471"/>
        <v>2020.2020202020203</v>
      </c>
    </row>
    <row r="1440" spans="1:13" ht="15">
      <c r="A1440" s="28">
        <v>43579</v>
      </c>
      <c r="B1440" s="12" t="s">
        <v>283</v>
      </c>
      <c r="C1440" s="11">
        <f t="shared" si="1468"/>
        <v>483.09178743961354</v>
      </c>
      <c r="D1440" s="12" t="s">
        <v>18</v>
      </c>
      <c r="E1440" s="29">
        <v>414</v>
      </c>
      <c r="F1440" s="29">
        <v>410</v>
      </c>
      <c r="G1440" s="6">
        <v>406</v>
      </c>
      <c r="H1440" s="6">
        <v>0</v>
      </c>
      <c r="I1440" s="13">
        <f t="shared" si="1469"/>
        <v>4</v>
      </c>
      <c r="J1440" s="6">
        <v>4</v>
      </c>
      <c r="K1440" s="6">
        <v>0</v>
      </c>
      <c r="L1440" s="13">
        <f t="shared" si="1470"/>
        <v>8</v>
      </c>
      <c r="M1440" s="45">
        <f t="shared" si="1471"/>
        <v>3864.7342995169083</v>
      </c>
    </row>
    <row r="1441" spans="1:13" ht="15">
      <c r="A1441" s="28">
        <v>43579</v>
      </c>
      <c r="B1441" s="12" t="s">
        <v>146</v>
      </c>
      <c r="C1441" s="11">
        <f t="shared" si="1468"/>
        <v>970.87378640776694</v>
      </c>
      <c r="D1441" s="12" t="s">
        <v>18</v>
      </c>
      <c r="E1441" s="29">
        <v>206</v>
      </c>
      <c r="F1441" s="29">
        <v>204</v>
      </c>
      <c r="G1441" s="6">
        <v>202</v>
      </c>
      <c r="H1441" s="6">
        <v>0</v>
      </c>
      <c r="I1441" s="13">
        <f t="shared" si="1469"/>
        <v>2</v>
      </c>
      <c r="J1441" s="6">
        <v>2</v>
      </c>
      <c r="K1441" s="6">
        <v>0</v>
      </c>
      <c r="L1441" s="13">
        <f t="shared" si="1470"/>
        <v>4</v>
      </c>
      <c r="M1441" s="45">
        <f t="shared" si="1471"/>
        <v>3883.4951456310678</v>
      </c>
    </row>
    <row r="1442" spans="1:13" ht="15">
      <c r="A1442" s="28">
        <v>43579</v>
      </c>
      <c r="B1442" s="12" t="s">
        <v>139</v>
      </c>
      <c r="C1442" s="11">
        <f t="shared" si="1468"/>
        <v>913.24200913242009</v>
      </c>
      <c r="D1442" s="12" t="s">
        <v>18</v>
      </c>
      <c r="E1442" s="29">
        <v>219</v>
      </c>
      <c r="F1442" s="29">
        <v>217</v>
      </c>
      <c r="G1442" s="6">
        <v>0</v>
      </c>
      <c r="H1442" s="6">
        <v>0</v>
      </c>
      <c r="I1442" s="13">
        <f t="shared" si="1469"/>
        <v>2</v>
      </c>
      <c r="J1442" s="6">
        <v>0</v>
      </c>
      <c r="K1442" s="6">
        <v>0</v>
      </c>
      <c r="L1442" s="13">
        <f t="shared" si="1470"/>
        <v>2</v>
      </c>
      <c r="M1442" s="45">
        <f t="shared" si="1471"/>
        <v>1826.4840182648402</v>
      </c>
    </row>
    <row r="1443" spans="1:13" ht="15">
      <c r="A1443" s="28">
        <v>43579</v>
      </c>
      <c r="B1443" s="12" t="s">
        <v>252</v>
      </c>
      <c r="C1443" s="11">
        <f t="shared" si="1468"/>
        <v>1454.5454545454545</v>
      </c>
      <c r="D1443" s="12" t="s">
        <v>21</v>
      </c>
      <c r="E1443" s="29">
        <v>137.5</v>
      </c>
      <c r="F1443" s="29">
        <v>135.5</v>
      </c>
      <c r="G1443" s="6">
        <v>0</v>
      </c>
      <c r="H1443" s="6">
        <v>0</v>
      </c>
      <c r="I1443" s="13">
        <f t="shared" si="1469"/>
        <v>-2</v>
      </c>
      <c r="J1443" s="6">
        <v>0</v>
      </c>
      <c r="K1443" s="6">
        <v>0</v>
      </c>
      <c r="L1443" s="13">
        <f t="shared" si="1470"/>
        <v>-2</v>
      </c>
      <c r="M1443" s="45">
        <f t="shared" si="1471"/>
        <v>-2909.090909090909</v>
      </c>
    </row>
    <row r="1444" spans="1:13" ht="15">
      <c r="A1444" s="28">
        <v>43579</v>
      </c>
      <c r="B1444" s="12" t="s">
        <v>222</v>
      </c>
      <c r="C1444" s="11">
        <f t="shared" si="1468"/>
        <v>502.51256281407035</v>
      </c>
      <c r="D1444" s="12" t="s">
        <v>18</v>
      </c>
      <c r="E1444" s="29">
        <v>398</v>
      </c>
      <c r="F1444" s="29">
        <v>398.4</v>
      </c>
      <c r="G1444" s="6">
        <v>0</v>
      </c>
      <c r="H1444" s="6">
        <v>0</v>
      </c>
      <c r="I1444" s="13">
        <f t="shared" si="1469"/>
        <v>-0.39999999999997726</v>
      </c>
      <c r="J1444" s="6">
        <v>0</v>
      </c>
      <c r="K1444" s="6">
        <v>0</v>
      </c>
      <c r="L1444" s="13">
        <f t="shared" si="1470"/>
        <v>-0.39999999999997726</v>
      </c>
      <c r="M1444" s="45">
        <f t="shared" si="1471"/>
        <v>-201.00502512561673</v>
      </c>
    </row>
    <row r="1445" spans="1:13" ht="15">
      <c r="A1445" s="28">
        <v>43578</v>
      </c>
      <c r="B1445" s="12" t="s">
        <v>286</v>
      </c>
      <c r="C1445" s="11">
        <f t="shared" si="1468"/>
        <v>784.31372549019613</v>
      </c>
      <c r="D1445" s="12" t="s">
        <v>18</v>
      </c>
      <c r="E1445" s="29">
        <v>255</v>
      </c>
      <c r="F1445" s="29">
        <v>253</v>
      </c>
      <c r="G1445" s="6">
        <v>0</v>
      </c>
      <c r="H1445" s="6">
        <v>0</v>
      </c>
      <c r="I1445" s="13">
        <f t="shared" si="1469"/>
        <v>2</v>
      </c>
      <c r="J1445" s="6">
        <v>0</v>
      </c>
      <c r="K1445" s="6">
        <v>0</v>
      </c>
      <c r="L1445" s="13">
        <f t="shared" si="1470"/>
        <v>2</v>
      </c>
      <c r="M1445" s="45">
        <f t="shared" si="1471"/>
        <v>1568.6274509803923</v>
      </c>
    </row>
    <row r="1446" spans="1:13" ht="15">
      <c r="A1446" s="28">
        <v>43578</v>
      </c>
      <c r="B1446" s="12" t="s">
        <v>94</v>
      </c>
      <c r="C1446" s="11">
        <f t="shared" si="1468"/>
        <v>350.87719298245617</v>
      </c>
      <c r="D1446" s="12" t="s">
        <v>21</v>
      </c>
      <c r="E1446" s="29">
        <v>570</v>
      </c>
      <c r="F1446" s="29">
        <v>575</v>
      </c>
      <c r="G1446" s="6">
        <v>0</v>
      </c>
      <c r="H1446" s="6">
        <v>0</v>
      </c>
      <c r="I1446" s="13">
        <f t="shared" si="1469"/>
        <v>5</v>
      </c>
      <c r="J1446" s="6">
        <v>0</v>
      </c>
      <c r="K1446" s="6">
        <v>0</v>
      </c>
      <c r="L1446" s="13">
        <f t="shared" si="1470"/>
        <v>5</v>
      </c>
      <c r="M1446" s="45">
        <f t="shared" si="1471"/>
        <v>1754.3859649122808</v>
      </c>
    </row>
    <row r="1447" spans="1:13" ht="15">
      <c r="A1447" s="28">
        <v>43577</v>
      </c>
      <c r="B1447" s="12" t="s">
        <v>89</v>
      </c>
      <c r="C1447" s="11">
        <f t="shared" si="1468"/>
        <v>404.04040404040404</v>
      </c>
      <c r="D1447" s="12" t="s">
        <v>18</v>
      </c>
      <c r="E1447" s="29">
        <v>495</v>
      </c>
      <c r="F1447" s="29">
        <v>491</v>
      </c>
      <c r="G1447" s="6">
        <v>488</v>
      </c>
      <c r="H1447" s="6">
        <v>482</v>
      </c>
      <c r="I1447" s="13">
        <f t="shared" si="1469"/>
        <v>4</v>
      </c>
      <c r="J1447" s="6">
        <v>3</v>
      </c>
      <c r="K1447" s="6">
        <v>6</v>
      </c>
      <c r="L1447" s="13">
        <f t="shared" si="1470"/>
        <v>13</v>
      </c>
      <c r="M1447" s="45">
        <f t="shared" si="1471"/>
        <v>5252.5252525252527</v>
      </c>
    </row>
    <row r="1448" spans="1:13" ht="15">
      <c r="A1448" s="28">
        <v>43577</v>
      </c>
      <c r="B1448" s="12" t="s">
        <v>28</v>
      </c>
      <c r="C1448" s="11">
        <f t="shared" si="1468"/>
        <v>501.25313283208021</v>
      </c>
      <c r="D1448" s="12" t="s">
        <v>18</v>
      </c>
      <c r="E1448" s="29">
        <v>399</v>
      </c>
      <c r="F1448" s="29">
        <v>395</v>
      </c>
      <c r="G1448" s="6">
        <v>0</v>
      </c>
      <c r="H1448" s="6">
        <v>0</v>
      </c>
      <c r="I1448" s="13">
        <f t="shared" si="1469"/>
        <v>4</v>
      </c>
      <c r="J1448" s="6">
        <v>0</v>
      </c>
      <c r="K1448" s="6">
        <v>0</v>
      </c>
      <c r="L1448" s="13">
        <f t="shared" si="1470"/>
        <v>4</v>
      </c>
      <c r="M1448" s="45">
        <f t="shared" si="1471"/>
        <v>2005.0125313283208</v>
      </c>
    </row>
    <row r="1449" spans="1:13" ht="15">
      <c r="A1449" s="28">
        <v>43577</v>
      </c>
      <c r="B1449" s="12" t="s">
        <v>287</v>
      </c>
      <c r="C1449" s="11">
        <f t="shared" si="1468"/>
        <v>733.27222731439042</v>
      </c>
      <c r="D1449" s="12" t="s">
        <v>18</v>
      </c>
      <c r="E1449" s="29">
        <v>272.75</v>
      </c>
      <c r="F1449" s="29">
        <v>271.10000000000002</v>
      </c>
      <c r="G1449" s="6">
        <v>0</v>
      </c>
      <c r="H1449" s="6">
        <v>0</v>
      </c>
      <c r="I1449" s="13">
        <f t="shared" si="1469"/>
        <v>1.6499999999999773</v>
      </c>
      <c r="J1449" s="6">
        <v>0</v>
      </c>
      <c r="K1449" s="6">
        <v>0</v>
      </c>
      <c r="L1449" s="13">
        <f t="shared" si="1470"/>
        <v>1.6499999999999773</v>
      </c>
      <c r="M1449" s="45">
        <f t="shared" si="1471"/>
        <v>1209.8991750687276</v>
      </c>
    </row>
    <row r="1450" spans="1:13" ht="15">
      <c r="A1450" s="28">
        <v>43573</v>
      </c>
      <c r="B1450" s="12" t="s">
        <v>288</v>
      </c>
      <c r="C1450" s="11">
        <f t="shared" si="1468"/>
        <v>444.44444444444446</v>
      </c>
      <c r="D1450" s="12" t="s">
        <v>21</v>
      </c>
      <c r="E1450" s="29">
        <v>450</v>
      </c>
      <c r="F1450" s="29">
        <v>454</v>
      </c>
      <c r="G1450" s="6">
        <v>458</v>
      </c>
      <c r="H1450" s="6">
        <v>462</v>
      </c>
      <c r="I1450" s="13">
        <f t="shared" si="1469"/>
        <v>4</v>
      </c>
      <c r="J1450" s="6">
        <v>4</v>
      </c>
      <c r="K1450" s="6">
        <v>4</v>
      </c>
      <c r="L1450" s="13">
        <f t="shared" si="1470"/>
        <v>12</v>
      </c>
      <c r="M1450" s="45">
        <f t="shared" si="1471"/>
        <v>5333.3333333333339</v>
      </c>
    </row>
    <row r="1451" spans="1:13" ht="15">
      <c r="A1451" s="28">
        <v>43573</v>
      </c>
      <c r="B1451" s="12" t="s">
        <v>263</v>
      </c>
      <c r="C1451" s="11">
        <f t="shared" si="1468"/>
        <v>344.82758620689657</v>
      </c>
      <c r="D1451" s="12" t="s">
        <v>18</v>
      </c>
      <c r="E1451" s="29">
        <v>580</v>
      </c>
      <c r="F1451" s="29">
        <v>575</v>
      </c>
      <c r="G1451" s="6">
        <v>0</v>
      </c>
      <c r="H1451" s="6">
        <v>0</v>
      </c>
      <c r="I1451" s="13">
        <f t="shared" si="1469"/>
        <v>5</v>
      </c>
      <c r="J1451" s="6">
        <v>0</v>
      </c>
      <c r="K1451" s="6">
        <v>0</v>
      </c>
      <c r="L1451" s="13">
        <f t="shared" si="1470"/>
        <v>5</v>
      </c>
      <c r="M1451" s="45">
        <f t="shared" si="1471"/>
        <v>1724.1379310344828</v>
      </c>
    </row>
    <row r="1452" spans="1:13" ht="15">
      <c r="A1452" s="28">
        <v>43573</v>
      </c>
      <c r="B1452" s="12" t="s">
        <v>87</v>
      </c>
      <c r="C1452" s="11">
        <f t="shared" si="1468"/>
        <v>408.16326530612247</v>
      </c>
      <c r="D1452" s="12" t="s">
        <v>18</v>
      </c>
      <c r="E1452" s="29">
        <v>490</v>
      </c>
      <c r="F1452" s="29">
        <v>492.5</v>
      </c>
      <c r="G1452" s="6">
        <v>0</v>
      </c>
      <c r="H1452" s="6">
        <v>0</v>
      </c>
      <c r="I1452" s="13">
        <f t="shared" si="1469"/>
        <v>-2.5</v>
      </c>
      <c r="J1452" s="6">
        <v>0</v>
      </c>
      <c r="K1452" s="6">
        <v>0</v>
      </c>
      <c r="L1452" s="13">
        <f t="shared" si="1470"/>
        <v>-2.5</v>
      </c>
      <c r="M1452" s="45">
        <f t="shared" si="1471"/>
        <v>-1020.4081632653061</v>
      </c>
    </row>
    <row r="1453" spans="1:13" ht="15">
      <c r="A1453" s="28">
        <v>43571</v>
      </c>
      <c r="B1453" s="12" t="s">
        <v>158</v>
      </c>
      <c r="C1453" s="11">
        <f t="shared" si="1468"/>
        <v>760.45627376425853</v>
      </c>
      <c r="D1453" s="12" t="s">
        <v>21</v>
      </c>
      <c r="E1453" s="29">
        <v>263</v>
      </c>
      <c r="F1453" s="29">
        <v>265</v>
      </c>
      <c r="G1453" s="6">
        <v>0</v>
      </c>
      <c r="H1453" s="6">
        <v>0</v>
      </c>
      <c r="I1453" s="13">
        <f t="shared" si="1469"/>
        <v>2</v>
      </c>
      <c r="J1453" s="6">
        <v>0</v>
      </c>
      <c r="K1453" s="6">
        <v>0</v>
      </c>
      <c r="L1453" s="13">
        <f t="shared" si="1470"/>
        <v>2</v>
      </c>
      <c r="M1453" s="45">
        <f t="shared" si="1471"/>
        <v>1520.9125475285171</v>
      </c>
    </row>
    <row r="1454" spans="1:13" ht="15">
      <c r="A1454" s="28">
        <v>43571</v>
      </c>
      <c r="B1454" s="12" t="s">
        <v>289</v>
      </c>
      <c r="C1454" s="11">
        <f t="shared" si="1468"/>
        <v>1393.7282229965156</v>
      </c>
      <c r="D1454" s="12" t="s">
        <v>21</v>
      </c>
      <c r="E1454" s="29">
        <v>143.5</v>
      </c>
      <c r="F1454" s="29">
        <v>142</v>
      </c>
      <c r="G1454" s="6">
        <v>0</v>
      </c>
      <c r="H1454" s="6">
        <v>0</v>
      </c>
      <c r="I1454" s="13">
        <f t="shared" si="1469"/>
        <v>-1.5</v>
      </c>
      <c r="J1454" s="6">
        <v>0</v>
      </c>
      <c r="K1454" s="6">
        <v>0</v>
      </c>
      <c r="L1454" s="13">
        <f t="shared" si="1470"/>
        <v>-1.5</v>
      </c>
      <c r="M1454" s="45">
        <f t="shared" si="1471"/>
        <v>-2090.5923344947732</v>
      </c>
    </row>
    <row r="1455" spans="1:13" ht="15">
      <c r="A1455" s="28">
        <v>43571</v>
      </c>
      <c r="B1455" s="12" t="s">
        <v>287</v>
      </c>
      <c r="C1455" s="11">
        <f t="shared" si="1468"/>
        <v>706.71378091872793</v>
      </c>
      <c r="D1455" s="12" t="s">
        <v>21</v>
      </c>
      <c r="E1455" s="29">
        <v>283</v>
      </c>
      <c r="F1455" s="29">
        <v>279</v>
      </c>
      <c r="G1455" s="6">
        <v>0</v>
      </c>
      <c r="H1455" s="6">
        <v>0</v>
      </c>
      <c r="I1455" s="13">
        <f t="shared" si="1469"/>
        <v>-4</v>
      </c>
      <c r="J1455" s="6">
        <v>0</v>
      </c>
      <c r="K1455" s="6">
        <v>0</v>
      </c>
      <c r="L1455" s="13">
        <f t="shared" si="1470"/>
        <v>-4</v>
      </c>
      <c r="M1455" s="45">
        <f t="shared" si="1471"/>
        <v>-2826.8551236749117</v>
      </c>
    </row>
    <row r="1456" spans="1:13" ht="15">
      <c r="A1456" s="28">
        <v>43570</v>
      </c>
      <c r="B1456" s="12" t="s">
        <v>290</v>
      </c>
      <c r="C1456" s="11">
        <f t="shared" si="1468"/>
        <v>1183.4319526627219</v>
      </c>
      <c r="D1456" s="12" t="s">
        <v>21</v>
      </c>
      <c r="E1456" s="29">
        <v>169</v>
      </c>
      <c r="F1456" s="29">
        <v>170.5</v>
      </c>
      <c r="G1456" s="6">
        <v>173</v>
      </c>
      <c r="H1456" s="6">
        <v>0</v>
      </c>
      <c r="I1456" s="13">
        <f t="shared" si="1469"/>
        <v>1.5</v>
      </c>
      <c r="J1456" s="6">
        <v>2.5</v>
      </c>
      <c r="K1456" s="6">
        <v>0</v>
      </c>
      <c r="L1456" s="13">
        <f t="shared" si="1470"/>
        <v>4</v>
      </c>
      <c r="M1456" s="45">
        <f t="shared" si="1471"/>
        <v>4733.7278106508875</v>
      </c>
    </row>
    <row r="1457" spans="1:13" ht="15">
      <c r="A1457" s="28">
        <v>43570</v>
      </c>
      <c r="B1457" s="12" t="s">
        <v>291</v>
      </c>
      <c r="C1457" s="11">
        <f t="shared" si="1468"/>
        <v>1626.0162601626016</v>
      </c>
      <c r="D1457" s="12" t="s">
        <v>21</v>
      </c>
      <c r="E1457" s="29">
        <v>123</v>
      </c>
      <c r="F1457" s="29">
        <v>121.75</v>
      </c>
      <c r="G1457" s="6">
        <v>0</v>
      </c>
      <c r="H1457" s="6">
        <v>0</v>
      </c>
      <c r="I1457" s="13">
        <f t="shared" si="1469"/>
        <v>-1.25</v>
      </c>
      <c r="J1457" s="6">
        <v>0</v>
      </c>
      <c r="K1457" s="6">
        <v>0</v>
      </c>
      <c r="L1457" s="13">
        <f t="shared" si="1470"/>
        <v>-1.25</v>
      </c>
      <c r="M1457" s="45">
        <f t="shared" si="1471"/>
        <v>-2032.520325203252</v>
      </c>
    </row>
    <row r="1458" spans="1:13" ht="15">
      <c r="A1458" s="28">
        <v>43570</v>
      </c>
      <c r="B1458" s="12" t="s">
        <v>159</v>
      </c>
      <c r="C1458" s="11">
        <f t="shared" si="1468"/>
        <v>628.93081761006295</v>
      </c>
      <c r="D1458" s="12" t="s">
        <v>21</v>
      </c>
      <c r="E1458" s="29">
        <v>318</v>
      </c>
      <c r="F1458" s="29">
        <v>315</v>
      </c>
      <c r="G1458" s="6">
        <v>0</v>
      </c>
      <c r="H1458" s="6">
        <v>0</v>
      </c>
      <c r="I1458" s="13">
        <f t="shared" si="1469"/>
        <v>-3</v>
      </c>
      <c r="J1458" s="6">
        <v>0</v>
      </c>
      <c r="K1458" s="6">
        <v>0</v>
      </c>
      <c r="L1458" s="13">
        <f t="shared" si="1470"/>
        <v>-3</v>
      </c>
      <c r="M1458" s="45">
        <f t="shared" si="1471"/>
        <v>-1886.7924528301887</v>
      </c>
    </row>
    <row r="1459" spans="1:13" ht="15">
      <c r="A1459" s="28">
        <v>43566</v>
      </c>
      <c r="B1459" s="12" t="s">
        <v>44</v>
      </c>
      <c r="C1459" s="11">
        <f t="shared" si="1468"/>
        <v>382.4091778202677</v>
      </c>
      <c r="D1459" s="12" t="s">
        <v>18</v>
      </c>
      <c r="E1459" s="29">
        <v>523</v>
      </c>
      <c r="F1459" s="29">
        <v>531</v>
      </c>
      <c r="G1459" s="6">
        <v>0</v>
      </c>
      <c r="H1459" s="6">
        <v>0</v>
      </c>
      <c r="I1459" s="13">
        <f t="shared" si="1469"/>
        <v>-8</v>
      </c>
      <c r="J1459" s="6">
        <v>0</v>
      </c>
      <c r="K1459" s="6">
        <v>0</v>
      </c>
      <c r="L1459" s="13">
        <f t="shared" si="1470"/>
        <v>-8</v>
      </c>
      <c r="M1459" s="45">
        <f t="shared" si="1471"/>
        <v>-3059.2734225621416</v>
      </c>
    </row>
    <row r="1460" spans="1:13" ht="15">
      <c r="A1460" s="28">
        <v>43566</v>
      </c>
      <c r="B1460" s="12" t="s">
        <v>87</v>
      </c>
      <c r="C1460" s="11">
        <f t="shared" si="1468"/>
        <v>407.33197556008145</v>
      </c>
      <c r="D1460" s="12" t="s">
        <v>18</v>
      </c>
      <c r="E1460" s="29">
        <v>491</v>
      </c>
      <c r="F1460" s="29">
        <v>502</v>
      </c>
      <c r="G1460" s="6">
        <v>0</v>
      </c>
      <c r="H1460" s="6">
        <v>0</v>
      </c>
      <c r="I1460" s="13">
        <f t="shared" si="1469"/>
        <v>-11</v>
      </c>
      <c r="J1460" s="6">
        <v>0</v>
      </c>
      <c r="K1460" s="6">
        <v>0</v>
      </c>
      <c r="L1460" s="13">
        <f t="shared" si="1470"/>
        <v>-11</v>
      </c>
      <c r="M1460" s="45">
        <f t="shared" si="1471"/>
        <v>-4480.6517311608959</v>
      </c>
    </row>
    <row r="1461" spans="1:13" ht="15">
      <c r="A1461" s="28">
        <v>43565</v>
      </c>
      <c r="B1461" s="12" t="s">
        <v>292</v>
      </c>
      <c r="C1461" s="11">
        <f t="shared" si="1468"/>
        <v>564.9717514124294</v>
      </c>
      <c r="D1461" s="12" t="s">
        <v>18</v>
      </c>
      <c r="E1461" s="29">
        <v>354</v>
      </c>
      <c r="F1461" s="29">
        <v>351</v>
      </c>
      <c r="G1461" s="6">
        <v>348</v>
      </c>
      <c r="H1461" s="6">
        <v>0</v>
      </c>
      <c r="I1461" s="13">
        <f t="shared" si="1469"/>
        <v>3</v>
      </c>
      <c r="J1461" s="6">
        <v>3</v>
      </c>
      <c r="K1461" s="6">
        <v>0</v>
      </c>
      <c r="L1461" s="13">
        <f t="shared" si="1470"/>
        <v>6</v>
      </c>
      <c r="M1461" s="45">
        <f t="shared" si="1471"/>
        <v>3389.8305084745762</v>
      </c>
    </row>
    <row r="1462" spans="1:13" ht="15">
      <c r="A1462" s="28">
        <v>43565</v>
      </c>
      <c r="B1462" s="12" t="s">
        <v>224</v>
      </c>
      <c r="C1462" s="11">
        <f t="shared" si="1468"/>
        <v>413.22314049586777</v>
      </c>
      <c r="D1462" s="12" t="s">
        <v>21</v>
      </c>
      <c r="E1462" s="29">
        <v>484</v>
      </c>
      <c r="F1462" s="29">
        <v>487</v>
      </c>
      <c r="G1462" s="6">
        <v>0</v>
      </c>
      <c r="H1462" s="6">
        <v>0</v>
      </c>
      <c r="I1462" s="13">
        <f t="shared" si="1469"/>
        <v>3</v>
      </c>
      <c r="J1462" s="6">
        <v>0</v>
      </c>
      <c r="K1462" s="6">
        <v>0</v>
      </c>
      <c r="L1462" s="13">
        <f t="shared" si="1470"/>
        <v>3</v>
      </c>
      <c r="M1462" s="45">
        <f t="shared" si="1471"/>
        <v>1239.6694214876034</v>
      </c>
    </row>
    <row r="1463" spans="1:13" ht="15">
      <c r="A1463" s="28">
        <v>43565</v>
      </c>
      <c r="B1463" s="12" t="s">
        <v>162</v>
      </c>
      <c r="C1463" s="11">
        <f t="shared" si="1468"/>
        <v>519.48051948051943</v>
      </c>
      <c r="D1463" s="12" t="s">
        <v>21</v>
      </c>
      <c r="E1463" s="29">
        <v>385</v>
      </c>
      <c r="F1463" s="29">
        <v>0</v>
      </c>
      <c r="G1463" s="6">
        <v>0</v>
      </c>
      <c r="H1463" s="6">
        <v>0</v>
      </c>
      <c r="I1463" s="13">
        <v>0</v>
      </c>
      <c r="J1463" s="6">
        <v>0</v>
      </c>
      <c r="K1463" s="6">
        <v>0</v>
      </c>
      <c r="L1463" s="13">
        <f t="shared" si="1470"/>
        <v>0</v>
      </c>
      <c r="M1463" s="45">
        <f t="shared" si="1471"/>
        <v>0</v>
      </c>
    </row>
    <row r="1464" spans="1:13" ht="15">
      <c r="A1464" s="28">
        <v>43565</v>
      </c>
      <c r="B1464" s="12" t="s">
        <v>286</v>
      </c>
      <c r="C1464" s="11">
        <f t="shared" si="1468"/>
        <v>724.63768115942025</v>
      </c>
      <c r="D1464" s="12" t="s">
        <v>21</v>
      </c>
      <c r="E1464" s="29">
        <v>276</v>
      </c>
      <c r="F1464" s="29">
        <v>0</v>
      </c>
      <c r="G1464" s="6">
        <v>0</v>
      </c>
      <c r="H1464" s="6">
        <v>0</v>
      </c>
      <c r="I1464" s="13">
        <v>0</v>
      </c>
      <c r="J1464" s="6">
        <v>0</v>
      </c>
      <c r="K1464" s="6">
        <v>0</v>
      </c>
      <c r="L1464" s="13">
        <f t="shared" si="1470"/>
        <v>0</v>
      </c>
      <c r="M1464" s="45">
        <f t="shared" si="1471"/>
        <v>0</v>
      </c>
    </row>
    <row r="1465" spans="1:13" ht="15">
      <c r="A1465" s="28">
        <v>43564</v>
      </c>
      <c r="B1465" s="12" t="s">
        <v>287</v>
      </c>
      <c r="C1465" s="11">
        <f t="shared" si="1468"/>
        <v>724.63768115942025</v>
      </c>
      <c r="D1465" s="12" t="s">
        <v>21</v>
      </c>
      <c r="E1465" s="29">
        <v>276</v>
      </c>
      <c r="F1465" s="29">
        <v>278</v>
      </c>
      <c r="G1465" s="6">
        <v>280</v>
      </c>
      <c r="H1465" s="6">
        <v>282</v>
      </c>
      <c r="I1465" s="13">
        <f t="shared" ref="I1465:I1471" si="1472">(IF(D1465="SELL",E1465-F1465,IF(D1465="BUY",F1465-E1465)))</f>
        <v>2</v>
      </c>
      <c r="J1465" s="6">
        <v>2</v>
      </c>
      <c r="K1465" s="6">
        <v>2</v>
      </c>
      <c r="L1465" s="13">
        <f t="shared" si="1470"/>
        <v>6</v>
      </c>
      <c r="M1465" s="45">
        <f t="shared" si="1471"/>
        <v>4347.826086956522</v>
      </c>
    </row>
    <row r="1466" spans="1:13" ht="15">
      <c r="A1466" s="28">
        <v>43564</v>
      </c>
      <c r="B1466" s="12" t="s">
        <v>183</v>
      </c>
      <c r="C1466" s="11">
        <f t="shared" ref="C1466:C1498" si="1473">200000/E1466</f>
        <v>512.82051282051282</v>
      </c>
      <c r="D1466" s="12" t="s">
        <v>21</v>
      </c>
      <c r="E1466" s="29">
        <v>390</v>
      </c>
      <c r="F1466" s="29">
        <v>393</v>
      </c>
      <c r="G1466" s="6">
        <v>396</v>
      </c>
      <c r="H1466" s="6">
        <v>0</v>
      </c>
      <c r="I1466" s="13">
        <f t="shared" si="1472"/>
        <v>3</v>
      </c>
      <c r="J1466" s="6">
        <v>3</v>
      </c>
      <c r="K1466" s="6">
        <v>0</v>
      </c>
      <c r="L1466" s="13">
        <f t="shared" ref="L1466:L1498" si="1474">K1466+J1466+I1466</f>
        <v>6</v>
      </c>
      <c r="M1466" s="45">
        <f t="shared" ref="M1466:M1498" si="1475">L1466*C1466</f>
        <v>3076.9230769230771</v>
      </c>
    </row>
    <row r="1467" spans="1:13" ht="15">
      <c r="A1467" s="28">
        <v>43564</v>
      </c>
      <c r="B1467" s="12" t="s">
        <v>293</v>
      </c>
      <c r="C1467" s="11">
        <f t="shared" si="1473"/>
        <v>392.15686274509807</v>
      </c>
      <c r="D1467" s="12" t="s">
        <v>21</v>
      </c>
      <c r="E1467" s="29">
        <v>510</v>
      </c>
      <c r="F1467" s="29">
        <v>506.85</v>
      </c>
      <c r="G1467" s="6">
        <v>0</v>
      </c>
      <c r="H1467" s="6">
        <v>0</v>
      </c>
      <c r="I1467" s="13">
        <f t="shared" si="1472"/>
        <v>-3.1499999999999773</v>
      </c>
      <c r="J1467" s="6">
        <v>0</v>
      </c>
      <c r="K1467" s="6">
        <v>0</v>
      </c>
      <c r="L1467" s="13">
        <f t="shared" si="1474"/>
        <v>-3.1499999999999773</v>
      </c>
      <c r="M1467" s="45">
        <f t="shared" si="1475"/>
        <v>-1235.2941176470499</v>
      </c>
    </row>
    <row r="1468" spans="1:13" ht="15">
      <c r="A1468" s="28">
        <v>43563</v>
      </c>
      <c r="B1468" s="12" t="s">
        <v>265</v>
      </c>
      <c r="C1468" s="11">
        <f t="shared" si="1473"/>
        <v>990.09900990099015</v>
      </c>
      <c r="D1468" s="12" t="s">
        <v>18</v>
      </c>
      <c r="E1468" s="29">
        <v>202</v>
      </c>
      <c r="F1468" s="29">
        <v>200</v>
      </c>
      <c r="G1468" s="6">
        <v>0</v>
      </c>
      <c r="H1468" s="6">
        <v>0</v>
      </c>
      <c r="I1468" s="13">
        <f t="shared" si="1472"/>
        <v>2</v>
      </c>
      <c r="J1468" s="6">
        <v>0</v>
      </c>
      <c r="K1468" s="6">
        <v>0</v>
      </c>
      <c r="L1468" s="13">
        <f t="shared" si="1474"/>
        <v>2</v>
      </c>
      <c r="M1468" s="45">
        <f t="shared" si="1475"/>
        <v>1980.1980198019803</v>
      </c>
    </row>
    <row r="1469" spans="1:13" ht="15">
      <c r="A1469" s="28">
        <v>43563</v>
      </c>
      <c r="B1469" s="12" t="s">
        <v>138</v>
      </c>
      <c r="C1469" s="11">
        <f t="shared" si="1473"/>
        <v>400</v>
      </c>
      <c r="D1469" s="12" t="s">
        <v>21</v>
      </c>
      <c r="E1469" s="29">
        <v>500</v>
      </c>
      <c r="F1469" s="29">
        <v>497.5</v>
      </c>
      <c r="G1469" s="6">
        <v>0</v>
      </c>
      <c r="H1469" s="6">
        <v>0</v>
      </c>
      <c r="I1469" s="13">
        <f t="shared" si="1472"/>
        <v>-2.5</v>
      </c>
      <c r="J1469" s="6">
        <v>0</v>
      </c>
      <c r="K1469" s="6">
        <v>0</v>
      </c>
      <c r="L1469" s="13">
        <f t="shared" si="1474"/>
        <v>-2.5</v>
      </c>
      <c r="M1469" s="45">
        <f t="shared" si="1475"/>
        <v>-1000</v>
      </c>
    </row>
    <row r="1470" spans="1:13" ht="15">
      <c r="A1470" s="28">
        <v>43560</v>
      </c>
      <c r="B1470" s="12" t="s">
        <v>267</v>
      </c>
      <c r="C1470" s="11">
        <f t="shared" si="1473"/>
        <v>563.38028169014081</v>
      </c>
      <c r="D1470" s="12" t="s">
        <v>21</v>
      </c>
      <c r="E1470" s="29">
        <v>355</v>
      </c>
      <c r="F1470" s="29">
        <v>358</v>
      </c>
      <c r="G1470" s="6">
        <v>361</v>
      </c>
      <c r="H1470" s="6">
        <v>0</v>
      </c>
      <c r="I1470" s="13">
        <f t="shared" si="1472"/>
        <v>3</v>
      </c>
      <c r="J1470" s="6">
        <v>3</v>
      </c>
      <c r="K1470" s="6">
        <v>0</v>
      </c>
      <c r="L1470" s="13">
        <f t="shared" si="1474"/>
        <v>6</v>
      </c>
      <c r="M1470" s="45">
        <f t="shared" si="1475"/>
        <v>3380.2816901408451</v>
      </c>
    </row>
    <row r="1471" spans="1:13" ht="15">
      <c r="A1471" s="28">
        <v>43560</v>
      </c>
      <c r="B1471" s="12" t="s">
        <v>44</v>
      </c>
      <c r="C1471" s="11">
        <f t="shared" si="1473"/>
        <v>366.30036630036631</v>
      </c>
      <c r="D1471" s="12" t="s">
        <v>21</v>
      </c>
      <c r="E1471" s="29">
        <v>546</v>
      </c>
      <c r="F1471" s="29">
        <v>550</v>
      </c>
      <c r="G1471" s="6">
        <v>0</v>
      </c>
      <c r="H1471" s="6">
        <v>0</v>
      </c>
      <c r="I1471" s="13">
        <f t="shared" si="1472"/>
        <v>4</v>
      </c>
      <c r="J1471" s="6">
        <v>0</v>
      </c>
      <c r="K1471" s="6">
        <v>0</v>
      </c>
      <c r="L1471" s="13">
        <f t="shared" si="1474"/>
        <v>4</v>
      </c>
      <c r="M1471" s="45">
        <f t="shared" si="1475"/>
        <v>1465.2014652014652</v>
      </c>
    </row>
    <row r="1472" spans="1:13" ht="15">
      <c r="A1472" s="28">
        <v>43560</v>
      </c>
      <c r="B1472" s="12" t="s">
        <v>87</v>
      </c>
      <c r="C1472" s="11">
        <f t="shared" si="1473"/>
        <v>403.22580645161293</v>
      </c>
      <c r="D1472" s="12" t="s">
        <v>21</v>
      </c>
      <c r="E1472" s="29">
        <v>496</v>
      </c>
      <c r="F1472" s="29">
        <v>0</v>
      </c>
      <c r="G1472" s="6">
        <v>0</v>
      </c>
      <c r="H1472" s="6">
        <v>0</v>
      </c>
      <c r="I1472" s="13">
        <v>0</v>
      </c>
      <c r="J1472" s="6">
        <v>0</v>
      </c>
      <c r="K1472" s="6">
        <v>0</v>
      </c>
      <c r="L1472" s="13">
        <f t="shared" si="1474"/>
        <v>0</v>
      </c>
      <c r="M1472" s="45">
        <f t="shared" si="1475"/>
        <v>0</v>
      </c>
    </row>
    <row r="1473" spans="1:13" ht="15">
      <c r="A1473" s="28">
        <v>43559</v>
      </c>
      <c r="B1473" s="12" t="s">
        <v>267</v>
      </c>
      <c r="C1473" s="11">
        <f t="shared" si="1473"/>
        <v>571.42857142857144</v>
      </c>
      <c r="D1473" s="12" t="s">
        <v>18</v>
      </c>
      <c r="E1473" s="29">
        <v>350</v>
      </c>
      <c r="F1473" s="29">
        <v>347</v>
      </c>
      <c r="G1473" s="6">
        <v>344</v>
      </c>
      <c r="H1473" s="6">
        <v>0</v>
      </c>
      <c r="I1473" s="13">
        <f t="shared" ref="I1473:I1487" si="1476">(IF(D1473="SELL",E1473-F1473,IF(D1473="BUY",F1473-E1473)))</f>
        <v>3</v>
      </c>
      <c r="J1473" s="6">
        <v>3</v>
      </c>
      <c r="K1473" s="6">
        <v>0</v>
      </c>
      <c r="L1473" s="13">
        <f t="shared" si="1474"/>
        <v>6</v>
      </c>
      <c r="M1473" s="45">
        <f t="shared" si="1475"/>
        <v>3428.5714285714284</v>
      </c>
    </row>
    <row r="1474" spans="1:13" ht="15">
      <c r="A1474" s="28">
        <v>43559</v>
      </c>
      <c r="B1474" s="12" t="s">
        <v>106</v>
      </c>
      <c r="C1474" s="11">
        <f t="shared" si="1473"/>
        <v>219.2982456140351</v>
      </c>
      <c r="D1474" s="12" t="s">
        <v>21</v>
      </c>
      <c r="E1474" s="29">
        <v>912</v>
      </c>
      <c r="F1474" s="29">
        <v>913</v>
      </c>
      <c r="G1474" s="6">
        <v>0</v>
      </c>
      <c r="H1474" s="6">
        <v>0</v>
      </c>
      <c r="I1474" s="13">
        <f t="shared" si="1476"/>
        <v>1</v>
      </c>
      <c r="J1474" s="6">
        <v>0</v>
      </c>
      <c r="K1474" s="6">
        <v>0</v>
      </c>
      <c r="L1474" s="13">
        <f t="shared" si="1474"/>
        <v>1</v>
      </c>
      <c r="M1474" s="45">
        <f t="shared" si="1475"/>
        <v>219.2982456140351</v>
      </c>
    </row>
    <row r="1475" spans="1:13" ht="15">
      <c r="A1475" s="28">
        <v>43559</v>
      </c>
      <c r="B1475" s="12" t="s">
        <v>44</v>
      </c>
      <c r="C1475" s="11">
        <f t="shared" si="1473"/>
        <v>371.05751391465679</v>
      </c>
      <c r="D1475" s="12" t="s">
        <v>18</v>
      </c>
      <c r="E1475" s="29">
        <v>539</v>
      </c>
      <c r="F1475" s="29">
        <v>535</v>
      </c>
      <c r="G1475" s="6">
        <v>0</v>
      </c>
      <c r="H1475" s="6">
        <v>0</v>
      </c>
      <c r="I1475" s="13">
        <f t="shared" si="1476"/>
        <v>4</v>
      </c>
      <c r="J1475" s="6">
        <v>0</v>
      </c>
      <c r="K1475" s="6">
        <v>0</v>
      </c>
      <c r="L1475" s="13">
        <f t="shared" si="1474"/>
        <v>4</v>
      </c>
      <c r="M1475" s="45">
        <f t="shared" si="1475"/>
        <v>1484.2300556586272</v>
      </c>
    </row>
    <row r="1476" spans="1:13" ht="15">
      <c r="A1476" s="28">
        <v>43558</v>
      </c>
      <c r="B1476" s="12" t="s">
        <v>158</v>
      </c>
      <c r="C1476" s="11">
        <f t="shared" si="1473"/>
        <v>751.87969924812035</v>
      </c>
      <c r="D1476" s="12" t="s">
        <v>18</v>
      </c>
      <c r="E1476" s="29">
        <v>266</v>
      </c>
      <c r="F1476" s="29">
        <v>264</v>
      </c>
      <c r="G1476" s="6">
        <v>262</v>
      </c>
      <c r="H1476" s="6">
        <v>260</v>
      </c>
      <c r="I1476" s="13">
        <f t="shared" si="1476"/>
        <v>2</v>
      </c>
      <c r="J1476" s="6">
        <v>2</v>
      </c>
      <c r="K1476" s="6">
        <v>2</v>
      </c>
      <c r="L1476" s="13">
        <f t="shared" si="1474"/>
        <v>6</v>
      </c>
      <c r="M1476" s="45">
        <f t="shared" si="1475"/>
        <v>4511.2781954887223</v>
      </c>
    </row>
    <row r="1477" spans="1:13" ht="15">
      <c r="A1477" s="28">
        <v>43558</v>
      </c>
      <c r="B1477" s="12" t="s">
        <v>100</v>
      </c>
      <c r="C1477" s="11">
        <f t="shared" si="1473"/>
        <v>455.58086560364467</v>
      </c>
      <c r="D1477" s="12" t="s">
        <v>21</v>
      </c>
      <c r="E1477" s="29">
        <v>439</v>
      </c>
      <c r="F1477" s="29">
        <v>444</v>
      </c>
      <c r="G1477" s="6">
        <v>0</v>
      </c>
      <c r="H1477" s="6">
        <v>0</v>
      </c>
      <c r="I1477" s="13">
        <f t="shared" si="1476"/>
        <v>5</v>
      </c>
      <c r="J1477" s="6">
        <v>0</v>
      </c>
      <c r="K1477" s="6">
        <v>0</v>
      </c>
      <c r="L1477" s="13">
        <f t="shared" si="1474"/>
        <v>5</v>
      </c>
      <c r="M1477" s="45">
        <f t="shared" si="1475"/>
        <v>2277.9043280182232</v>
      </c>
    </row>
    <row r="1478" spans="1:13" ht="15">
      <c r="A1478" s="28">
        <v>43558</v>
      </c>
      <c r="B1478" s="12" t="s">
        <v>294</v>
      </c>
      <c r="C1478" s="11">
        <f t="shared" si="1473"/>
        <v>690.84628670120901</v>
      </c>
      <c r="D1478" s="12" t="s">
        <v>21</v>
      </c>
      <c r="E1478" s="29">
        <v>289.5</v>
      </c>
      <c r="F1478" s="29">
        <v>282</v>
      </c>
      <c r="G1478" s="6">
        <v>0</v>
      </c>
      <c r="H1478" s="6">
        <v>0</v>
      </c>
      <c r="I1478" s="13">
        <f t="shared" si="1476"/>
        <v>-7.5</v>
      </c>
      <c r="J1478" s="6">
        <v>0</v>
      </c>
      <c r="K1478" s="6">
        <v>0</v>
      </c>
      <c r="L1478" s="13">
        <f t="shared" si="1474"/>
        <v>-7.5</v>
      </c>
      <c r="M1478" s="45">
        <f t="shared" si="1475"/>
        <v>-5181.3471502590673</v>
      </c>
    </row>
    <row r="1479" spans="1:13" ht="15">
      <c r="A1479" s="28">
        <v>43558</v>
      </c>
      <c r="B1479" s="12" t="s">
        <v>295</v>
      </c>
      <c r="C1479" s="11">
        <f t="shared" si="1473"/>
        <v>543.47826086956525</v>
      </c>
      <c r="D1479" s="12" t="s">
        <v>18</v>
      </c>
      <c r="E1479" s="29">
        <v>368</v>
      </c>
      <c r="F1479" s="29">
        <v>365</v>
      </c>
      <c r="G1479" s="6">
        <v>0</v>
      </c>
      <c r="H1479" s="6">
        <v>0</v>
      </c>
      <c r="I1479" s="13">
        <f t="shared" si="1476"/>
        <v>3</v>
      </c>
      <c r="J1479" s="6">
        <v>0</v>
      </c>
      <c r="K1479" s="6">
        <v>0</v>
      </c>
      <c r="L1479" s="13">
        <f t="shared" si="1474"/>
        <v>3</v>
      </c>
      <c r="M1479" s="45">
        <f t="shared" si="1475"/>
        <v>1630.4347826086957</v>
      </c>
    </row>
    <row r="1480" spans="1:13" ht="15">
      <c r="A1480" s="28">
        <v>43557</v>
      </c>
      <c r="B1480" s="12" t="s">
        <v>189</v>
      </c>
      <c r="C1480" s="11">
        <f t="shared" si="1473"/>
        <v>544.95912806539513</v>
      </c>
      <c r="D1480" s="12" t="s">
        <v>21</v>
      </c>
      <c r="E1480" s="29">
        <v>367</v>
      </c>
      <c r="F1480" s="29">
        <v>370</v>
      </c>
      <c r="G1480" s="6">
        <v>373</v>
      </c>
      <c r="H1480" s="6">
        <v>0</v>
      </c>
      <c r="I1480" s="13">
        <f t="shared" si="1476"/>
        <v>3</v>
      </c>
      <c r="J1480" s="6">
        <v>3</v>
      </c>
      <c r="K1480" s="6">
        <v>0</v>
      </c>
      <c r="L1480" s="13">
        <f t="shared" si="1474"/>
        <v>6</v>
      </c>
      <c r="M1480" s="45">
        <f t="shared" si="1475"/>
        <v>3269.7547683923708</v>
      </c>
    </row>
    <row r="1481" spans="1:13" ht="15">
      <c r="A1481" s="28">
        <v>43557</v>
      </c>
      <c r="B1481" s="12" t="s">
        <v>44</v>
      </c>
      <c r="C1481" s="11">
        <f t="shared" si="1473"/>
        <v>366.30036630036631</v>
      </c>
      <c r="D1481" s="12" t="s">
        <v>21</v>
      </c>
      <c r="E1481" s="29">
        <v>546</v>
      </c>
      <c r="F1481" s="29">
        <v>550</v>
      </c>
      <c r="G1481" s="6">
        <v>0</v>
      </c>
      <c r="H1481" s="6">
        <v>0</v>
      </c>
      <c r="I1481" s="13">
        <f t="shared" si="1476"/>
        <v>4</v>
      </c>
      <c r="J1481" s="6">
        <v>0</v>
      </c>
      <c r="K1481" s="6">
        <v>0</v>
      </c>
      <c r="L1481" s="13">
        <f t="shared" si="1474"/>
        <v>4</v>
      </c>
      <c r="M1481" s="45">
        <f t="shared" si="1475"/>
        <v>1465.2014652014652</v>
      </c>
    </row>
    <row r="1482" spans="1:13" ht="15">
      <c r="A1482" s="28">
        <v>43557</v>
      </c>
      <c r="B1482" s="12" t="s">
        <v>98</v>
      </c>
      <c r="C1482" s="11">
        <f t="shared" si="1473"/>
        <v>921.65898617511516</v>
      </c>
      <c r="D1482" s="12" t="s">
        <v>21</v>
      </c>
      <c r="E1482" s="29">
        <v>217</v>
      </c>
      <c r="F1482" s="29">
        <v>0</v>
      </c>
      <c r="G1482" s="6">
        <v>0</v>
      </c>
      <c r="H1482" s="6">
        <v>0</v>
      </c>
      <c r="I1482" s="13">
        <v>0</v>
      </c>
      <c r="J1482" s="6">
        <v>0</v>
      </c>
      <c r="K1482" s="6">
        <v>0</v>
      </c>
      <c r="L1482" s="13">
        <f t="shared" si="1474"/>
        <v>0</v>
      </c>
      <c r="M1482" s="45">
        <f t="shared" si="1475"/>
        <v>0</v>
      </c>
    </row>
    <row r="1483" spans="1:13" ht="15">
      <c r="A1483" s="28">
        <v>43557</v>
      </c>
      <c r="B1483" s="12" t="s">
        <v>47</v>
      </c>
      <c r="C1483" s="11">
        <f t="shared" si="1473"/>
        <v>476.75804529201429</v>
      </c>
      <c r="D1483" s="12" t="s">
        <v>18</v>
      </c>
      <c r="E1483" s="29">
        <v>419.5</v>
      </c>
      <c r="F1483" s="29">
        <v>415</v>
      </c>
      <c r="G1483" s="6">
        <v>0</v>
      </c>
      <c r="H1483" s="6">
        <v>0</v>
      </c>
      <c r="I1483" s="13">
        <f t="shared" ref="I1483" si="1477">(IF(D1483="SELL",E1483-F1483,IF(D1483="BUY",F1483-E1483)))</f>
        <v>4.5</v>
      </c>
      <c r="J1483" s="6">
        <v>0</v>
      </c>
      <c r="K1483" s="6">
        <v>0</v>
      </c>
      <c r="L1483" s="13">
        <f t="shared" si="1474"/>
        <v>4.5</v>
      </c>
      <c r="M1483" s="45">
        <f t="shared" si="1475"/>
        <v>2145.4112038140643</v>
      </c>
    </row>
    <row r="1484" spans="1:13" ht="15">
      <c r="A1484" s="28">
        <v>43557</v>
      </c>
      <c r="B1484" s="12" t="s">
        <v>35</v>
      </c>
      <c r="C1484" s="11">
        <f t="shared" si="1473"/>
        <v>512.82051282051282</v>
      </c>
      <c r="D1484" s="12" t="s">
        <v>21</v>
      </c>
      <c r="E1484" s="29">
        <v>390</v>
      </c>
      <c r="F1484" s="29">
        <v>383</v>
      </c>
      <c r="G1484" s="6">
        <v>0</v>
      </c>
      <c r="H1484" s="6">
        <v>0</v>
      </c>
      <c r="I1484" s="13">
        <f t="shared" si="1476"/>
        <v>-7</v>
      </c>
      <c r="J1484" s="6">
        <v>0</v>
      </c>
      <c r="K1484" s="6">
        <v>0</v>
      </c>
      <c r="L1484" s="13">
        <f t="shared" si="1474"/>
        <v>-7</v>
      </c>
      <c r="M1484" s="45">
        <f t="shared" si="1475"/>
        <v>-3589.7435897435898</v>
      </c>
    </row>
    <row r="1485" spans="1:13" ht="15">
      <c r="A1485" s="28">
        <v>43556</v>
      </c>
      <c r="B1485" s="12" t="s">
        <v>98</v>
      </c>
      <c r="C1485" s="11">
        <f t="shared" si="1473"/>
        <v>952.38095238095241</v>
      </c>
      <c r="D1485" s="12" t="s">
        <v>21</v>
      </c>
      <c r="E1485" s="29">
        <v>210</v>
      </c>
      <c r="F1485" s="29">
        <v>212</v>
      </c>
      <c r="G1485" s="6">
        <v>214</v>
      </c>
      <c r="H1485" s="6">
        <v>217</v>
      </c>
      <c r="I1485" s="13">
        <f t="shared" si="1476"/>
        <v>2</v>
      </c>
      <c r="J1485" s="6">
        <v>2</v>
      </c>
      <c r="K1485" s="6">
        <v>3</v>
      </c>
      <c r="L1485" s="13">
        <f t="shared" si="1474"/>
        <v>7</v>
      </c>
      <c r="M1485" s="45">
        <f t="shared" si="1475"/>
        <v>6666.666666666667</v>
      </c>
    </row>
    <row r="1486" spans="1:13" ht="15">
      <c r="A1486" s="28">
        <v>43556</v>
      </c>
      <c r="B1486" s="12" t="s">
        <v>100</v>
      </c>
      <c r="C1486" s="11">
        <f t="shared" si="1473"/>
        <v>460.82949308755758</v>
      </c>
      <c r="D1486" s="12" t="s">
        <v>21</v>
      </c>
      <c r="E1486" s="29">
        <v>434</v>
      </c>
      <c r="F1486" s="29">
        <v>439</v>
      </c>
      <c r="G1486" s="6">
        <v>444</v>
      </c>
      <c r="H1486" s="6">
        <v>0</v>
      </c>
      <c r="I1486" s="13">
        <f t="shared" si="1476"/>
        <v>5</v>
      </c>
      <c r="J1486" s="6">
        <v>5</v>
      </c>
      <c r="K1486" s="6">
        <v>0</v>
      </c>
      <c r="L1486" s="13">
        <f t="shared" si="1474"/>
        <v>10</v>
      </c>
      <c r="M1486" s="45">
        <f t="shared" si="1475"/>
        <v>4608.294930875576</v>
      </c>
    </row>
    <row r="1487" spans="1:13" ht="15">
      <c r="A1487" s="28">
        <v>43556</v>
      </c>
      <c r="B1487" s="12" t="s">
        <v>183</v>
      </c>
      <c r="C1487" s="11">
        <f t="shared" si="1473"/>
        <v>493.21824907521579</v>
      </c>
      <c r="D1487" s="12" t="s">
        <v>21</v>
      </c>
      <c r="E1487" s="29">
        <v>405.5</v>
      </c>
      <c r="F1487" s="29">
        <v>398</v>
      </c>
      <c r="G1487" s="6">
        <v>0</v>
      </c>
      <c r="H1487" s="6">
        <v>0</v>
      </c>
      <c r="I1487" s="13">
        <f t="shared" si="1476"/>
        <v>-7.5</v>
      </c>
      <c r="J1487" s="6">
        <v>0</v>
      </c>
      <c r="K1487" s="6">
        <v>0</v>
      </c>
      <c r="L1487" s="13">
        <f t="shared" si="1474"/>
        <v>-7.5</v>
      </c>
      <c r="M1487" s="45">
        <f t="shared" si="1475"/>
        <v>-3699.1368680641185</v>
      </c>
    </row>
    <row r="1488" spans="1:13" ht="15">
      <c r="A1488" s="28">
        <v>43556</v>
      </c>
      <c r="B1488" s="12" t="s">
        <v>159</v>
      </c>
      <c r="C1488" s="11">
        <f t="shared" si="1473"/>
        <v>615.38461538461536</v>
      </c>
      <c r="D1488" s="12" t="s">
        <v>21</v>
      </c>
      <c r="E1488" s="29">
        <v>325</v>
      </c>
      <c r="F1488" s="29">
        <v>0</v>
      </c>
      <c r="G1488" s="6">
        <v>0</v>
      </c>
      <c r="H1488" s="6">
        <v>0</v>
      </c>
      <c r="I1488" s="13">
        <v>0</v>
      </c>
      <c r="J1488" s="6">
        <v>0</v>
      </c>
      <c r="K1488" s="6">
        <v>0</v>
      </c>
      <c r="L1488" s="13">
        <f t="shared" si="1474"/>
        <v>0</v>
      </c>
      <c r="M1488" s="45">
        <f t="shared" si="1475"/>
        <v>0</v>
      </c>
    </row>
    <row r="1489" spans="1:13" ht="15">
      <c r="A1489" s="28">
        <v>43553</v>
      </c>
      <c r="B1489" s="12" t="s">
        <v>87</v>
      </c>
      <c r="C1489" s="11">
        <f t="shared" si="1473"/>
        <v>424.62845010615712</v>
      </c>
      <c r="D1489" s="12" t="s">
        <v>21</v>
      </c>
      <c r="E1489" s="29">
        <v>471</v>
      </c>
      <c r="F1489" s="29">
        <v>475</v>
      </c>
      <c r="G1489" s="6">
        <v>479</v>
      </c>
      <c r="H1489" s="6">
        <v>0</v>
      </c>
      <c r="I1489" s="13">
        <f t="shared" ref="I1489:I1498" si="1478">(IF(D1489="SELL",E1489-F1489,IF(D1489="BUY",F1489-E1489)))</f>
        <v>4</v>
      </c>
      <c r="J1489" s="6">
        <v>4</v>
      </c>
      <c r="K1489" s="6">
        <v>0</v>
      </c>
      <c r="L1489" s="13">
        <f t="shared" si="1474"/>
        <v>8</v>
      </c>
      <c r="M1489" s="45">
        <f t="shared" si="1475"/>
        <v>3397.0276008492569</v>
      </c>
    </row>
    <row r="1490" spans="1:13" ht="15">
      <c r="A1490" s="28">
        <v>43553</v>
      </c>
      <c r="B1490" s="12" t="s">
        <v>183</v>
      </c>
      <c r="C1490" s="11">
        <f t="shared" si="1473"/>
        <v>500</v>
      </c>
      <c r="D1490" s="12" t="s">
        <v>18</v>
      </c>
      <c r="E1490" s="29">
        <v>400</v>
      </c>
      <c r="F1490" s="29">
        <v>396</v>
      </c>
      <c r="G1490" s="6">
        <v>0</v>
      </c>
      <c r="H1490" s="6">
        <v>0</v>
      </c>
      <c r="I1490" s="13">
        <f t="shared" si="1478"/>
        <v>4</v>
      </c>
      <c r="J1490" s="6">
        <v>0</v>
      </c>
      <c r="K1490" s="6">
        <v>0</v>
      </c>
      <c r="L1490" s="13">
        <f t="shared" si="1474"/>
        <v>4</v>
      </c>
      <c r="M1490" s="45">
        <f t="shared" si="1475"/>
        <v>2000</v>
      </c>
    </row>
    <row r="1491" spans="1:13" ht="15">
      <c r="A1491" s="28">
        <v>43553</v>
      </c>
      <c r="B1491" s="12" t="s">
        <v>25</v>
      </c>
      <c r="C1491" s="11">
        <f t="shared" si="1473"/>
        <v>677.96610169491521</v>
      </c>
      <c r="D1491" s="12" t="s">
        <v>21</v>
      </c>
      <c r="E1491" s="29">
        <v>295</v>
      </c>
      <c r="F1491" s="29">
        <v>297</v>
      </c>
      <c r="G1491" s="6">
        <v>0</v>
      </c>
      <c r="H1491" s="6">
        <v>0</v>
      </c>
      <c r="I1491" s="13">
        <f t="shared" si="1478"/>
        <v>2</v>
      </c>
      <c r="J1491" s="6">
        <v>0</v>
      </c>
      <c r="K1491" s="6">
        <v>0</v>
      </c>
      <c r="L1491" s="13">
        <f t="shared" si="1474"/>
        <v>2</v>
      </c>
      <c r="M1491" s="45">
        <f t="shared" si="1475"/>
        <v>1355.9322033898304</v>
      </c>
    </row>
    <row r="1492" spans="1:13" ht="15">
      <c r="A1492" s="28">
        <v>43552</v>
      </c>
      <c r="B1492" s="12" t="s">
        <v>242</v>
      </c>
      <c r="C1492" s="11">
        <f t="shared" si="1473"/>
        <v>751.87969924812035</v>
      </c>
      <c r="D1492" s="12" t="s">
        <v>18</v>
      </c>
      <c r="E1492" s="29">
        <v>266</v>
      </c>
      <c r="F1492" s="29">
        <v>263.5</v>
      </c>
      <c r="G1492" s="6">
        <v>0</v>
      </c>
      <c r="H1492" s="6">
        <v>0</v>
      </c>
      <c r="I1492" s="13">
        <f t="shared" si="1478"/>
        <v>2.5</v>
      </c>
      <c r="J1492" s="6">
        <v>0</v>
      </c>
      <c r="K1492" s="6">
        <v>0</v>
      </c>
      <c r="L1492" s="13">
        <f t="shared" si="1474"/>
        <v>2.5</v>
      </c>
      <c r="M1492" s="45">
        <f t="shared" si="1475"/>
        <v>1879.6992481203008</v>
      </c>
    </row>
    <row r="1493" spans="1:13" ht="15">
      <c r="A1493" s="28">
        <v>43552</v>
      </c>
      <c r="B1493" s="12" t="s">
        <v>296</v>
      </c>
      <c r="C1493" s="11">
        <f t="shared" si="1473"/>
        <v>449.43820224719099</v>
      </c>
      <c r="D1493" s="12" t="s">
        <v>21</v>
      </c>
      <c r="E1493" s="29">
        <v>445</v>
      </c>
      <c r="F1493" s="29">
        <v>435</v>
      </c>
      <c r="G1493" s="6">
        <v>0</v>
      </c>
      <c r="H1493" s="6">
        <v>0</v>
      </c>
      <c r="I1493" s="13">
        <f t="shared" si="1478"/>
        <v>-10</v>
      </c>
      <c r="J1493" s="6">
        <v>0</v>
      </c>
      <c r="K1493" s="6">
        <v>0</v>
      </c>
      <c r="L1493" s="13">
        <f t="shared" si="1474"/>
        <v>-10</v>
      </c>
      <c r="M1493" s="45">
        <f t="shared" si="1475"/>
        <v>-4494.3820224719102</v>
      </c>
    </row>
    <row r="1494" spans="1:13" ht="15">
      <c r="A1494" s="28">
        <v>43552</v>
      </c>
      <c r="B1494" s="12" t="s">
        <v>89</v>
      </c>
      <c r="C1494" s="11">
        <f t="shared" si="1473"/>
        <v>409.8360655737705</v>
      </c>
      <c r="D1494" s="12" t="s">
        <v>18</v>
      </c>
      <c r="E1494" s="29">
        <v>488</v>
      </c>
      <c r="F1494" s="29">
        <v>498</v>
      </c>
      <c r="G1494" s="6">
        <v>0</v>
      </c>
      <c r="H1494" s="6">
        <v>0</v>
      </c>
      <c r="I1494" s="13">
        <f t="shared" si="1478"/>
        <v>-10</v>
      </c>
      <c r="J1494" s="6">
        <v>0</v>
      </c>
      <c r="K1494" s="6">
        <v>0</v>
      </c>
      <c r="L1494" s="13">
        <f t="shared" si="1474"/>
        <v>-10</v>
      </c>
      <c r="M1494" s="45">
        <f t="shared" si="1475"/>
        <v>-4098.3606557377052</v>
      </c>
    </row>
    <row r="1495" spans="1:13" ht="15">
      <c r="A1495" s="28">
        <v>43551</v>
      </c>
      <c r="B1495" s="12" t="s">
        <v>47</v>
      </c>
      <c r="C1495" s="11">
        <f t="shared" si="1473"/>
        <v>478.46889952153111</v>
      </c>
      <c r="D1495" s="12" t="s">
        <v>21</v>
      </c>
      <c r="E1495" s="29">
        <v>418</v>
      </c>
      <c r="F1495" s="29">
        <v>422</v>
      </c>
      <c r="G1495" s="6">
        <v>426</v>
      </c>
      <c r="H1495" s="6">
        <v>430</v>
      </c>
      <c r="I1495" s="13">
        <f t="shared" si="1478"/>
        <v>4</v>
      </c>
      <c r="J1495" s="6">
        <v>4</v>
      </c>
      <c r="K1495" s="6">
        <v>4</v>
      </c>
      <c r="L1495" s="13">
        <f t="shared" si="1474"/>
        <v>12</v>
      </c>
      <c r="M1495" s="45">
        <f t="shared" si="1475"/>
        <v>5741.6267942583736</v>
      </c>
    </row>
    <row r="1496" spans="1:13" ht="15">
      <c r="A1496" s="28">
        <v>43551</v>
      </c>
      <c r="B1496" s="12" t="s">
        <v>35</v>
      </c>
      <c r="C1496" s="11">
        <f t="shared" si="1473"/>
        <v>523.56020942408372</v>
      </c>
      <c r="D1496" s="12" t="s">
        <v>18</v>
      </c>
      <c r="E1496" s="29">
        <v>382</v>
      </c>
      <c r="F1496" s="29">
        <v>379</v>
      </c>
      <c r="G1496" s="6">
        <v>0</v>
      </c>
      <c r="H1496" s="6">
        <v>0</v>
      </c>
      <c r="I1496" s="13">
        <f t="shared" si="1478"/>
        <v>3</v>
      </c>
      <c r="J1496" s="6">
        <v>0</v>
      </c>
      <c r="K1496" s="6">
        <v>0</v>
      </c>
      <c r="L1496" s="13">
        <f t="shared" si="1474"/>
        <v>3</v>
      </c>
      <c r="M1496" s="45">
        <f t="shared" si="1475"/>
        <v>1570.6806282722512</v>
      </c>
    </row>
    <row r="1497" spans="1:13" ht="15">
      <c r="A1497" s="28">
        <v>43551</v>
      </c>
      <c r="B1497" s="12" t="s">
        <v>297</v>
      </c>
      <c r="C1497" s="11">
        <f t="shared" si="1473"/>
        <v>760.45627376425853</v>
      </c>
      <c r="D1497" s="12" t="s">
        <v>18</v>
      </c>
      <c r="E1497" s="29">
        <v>263</v>
      </c>
      <c r="F1497" s="29">
        <v>260</v>
      </c>
      <c r="G1497" s="6">
        <v>0</v>
      </c>
      <c r="H1497" s="6">
        <v>0</v>
      </c>
      <c r="I1497" s="13">
        <f t="shared" si="1478"/>
        <v>3</v>
      </c>
      <c r="J1497" s="6">
        <v>0</v>
      </c>
      <c r="K1497" s="6">
        <v>0</v>
      </c>
      <c r="L1497" s="13">
        <f t="shared" si="1474"/>
        <v>3</v>
      </c>
      <c r="M1497" s="45">
        <f t="shared" si="1475"/>
        <v>2281.3688212927755</v>
      </c>
    </row>
    <row r="1498" spans="1:13" ht="15">
      <c r="A1498" s="28">
        <v>43551</v>
      </c>
      <c r="B1498" s="12" t="s">
        <v>223</v>
      </c>
      <c r="C1498" s="11">
        <f t="shared" si="1473"/>
        <v>597.01492537313436</v>
      </c>
      <c r="D1498" s="12" t="s">
        <v>18</v>
      </c>
      <c r="E1498" s="29">
        <v>335</v>
      </c>
      <c r="F1498" s="29">
        <v>332</v>
      </c>
      <c r="G1498" s="6">
        <v>0</v>
      </c>
      <c r="H1498" s="6">
        <v>0</v>
      </c>
      <c r="I1498" s="13">
        <f t="shared" si="1478"/>
        <v>3</v>
      </c>
      <c r="J1498" s="6">
        <v>0</v>
      </c>
      <c r="K1498" s="6">
        <v>0</v>
      </c>
      <c r="L1498" s="13">
        <f t="shared" si="1474"/>
        <v>3</v>
      </c>
      <c r="M1498" s="45">
        <f t="shared" si="1475"/>
        <v>1791.0447761194032</v>
      </c>
    </row>
    <row r="1499" spans="1:13" ht="15">
      <c r="A1499" s="28">
        <v>43550</v>
      </c>
      <c r="B1499" s="12" t="s">
        <v>287</v>
      </c>
      <c r="C1499" s="11">
        <f>200000/E1499</f>
        <v>727.27272727272725</v>
      </c>
      <c r="D1499" s="12" t="s">
        <v>21</v>
      </c>
      <c r="E1499" s="29">
        <v>275</v>
      </c>
      <c r="F1499" s="29">
        <v>277.5</v>
      </c>
      <c r="G1499" s="6">
        <v>279</v>
      </c>
      <c r="H1499" s="6">
        <v>282</v>
      </c>
      <c r="I1499" s="13">
        <f>(IF(D1499="SELL",E1499-F1499,IF(D1499="BUY",F1499-E1499)))</f>
        <v>2.5</v>
      </c>
      <c r="J1499" s="6">
        <v>1.5</v>
      </c>
      <c r="K1499" s="6">
        <v>2</v>
      </c>
      <c r="L1499" s="13">
        <f>K1499+J1499+I1499</f>
        <v>6</v>
      </c>
      <c r="M1499" s="45">
        <f>L1499*C1499</f>
        <v>4363.636363636364</v>
      </c>
    </row>
    <row r="1500" spans="1:13" ht="15">
      <c r="A1500" s="28">
        <v>43550</v>
      </c>
      <c r="B1500" s="12" t="s">
        <v>222</v>
      </c>
      <c r="C1500" s="11">
        <f t="shared" ref="C1500:C1503" si="1479">200000/E1500</f>
        <v>470.58823529411762</v>
      </c>
      <c r="D1500" s="12" t="s">
        <v>21</v>
      </c>
      <c r="E1500" s="29">
        <v>425</v>
      </c>
      <c r="F1500" s="29">
        <v>429</v>
      </c>
      <c r="G1500" s="6">
        <v>0</v>
      </c>
      <c r="H1500" s="6">
        <v>0</v>
      </c>
      <c r="I1500" s="13">
        <f t="shared" ref="I1500:I1503" si="1480">(IF(D1500="SELL",E1500-F1500,IF(D1500="BUY",F1500-E1500)))</f>
        <v>4</v>
      </c>
      <c r="J1500" s="6">
        <v>0</v>
      </c>
      <c r="K1500" s="6">
        <v>0</v>
      </c>
      <c r="L1500" s="13">
        <f t="shared" ref="L1500:L1503" si="1481">K1500+J1500+I1500</f>
        <v>4</v>
      </c>
      <c r="M1500" s="45">
        <f t="shared" ref="M1500:M1503" si="1482">L1500*C1500</f>
        <v>1882.3529411764705</v>
      </c>
    </row>
    <row r="1501" spans="1:13" ht="15">
      <c r="A1501" s="28">
        <v>43550</v>
      </c>
      <c r="B1501" s="12" t="s">
        <v>114</v>
      </c>
      <c r="C1501" s="11">
        <f t="shared" si="1479"/>
        <v>646.20355411954768</v>
      </c>
      <c r="D1501" s="12" t="s">
        <v>21</v>
      </c>
      <c r="E1501" s="29">
        <v>309.5</v>
      </c>
      <c r="F1501" s="29">
        <v>312</v>
      </c>
      <c r="G1501" s="6">
        <v>0</v>
      </c>
      <c r="H1501" s="6">
        <v>0</v>
      </c>
      <c r="I1501" s="13">
        <f t="shared" si="1480"/>
        <v>2.5</v>
      </c>
      <c r="J1501" s="6">
        <v>0</v>
      </c>
      <c r="K1501" s="6">
        <v>0</v>
      </c>
      <c r="L1501" s="13">
        <f t="shared" si="1481"/>
        <v>2.5</v>
      </c>
      <c r="M1501" s="45">
        <f t="shared" si="1482"/>
        <v>1615.5088852988692</v>
      </c>
    </row>
    <row r="1502" spans="1:13" ht="15">
      <c r="A1502" s="28">
        <v>43550</v>
      </c>
      <c r="B1502" s="12" t="s">
        <v>122</v>
      </c>
      <c r="C1502" s="11">
        <f t="shared" si="1479"/>
        <v>278.94002789400281</v>
      </c>
      <c r="D1502" s="12" t="s">
        <v>18</v>
      </c>
      <c r="E1502" s="29">
        <v>717</v>
      </c>
      <c r="F1502" s="29">
        <v>730</v>
      </c>
      <c r="G1502" s="6">
        <v>0</v>
      </c>
      <c r="H1502" s="6">
        <v>0</v>
      </c>
      <c r="I1502" s="13">
        <f t="shared" si="1480"/>
        <v>-13</v>
      </c>
      <c r="J1502" s="6">
        <v>0</v>
      </c>
      <c r="K1502" s="6">
        <v>0</v>
      </c>
      <c r="L1502" s="13">
        <f t="shared" si="1481"/>
        <v>-13</v>
      </c>
      <c r="M1502" s="45">
        <f t="shared" si="1482"/>
        <v>-3626.2203626220366</v>
      </c>
    </row>
    <row r="1503" spans="1:13" ht="15">
      <c r="A1503" s="28">
        <v>43550</v>
      </c>
      <c r="B1503" s="12" t="s">
        <v>35</v>
      </c>
      <c r="C1503" s="11">
        <f t="shared" si="1479"/>
        <v>515.46391752577324</v>
      </c>
      <c r="D1503" s="12" t="s">
        <v>21</v>
      </c>
      <c r="E1503" s="29">
        <v>388</v>
      </c>
      <c r="F1503" s="29">
        <v>379</v>
      </c>
      <c r="G1503" s="6">
        <v>0</v>
      </c>
      <c r="H1503" s="6">
        <v>0</v>
      </c>
      <c r="I1503" s="13">
        <f t="shared" si="1480"/>
        <v>-9</v>
      </c>
      <c r="J1503" s="6">
        <v>0</v>
      </c>
      <c r="K1503" s="6">
        <v>0</v>
      </c>
      <c r="L1503" s="13">
        <f t="shared" si="1481"/>
        <v>-9</v>
      </c>
      <c r="M1503" s="45">
        <f t="shared" si="1482"/>
        <v>-4639.1752577319594</v>
      </c>
    </row>
    <row r="1504" spans="1:13" ht="15">
      <c r="A1504" s="28">
        <v>43546</v>
      </c>
      <c r="B1504" s="12" t="s">
        <v>122</v>
      </c>
      <c r="C1504" s="11">
        <f>200000/E1504</f>
        <v>270.63599458728009</v>
      </c>
      <c r="D1504" s="12" t="s">
        <v>18</v>
      </c>
      <c r="E1504" s="29">
        <v>739</v>
      </c>
      <c r="F1504" s="29">
        <v>733</v>
      </c>
      <c r="G1504" s="6">
        <v>726</v>
      </c>
      <c r="H1504" s="6">
        <v>0</v>
      </c>
      <c r="I1504" s="13">
        <f>(IF(D1504="SELL",E1504-F1504,IF(D1504="BUY",F1504-E1504)))</f>
        <v>6</v>
      </c>
      <c r="J1504" s="6">
        <v>7</v>
      </c>
      <c r="K1504" s="6">
        <v>0</v>
      </c>
      <c r="L1504" s="13">
        <f>K1504+J1504+I1504</f>
        <v>13</v>
      </c>
      <c r="M1504" s="45">
        <f>L1504*C1504</f>
        <v>3518.2679296346414</v>
      </c>
    </row>
    <row r="1505" spans="1:13" ht="15">
      <c r="A1505" s="28">
        <v>43546</v>
      </c>
      <c r="B1505" s="12" t="s">
        <v>25</v>
      </c>
      <c r="C1505" s="11">
        <f t="shared" ref="C1505:C1536" si="1483">200000/E1505</f>
        <v>701.75438596491233</v>
      </c>
      <c r="D1505" s="12" t="s">
        <v>21</v>
      </c>
      <c r="E1505" s="29">
        <v>285</v>
      </c>
      <c r="F1505" s="29">
        <v>287</v>
      </c>
      <c r="G1505" s="6">
        <v>289</v>
      </c>
      <c r="H1505" s="6">
        <v>0</v>
      </c>
      <c r="I1505" s="13">
        <f t="shared" ref="I1505:I1536" si="1484">(IF(D1505="SELL",E1505-F1505,IF(D1505="BUY",F1505-E1505)))</f>
        <v>2</v>
      </c>
      <c r="J1505" s="6">
        <v>2</v>
      </c>
      <c r="K1505" s="6">
        <v>0</v>
      </c>
      <c r="L1505" s="13">
        <f t="shared" ref="L1505:L1536" si="1485">K1505+J1505+I1505</f>
        <v>4</v>
      </c>
      <c r="M1505" s="45">
        <f t="shared" ref="M1505:M1536" si="1486">L1505*C1505</f>
        <v>2807.0175438596493</v>
      </c>
    </row>
    <row r="1506" spans="1:13" ht="15">
      <c r="A1506" s="28">
        <v>43546</v>
      </c>
      <c r="B1506" s="12" t="s">
        <v>44</v>
      </c>
      <c r="C1506" s="11">
        <f t="shared" si="1483"/>
        <v>380.95238095238096</v>
      </c>
      <c r="D1506" s="12" t="s">
        <v>21</v>
      </c>
      <c r="E1506" s="29">
        <v>525</v>
      </c>
      <c r="F1506" s="29">
        <v>530</v>
      </c>
      <c r="G1506" s="6">
        <v>0</v>
      </c>
      <c r="H1506" s="6">
        <v>0</v>
      </c>
      <c r="I1506" s="13">
        <f t="shared" si="1484"/>
        <v>5</v>
      </c>
      <c r="J1506" s="6">
        <v>0</v>
      </c>
      <c r="K1506" s="6">
        <v>0</v>
      </c>
      <c r="L1506" s="13">
        <f t="shared" si="1485"/>
        <v>5</v>
      </c>
      <c r="M1506" s="45">
        <f t="shared" si="1486"/>
        <v>1904.7619047619048</v>
      </c>
    </row>
    <row r="1507" spans="1:13" ht="15">
      <c r="A1507" s="28">
        <v>43546</v>
      </c>
      <c r="B1507" s="12" t="s">
        <v>98</v>
      </c>
      <c r="C1507" s="11">
        <f t="shared" si="1483"/>
        <v>947.8672985781991</v>
      </c>
      <c r="D1507" s="12" t="s">
        <v>21</v>
      </c>
      <c r="E1507" s="29">
        <v>211</v>
      </c>
      <c r="F1507" s="29">
        <v>208</v>
      </c>
      <c r="G1507" s="6">
        <v>0</v>
      </c>
      <c r="H1507" s="6">
        <v>0</v>
      </c>
      <c r="I1507" s="13">
        <f t="shared" si="1484"/>
        <v>-3</v>
      </c>
      <c r="J1507" s="6">
        <v>0</v>
      </c>
      <c r="K1507" s="6">
        <v>0</v>
      </c>
      <c r="L1507" s="13">
        <f t="shared" si="1485"/>
        <v>-3</v>
      </c>
      <c r="M1507" s="45">
        <f t="shared" si="1486"/>
        <v>-2843.6018957345973</v>
      </c>
    </row>
    <row r="1508" spans="1:13" ht="15">
      <c r="A1508" s="28">
        <v>43544</v>
      </c>
      <c r="B1508" s="12" t="s">
        <v>35</v>
      </c>
      <c r="C1508" s="11">
        <f t="shared" si="1483"/>
        <v>503.14465408805029</v>
      </c>
      <c r="D1508" s="12" t="s">
        <v>18</v>
      </c>
      <c r="E1508" s="29">
        <v>397.5</v>
      </c>
      <c r="F1508" s="29">
        <v>394</v>
      </c>
      <c r="G1508" s="6">
        <v>390</v>
      </c>
      <c r="H1508" s="6">
        <v>0</v>
      </c>
      <c r="I1508" s="13">
        <f t="shared" si="1484"/>
        <v>3.5</v>
      </c>
      <c r="J1508" s="6">
        <v>4</v>
      </c>
      <c r="K1508" s="6">
        <v>0</v>
      </c>
      <c r="L1508" s="13">
        <f t="shared" si="1485"/>
        <v>7.5</v>
      </c>
      <c r="M1508" s="45">
        <f t="shared" si="1486"/>
        <v>3773.584905660377</v>
      </c>
    </row>
    <row r="1509" spans="1:13" ht="15">
      <c r="A1509" s="28">
        <v>43544</v>
      </c>
      <c r="B1509" s="12" t="s">
        <v>287</v>
      </c>
      <c r="C1509" s="11">
        <f t="shared" si="1483"/>
        <v>724.63768115942025</v>
      </c>
      <c r="D1509" s="12" t="s">
        <v>21</v>
      </c>
      <c r="E1509" s="29">
        <v>276</v>
      </c>
      <c r="F1509" s="29">
        <v>278</v>
      </c>
      <c r="G1509" s="6">
        <v>0</v>
      </c>
      <c r="H1509" s="6">
        <v>0</v>
      </c>
      <c r="I1509" s="13">
        <f t="shared" si="1484"/>
        <v>2</v>
      </c>
      <c r="J1509" s="6">
        <v>0</v>
      </c>
      <c r="K1509" s="6">
        <v>0</v>
      </c>
      <c r="L1509" s="13">
        <f t="shared" si="1485"/>
        <v>2</v>
      </c>
      <c r="M1509" s="45">
        <f t="shared" si="1486"/>
        <v>1449.2753623188405</v>
      </c>
    </row>
    <row r="1510" spans="1:13" ht="15">
      <c r="A1510" s="28">
        <v>43544</v>
      </c>
      <c r="B1510" s="12" t="s">
        <v>162</v>
      </c>
      <c r="C1510" s="11">
        <f t="shared" si="1483"/>
        <v>501.25313283208021</v>
      </c>
      <c r="D1510" s="12" t="s">
        <v>18</v>
      </c>
      <c r="E1510" s="29">
        <v>399</v>
      </c>
      <c r="F1510" s="29">
        <v>410</v>
      </c>
      <c r="G1510" s="6">
        <v>0</v>
      </c>
      <c r="H1510" s="6">
        <v>0</v>
      </c>
      <c r="I1510" s="13">
        <f t="shared" si="1484"/>
        <v>-11</v>
      </c>
      <c r="J1510" s="6">
        <v>0</v>
      </c>
      <c r="K1510" s="6">
        <v>0</v>
      </c>
      <c r="L1510" s="13">
        <f t="shared" si="1485"/>
        <v>-11</v>
      </c>
      <c r="M1510" s="45">
        <f t="shared" si="1486"/>
        <v>-5513.7844611528826</v>
      </c>
    </row>
    <row r="1511" spans="1:13" ht="15">
      <c r="A1511" s="28">
        <v>43544</v>
      </c>
      <c r="B1511" s="12" t="s">
        <v>83</v>
      </c>
      <c r="C1511" s="11">
        <f t="shared" si="1483"/>
        <v>349.04013961605585</v>
      </c>
      <c r="D1511" s="12" t="s">
        <v>18</v>
      </c>
      <c r="E1511" s="29">
        <v>573</v>
      </c>
      <c r="F1511" s="29">
        <v>570.5</v>
      </c>
      <c r="G1511" s="6">
        <v>0</v>
      </c>
      <c r="H1511" s="6">
        <v>0</v>
      </c>
      <c r="I1511" s="13">
        <f t="shared" si="1484"/>
        <v>2.5</v>
      </c>
      <c r="J1511" s="6">
        <v>0</v>
      </c>
      <c r="K1511" s="6">
        <v>0</v>
      </c>
      <c r="L1511" s="13">
        <f t="shared" si="1485"/>
        <v>2.5</v>
      </c>
      <c r="M1511" s="45">
        <f t="shared" si="1486"/>
        <v>872.60034904013969</v>
      </c>
    </row>
    <row r="1512" spans="1:13" ht="15">
      <c r="A1512" s="28">
        <v>43543</v>
      </c>
      <c r="B1512" s="12" t="s">
        <v>287</v>
      </c>
      <c r="C1512" s="11">
        <f t="shared" si="1483"/>
        <v>729.92700729927003</v>
      </c>
      <c r="D1512" s="12" t="s">
        <v>21</v>
      </c>
      <c r="E1512" s="29">
        <v>274</v>
      </c>
      <c r="F1512" s="29">
        <v>276</v>
      </c>
      <c r="G1512" s="6">
        <v>278</v>
      </c>
      <c r="H1512" s="6">
        <v>280</v>
      </c>
      <c r="I1512" s="13">
        <f t="shared" si="1484"/>
        <v>2</v>
      </c>
      <c r="J1512" s="6">
        <v>2</v>
      </c>
      <c r="K1512" s="6">
        <v>2</v>
      </c>
      <c r="L1512" s="13">
        <f t="shared" si="1485"/>
        <v>6</v>
      </c>
      <c r="M1512" s="45">
        <f t="shared" si="1486"/>
        <v>4379.5620437956204</v>
      </c>
    </row>
    <row r="1513" spans="1:13" ht="15">
      <c r="A1513" s="28">
        <v>43543</v>
      </c>
      <c r="B1513" s="12" t="s">
        <v>212</v>
      </c>
      <c r="C1513" s="11">
        <f>200000/E1513</f>
        <v>1017.8117048346056</v>
      </c>
      <c r="D1513" s="12" t="s">
        <v>18</v>
      </c>
      <c r="E1513" s="29">
        <v>196.5</v>
      </c>
      <c r="F1513" s="29">
        <v>195</v>
      </c>
      <c r="G1513" s="6">
        <v>193</v>
      </c>
      <c r="H1513" s="6">
        <v>0</v>
      </c>
      <c r="I1513" s="13">
        <f>(IF(D1513="SELL",E1513-F1513,IF(D1513="BUY",F1513-E1513)))</f>
        <v>1.5</v>
      </c>
      <c r="J1513" s="6">
        <v>2</v>
      </c>
      <c r="K1513" s="6">
        <v>0</v>
      </c>
      <c r="L1513" s="13">
        <f>K1513+J1513+I1513</f>
        <v>3.5</v>
      </c>
      <c r="M1513" s="45">
        <f>L1513*C1513</f>
        <v>3562.3409669211196</v>
      </c>
    </row>
    <row r="1514" spans="1:13" ht="15">
      <c r="A1514" s="28">
        <v>43543</v>
      </c>
      <c r="B1514" s="12" t="s">
        <v>87</v>
      </c>
      <c r="C1514" s="11">
        <f t="shared" si="1483"/>
        <v>448.4304932735426</v>
      </c>
      <c r="D1514" s="12" t="s">
        <v>21</v>
      </c>
      <c r="E1514" s="29">
        <v>446</v>
      </c>
      <c r="F1514" s="29">
        <v>446.6</v>
      </c>
      <c r="G1514" s="6">
        <v>0</v>
      </c>
      <c r="H1514" s="6">
        <v>0</v>
      </c>
      <c r="I1514" s="13">
        <f t="shared" si="1484"/>
        <v>0.60000000000002274</v>
      </c>
      <c r="J1514" s="6">
        <v>0</v>
      </c>
      <c r="K1514" s="6">
        <v>0</v>
      </c>
      <c r="L1514" s="13">
        <f t="shared" si="1485"/>
        <v>0.60000000000002274</v>
      </c>
      <c r="M1514" s="45">
        <f t="shared" si="1486"/>
        <v>269.05829596413577</v>
      </c>
    </row>
    <row r="1515" spans="1:13" ht="15">
      <c r="A1515" s="28">
        <v>43543</v>
      </c>
      <c r="B1515" s="12" t="s">
        <v>159</v>
      </c>
      <c r="C1515" s="11">
        <f t="shared" si="1483"/>
        <v>658.97858319604609</v>
      </c>
      <c r="D1515" s="12" t="s">
        <v>21</v>
      </c>
      <c r="E1515" s="29">
        <v>303.5</v>
      </c>
      <c r="F1515" s="29">
        <v>306</v>
      </c>
      <c r="G1515" s="6">
        <v>0</v>
      </c>
      <c r="H1515" s="6">
        <v>0</v>
      </c>
      <c r="I1515" s="13">
        <f t="shared" si="1484"/>
        <v>2.5</v>
      </c>
      <c r="J1515" s="6">
        <v>0</v>
      </c>
      <c r="K1515" s="6">
        <v>0</v>
      </c>
      <c r="L1515" s="13">
        <f t="shared" si="1485"/>
        <v>2.5</v>
      </c>
      <c r="M1515" s="45">
        <f t="shared" si="1486"/>
        <v>1647.4464579901153</v>
      </c>
    </row>
    <row r="1516" spans="1:13" ht="15">
      <c r="A1516" s="28">
        <v>43543</v>
      </c>
      <c r="B1516" s="12" t="s">
        <v>141</v>
      </c>
      <c r="C1516" s="11">
        <f t="shared" si="1483"/>
        <v>925.92592592592598</v>
      </c>
      <c r="D1516" s="12" t="s">
        <v>18</v>
      </c>
      <c r="E1516" s="29">
        <v>216</v>
      </c>
      <c r="F1516" s="29">
        <v>221</v>
      </c>
      <c r="G1516" s="6">
        <v>0</v>
      </c>
      <c r="H1516" s="6">
        <v>0</v>
      </c>
      <c r="I1516" s="13">
        <f t="shared" si="1484"/>
        <v>-5</v>
      </c>
      <c r="J1516" s="6">
        <v>0</v>
      </c>
      <c r="K1516" s="6">
        <v>0</v>
      </c>
      <c r="L1516" s="13">
        <f t="shared" si="1485"/>
        <v>-5</v>
      </c>
      <c r="M1516" s="45">
        <f t="shared" si="1486"/>
        <v>-4629.6296296296296</v>
      </c>
    </row>
    <row r="1517" spans="1:13" ht="15">
      <c r="A1517" s="28">
        <v>43542</v>
      </c>
      <c r="B1517" s="12" t="s">
        <v>87</v>
      </c>
      <c r="C1517" s="11">
        <f t="shared" si="1483"/>
        <v>456.62100456621005</v>
      </c>
      <c r="D1517" s="12" t="s">
        <v>18</v>
      </c>
      <c r="E1517" s="29">
        <v>438</v>
      </c>
      <c r="F1517" s="29">
        <v>434</v>
      </c>
      <c r="G1517" s="6">
        <v>0</v>
      </c>
      <c r="H1517" s="6">
        <v>0</v>
      </c>
      <c r="I1517" s="13">
        <f t="shared" si="1484"/>
        <v>4</v>
      </c>
      <c r="J1517" s="6">
        <v>0</v>
      </c>
      <c r="K1517" s="6">
        <v>0</v>
      </c>
      <c r="L1517" s="13">
        <f t="shared" si="1485"/>
        <v>4</v>
      </c>
      <c r="M1517" s="45">
        <f t="shared" si="1486"/>
        <v>1826.4840182648402</v>
      </c>
    </row>
    <row r="1518" spans="1:13" ht="15">
      <c r="A1518" s="28">
        <v>43542</v>
      </c>
      <c r="B1518" s="12" t="s">
        <v>35</v>
      </c>
      <c r="C1518" s="11">
        <f t="shared" si="1483"/>
        <v>493.82716049382714</v>
      </c>
      <c r="D1518" s="12" t="s">
        <v>21</v>
      </c>
      <c r="E1518" s="29">
        <v>405</v>
      </c>
      <c r="F1518" s="29">
        <v>408.3</v>
      </c>
      <c r="G1518" s="6">
        <v>0</v>
      </c>
      <c r="H1518" s="6">
        <v>0</v>
      </c>
      <c r="I1518" s="13">
        <f t="shared" si="1484"/>
        <v>3.3000000000000114</v>
      </c>
      <c r="J1518" s="6">
        <v>0</v>
      </c>
      <c r="K1518" s="6">
        <v>0</v>
      </c>
      <c r="L1518" s="13">
        <f t="shared" si="1485"/>
        <v>3.3000000000000114</v>
      </c>
      <c r="M1518" s="45">
        <f t="shared" si="1486"/>
        <v>1629.6296296296352</v>
      </c>
    </row>
    <row r="1519" spans="1:13" ht="15">
      <c r="A1519" s="28">
        <v>43539</v>
      </c>
      <c r="B1519" s="12" t="s">
        <v>183</v>
      </c>
      <c r="C1519" s="11">
        <f t="shared" si="1483"/>
        <v>511.5089514066496</v>
      </c>
      <c r="D1519" s="12" t="s">
        <v>21</v>
      </c>
      <c r="E1519" s="29">
        <v>391</v>
      </c>
      <c r="F1519" s="29">
        <v>394</v>
      </c>
      <c r="G1519" s="6">
        <v>397</v>
      </c>
      <c r="H1519" s="6">
        <v>0</v>
      </c>
      <c r="I1519" s="13">
        <f t="shared" si="1484"/>
        <v>3</v>
      </c>
      <c r="J1519" s="6">
        <v>3</v>
      </c>
      <c r="K1519" s="6">
        <v>0</v>
      </c>
      <c r="L1519" s="13">
        <f t="shared" si="1485"/>
        <v>6</v>
      </c>
      <c r="M1519" s="45">
        <f t="shared" si="1486"/>
        <v>3069.0537084398975</v>
      </c>
    </row>
    <row r="1520" spans="1:13" ht="15">
      <c r="A1520" s="28">
        <v>43539</v>
      </c>
      <c r="B1520" s="12" t="s">
        <v>159</v>
      </c>
      <c r="C1520" s="11">
        <f t="shared" si="1483"/>
        <v>675.67567567567562</v>
      </c>
      <c r="D1520" s="12" t="s">
        <v>21</v>
      </c>
      <c r="E1520" s="29">
        <v>296</v>
      </c>
      <c r="F1520" s="29">
        <v>298</v>
      </c>
      <c r="G1520" s="6">
        <v>300</v>
      </c>
      <c r="H1520" s="6">
        <v>0</v>
      </c>
      <c r="I1520" s="13">
        <f t="shared" si="1484"/>
        <v>2</v>
      </c>
      <c r="J1520" s="6">
        <v>2</v>
      </c>
      <c r="K1520" s="6">
        <v>0</v>
      </c>
      <c r="L1520" s="13">
        <f t="shared" si="1485"/>
        <v>4</v>
      </c>
      <c r="M1520" s="45">
        <f t="shared" si="1486"/>
        <v>2702.7027027027025</v>
      </c>
    </row>
    <row r="1521" spans="1:13" ht="15">
      <c r="A1521" s="28">
        <v>43539</v>
      </c>
      <c r="B1521" s="12" t="s">
        <v>47</v>
      </c>
      <c r="C1521" s="11">
        <f t="shared" si="1483"/>
        <v>461.89376443418013</v>
      </c>
      <c r="D1521" s="12" t="s">
        <v>21</v>
      </c>
      <c r="E1521" s="29">
        <v>433</v>
      </c>
      <c r="F1521" s="29">
        <v>425</v>
      </c>
      <c r="G1521" s="6">
        <v>0</v>
      </c>
      <c r="H1521" s="6">
        <v>0</v>
      </c>
      <c r="I1521" s="13">
        <f t="shared" si="1484"/>
        <v>-8</v>
      </c>
      <c r="J1521" s="6">
        <v>0</v>
      </c>
      <c r="K1521" s="6">
        <v>0</v>
      </c>
      <c r="L1521" s="13">
        <f t="shared" si="1485"/>
        <v>-8</v>
      </c>
      <c r="M1521" s="45">
        <f t="shared" si="1486"/>
        <v>-3695.150115473441</v>
      </c>
    </row>
    <row r="1522" spans="1:13" ht="15">
      <c r="A1522" s="28">
        <v>43539</v>
      </c>
      <c r="B1522" s="12" t="s">
        <v>87</v>
      </c>
      <c r="C1522" s="11">
        <f t="shared" si="1483"/>
        <v>454.54545454545456</v>
      </c>
      <c r="D1522" s="12" t="s">
        <v>18</v>
      </c>
      <c r="E1522" s="29">
        <v>440</v>
      </c>
      <c r="F1522" s="29">
        <v>436</v>
      </c>
      <c r="G1522" s="6">
        <v>0</v>
      </c>
      <c r="H1522" s="6">
        <v>0</v>
      </c>
      <c r="I1522" s="13">
        <f t="shared" si="1484"/>
        <v>4</v>
      </c>
      <c r="J1522" s="6">
        <v>0</v>
      </c>
      <c r="K1522" s="6">
        <v>0</v>
      </c>
      <c r="L1522" s="13">
        <f t="shared" si="1485"/>
        <v>4</v>
      </c>
      <c r="M1522" s="45">
        <f t="shared" si="1486"/>
        <v>1818.1818181818182</v>
      </c>
    </row>
    <row r="1523" spans="1:13" ht="15">
      <c r="A1523" s="28">
        <v>43538</v>
      </c>
      <c r="B1523" s="12" t="s">
        <v>44</v>
      </c>
      <c r="C1523" s="11">
        <f t="shared" si="1483"/>
        <v>394.0886699507389</v>
      </c>
      <c r="D1523" s="12" t="s">
        <v>21</v>
      </c>
      <c r="E1523" s="29">
        <v>507.5</v>
      </c>
      <c r="F1523" s="29">
        <v>512</v>
      </c>
      <c r="G1523" s="6">
        <v>517</v>
      </c>
      <c r="H1523" s="6">
        <v>0</v>
      </c>
      <c r="I1523" s="13">
        <f t="shared" si="1484"/>
        <v>4.5</v>
      </c>
      <c r="J1523" s="6">
        <v>5</v>
      </c>
      <c r="K1523" s="6">
        <v>0</v>
      </c>
      <c r="L1523" s="13">
        <f t="shared" si="1485"/>
        <v>9.5</v>
      </c>
      <c r="M1523" s="45">
        <f t="shared" si="1486"/>
        <v>3743.8423645320195</v>
      </c>
    </row>
    <row r="1524" spans="1:13" ht="15">
      <c r="A1524" s="28">
        <v>43538</v>
      </c>
      <c r="B1524" s="12" t="s">
        <v>141</v>
      </c>
      <c r="C1524" s="11">
        <f t="shared" si="1483"/>
        <v>890.86859688195989</v>
      </c>
      <c r="D1524" s="12" t="s">
        <v>18</v>
      </c>
      <c r="E1524" s="29">
        <v>224.5</v>
      </c>
      <c r="F1524" s="29">
        <v>222.5</v>
      </c>
      <c r="G1524" s="6">
        <v>0</v>
      </c>
      <c r="H1524" s="6">
        <v>0</v>
      </c>
      <c r="I1524" s="13">
        <f t="shared" si="1484"/>
        <v>2</v>
      </c>
      <c r="J1524" s="6">
        <v>0</v>
      </c>
      <c r="K1524" s="6">
        <v>0</v>
      </c>
      <c r="L1524" s="13">
        <f t="shared" si="1485"/>
        <v>2</v>
      </c>
      <c r="M1524" s="45">
        <f t="shared" si="1486"/>
        <v>1781.7371937639198</v>
      </c>
    </row>
    <row r="1525" spans="1:13" ht="15">
      <c r="A1525" s="28">
        <v>43538</v>
      </c>
      <c r="B1525" s="12" t="s">
        <v>88</v>
      </c>
      <c r="C1525" s="11">
        <f t="shared" si="1483"/>
        <v>325.20325203252031</v>
      </c>
      <c r="D1525" s="12" t="s">
        <v>18</v>
      </c>
      <c r="E1525" s="29">
        <v>615</v>
      </c>
      <c r="F1525" s="29">
        <v>619.5</v>
      </c>
      <c r="G1525" s="6">
        <v>0</v>
      </c>
      <c r="H1525" s="6">
        <v>0</v>
      </c>
      <c r="I1525" s="13">
        <f t="shared" si="1484"/>
        <v>-4.5</v>
      </c>
      <c r="J1525" s="6">
        <v>0</v>
      </c>
      <c r="K1525" s="6">
        <v>0</v>
      </c>
      <c r="L1525" s="13">
        <f t="shared" si="1485"/>
        <v>-4.5</v>
      </c>
      <c r="M1525" s="45">
        <f t="shared" si="1486"/>
        <v>-1463.4146341463413</v>
      </c>
    </row>
    <row r="1526" spans="1:13" ht="15">
      <c r="A1526" s="28">
        <v>43537</v>
      </c>
      <c r="B1526" s="12" t="s">
        <v>141</v>
      </c>
      <c r="C1526" s="11">
        <f t="shared" si="1483"/>
        <v>862.06896551724139</v>
      </c>
      <c r="D1526" s="12" t="s">
        <v>18</v>
      </c>
      <c r="E1526" s="29">
        <v>232</v>
      </c>
      <c r="F1526" s="29">
        <v>230</v>
      </c>
      <c r="G1526" s="6">
        <v>228</v>
      </c>
      <c r="H1526" s="6">
        <v>225</v>
      </c>
      <c r="I1526" s="13">
        <f t="shared" si="1484"/>
        <v>2</v>
      </c>
      <c r="J1526" s="6">
        <v>2</v>
      </c>
      <c r="K1526" s="6">
        <v>3</v>
      </c>
      <c r="L1526" s="13">
        <f t="shared" si="1485"/>
        <v>7</v>
      </c>
      <c r="M1526" s="45">
        <f t="shared" si="1486"/>
        <v>6034.4827586206902</v>
      </c>
    </row>
    <row r="1527" spans="1:13" ht="15">
      <c r="A1527" s="28">
        <v>43537</v>
      </c>
      <c r="B1527" s="12" t="s">
        <v>100</v>
      </c>
      <c r="C1527" s="11">
        <f t="shared" si="1483"/>
        <v>385.35645472061657</v>
      </c>
      <c r="D1527" s="12" t="s">
        <v>18</v>
      </c>
      <c r="E1527" s="29">
        <v>519</v>
      </c>
      <c r="F1527" s="29">
        <v>515</v>
      </c>
      <c r="G1527" s="6">
        <v>0</v>
      </c>
      <c r="H1527" s="6">
        <v>0</v>
      </c>
      <c r="I1527" s="13">
        <f t="shared" si="1484"/>
        <v>4</v>
      </c>
      <c r="J1527" s="6">
        <v>0</v>
      </c>
      <c r="K1527" s="6">
        <v>0</v>
      </c>
      <c r="L1527" s="13">
        <f t="shared" si="1485"/>
        <v>4</v>
      </c>
      <c r="M1527" s="45">
        <f t="shared" si="1486"/>
        <v>1541.4258188824663</v>
      </c>
    </row>
    <row r="1528" spans="1:13" ht="15">
      <c r="A1528" s="28">
        <v>43537</v>
      </c>
      <c r="B1528" s="12" t="s">
        <v>122</v>
      </c>
      <c r="C1528" s="11">
        <f t="shared" si="1483"/>
        <v>285.71428571428572</v>
      </c>
      <c r="D1528" s="12" t="s">
        <v>18</v>
      </c>
      <c r="E1528" s="29">
        <v>700</v>
      </c>
      <c r="F1528" s="29">
        <v>704</v>
      </c>
      <c r="G1528" s="6">
        <v>0</v>
      </c>
      <c r="H1528" s="6">
        <v>0</v>
      </c>
      <c r="I1528" s="13">
        <f t="shared" si="1484"/>
        <v>-4</v>
      </c>
      <c r="J1528" s="6">
        <v>0</v>
      </c>
      <c r="K1528" s="6">
        <v>0</v>
      </c>
      <c r="L1528" s="13">
        <f t="shared" si="1485"/>
        <v>-4</v>
      </c>
      <c r="M1528" s="45">
        <f t="shared" si="1486"/>
        <v>-1142.8571428571429</v>
      </c>
    </row>
    <row r="1529" spans="1:13" ht="15">
      <c r="A1529" s="28">
        <v>43536</v>
      </c>
      <c r="B1529" s="12" t="s">
        <v>224</v>
      </c>
      <c r="C1529" s="11">
        <f t="shared" si="1483"/>
        <v>396.82539682539681</v>
      </c>
      <c r="D1529" s="12" t="s">
        <v>18</v>
      </c>
      <c r="E1529" s="29">
        <v>504</v>
      </c>
      <c r="F1529" s="29">
        <v>500</v>
      </c>
      <c r="G1529" s="6">
        <v>495</v>
      </c>
      <c r="H1529" s="6">
        <v>0</v>
      </c>
      <c r="I1529" s="13">
        <f t="shared" si="1484"/>
        <v>4</v>
      </c>
      <c r="J1529" s="6">
        <v>5</v>
      </c>
      <c r="K1529" s="6">
        <v>0</v>
      </c>
      <c r="L1529" s="13">
        <f t="shared" si="1485"/>
        <v>9</v>
      </c>
      <c r="M1529" s="45">
        <f t="shared" si="1486"/>
        <v>3571.4285714285711</v>
      </c>
    </row>
    <row r="1530" spans="1:13" ht="15">
      <c r="A1530" s="28">
        <v>43536</v>
      </c>
      <c r="B1530" s="12" t="s">
        <v>47</v>
      </c>
      <c r="C1530" s="11">
        <f t="shared" si="1483"/>
        <v>446.42857142857144</v>
      </c>
      <c r="D1530" s="12" t="s">
        <v>21</v>
      </c>
      <c r="E1530" s="29">
        <v>448</v>
      </c>
      <c r="F1530" s="29">
        <v>452</v>
      </c>
      <c r="G1530" s="6">
        <v>0</v>
      </c>
      <c r="H1530" s="6">
        <v>0</v>
      </c>
      <c r="I1530" s="13">
        <f t="shared" si="1484"/>
        <v>4</v>
      </c>
      <c r="J1530" s="6">
        <v>0</v>
      </c>
      <c r="K1530" s="6">
        <v>0</v>
      </c>
      <c r="L1530" s="13">
        <f t="shared" si="1485"/>
        <v>4</v>
      </c>
      <c r="M1530" s="45">
        <f t="shared" si="1486"/>
        <v>1785.7142857142858</v>
      </c>
    </row>
    <row r="1531" spans="1:13" ht="15">
      <c r="A1531" s="28">
        <v>43535</v>
      </c>
      <c r="B1531" s="12" t="s">
        <v>87</v>
      </c>
      <c r="C1531" s="11">
        <f t="shared" si="1483"/>
        <v>458.71559633027522</v>
      </c>
      <c r="D1531" s="12" t="s">
        <v>21</v>
      </c>
      <c r="E1531" s="29">
        <v>436</v>
      </c>
      <c r="F1531" s="29">
        <v>440</v>
      </c>
      <c r="G1531" s="6">
        <v>444</v>
      </c>
      <c r="H1531" s="6">
        <v>0</v>
      </c>
      <c r="I1531" s="13">
        <f t="shared" si="1484"/>
        <v>4</v>
      </c>
      <c r="J1531" s="6">
        <v>4</v>
      </c>
      <c r="K1531" s="6">
        <v>0</v>
      </c>
      <c r="L1531" s="13">
        <f t="shared" si="1485"/>
        <v>8</v>
      </c>
      <c r="M1531" s="45">
        <f t="shared" si="1486"/>
        <v>3669.7247706422017</v>
      </c>
    </row>
    <row r="1532" spans="1:13" ht="15">
      <c r="A1532" s="28">
        <v>43535</v>
      </c>
      <c r="B1532" s="12" t="s">
        <v>226</v>
      </c>
      <c r="C1532" s="11">
        <f t="shared" si="1483"/>
        <v>576.36887608069162</v>
      </c>
      <c r="D1532" s="12" t="s">
        <v>21</v>
      </c>
      <c r="E1532" s="29">
        <v>347</v>
      </c>
      <c r="F1532" s="29">
        <v>350</v>
      </c>
      <c r="G1532" s="6">
        <v>0</v>
      </c>
      <c r="H1532" s="6">
        <v>0</v>
      </c>
      <c r="I1532" s="13">
        <f t="shared" si="1484"/>
        <v>3</v>
      </c>
      <c r="J1532" s="6">
        <v>0</v>
      </c>
      <c r="K1532" s="6">
        <v>0</v>
      </c>
      <c r="L1532" s="13">
        <f t="shared" si="1485"/>
        <v>3</v>
      </c>
      <c r="M1532" s="45">
        <f t="shared" si="1486"/>
        <v>1729.1066282420747</v>
      </c>
    </row>
    <row r="1533" spans="1:13" ht="15">
      <c r="A1533" s="28">
        <v>43535</v>
      </c>
      <c r="B1533" s="12" t="s">
        <v>183</v>
      </c>
      <c r="C1533" s="11">
        <f t="shared" si="1483"/>
        <v>531.91489361702122</v>
      </c>
      <c r="D1533" s="12" t="s">
        <v>21</v>
      </c>
      <c r="E1533" s="29">
        <v>376</v>
      </c>
      <c r="F1533" s="29">
        <v>378</v>
      </c>
      <c r="G1533" s="6">
        <v>0</v>
      </c>
      <c r="H1533" s="6">
        <v>0</v>
      </c>
      <c r="I1533" s="13">
        <f t="shared" si="1484"/>
        <v>2</v>
      </c>
      <c r="J1533" s="6">
        <v>0</v>
      </c>
      <c r="K1533" s="6">
        <v>0</v>
      </c>
      <c r="L1533" s="13">
        <f t="shared" si="1485"/>
        <v>2</v>
      </c>
      <c r="M1533" s="45">
        <f t="shared" si="1486"/>
        <v>1063.8297872340424</v>
      </c>
    </row>
    <row r="1534" spans="1:13" ht="15">
      <c r="A1534" s="28">
        <v>43532</v>
      </c>
      <c r="B1534" s="12" t="s">
        <v>162</v>
      </c>
      <c r="C1534" s="11">
        <f t="shared" si="1483"/>
        <v>496.27791563275434</v>
      </c>
      <c r="D1534" s="12" t="s">
        <v>18</v>
      </c>
      <c r="E1534" s="29">
        <v>403</v>
      </c>
      <c r="F1534" s="29">
        <v>400</v>
      </c>
      <c r="G1534" s="6">
        <v>396</v>
      </c>
      <c r="H1534" s="6">
        <v>392</v>
      </c>
      <c r="I1534" s="13">
        <f t="shared" si="1484"/>
        <v>3</v>
      </c>
      <c r="J1534" s="6">
        <v>4</v>
      </c>
      <c r="K1534" s="6">
        <v>4</v>
      </c>
      <c r="L1534" s="13">
        <f t="shared" si="1485"/>
        <v>11</v>
      </c>
      <c r="M1534" s="45">
        <f t="shared" si="1486"/>
        <v>5459.0570719602974</v>
      </c>
    </row>
    <row r="1535" spans="1:13" ht="15">
      <c r="A1535" s="28">
        <v>43532</v>
      </c>
      <c r="B1535" s="12" t="s">
        <v>122</v>
      </c>
      <c r="C1535" s="11">
        <f>200000/E1535</f>
        <v>278.94002789400281</v>
      </c>
      <c r="D1535" s="12" t="s">
        <v>18</v>
      </c>
      <c r="E1535" s="29">
        <v>717</v>
      </c>
      <c r="F1535" s="29">
        <v>710</v>
      </c>
      <c r="G1535" s="6">
        <v>703</v>
      </c>
      <c r="H1535" s="6">
        <v>0</v>
      </c>
      <c r="I1535" s="13">
        <f>(IF(D1535="SELL",E1535-F1535,IF(D1535="BUY",F1535-E1535)))</f>
        <v>7</v>
      </c>
      <c r="J1535" s="6">
        <v>7</v>
      </c>
      <c r="K1535" s="6">
        <v>0</v>
      </c>
      <c r="L1535" s="13">
        <f>K1535+J1535+I1535</f>
        <v>14</v>
      </c>
      <c r="M1535" s="45">
        <f>L1535*C1535</f>
        <v>3905.1603905160391</v>
      </c>
    </row>
    <row r="1536" spans="1:13" ht="15">
      <c r="A1536" s="28">
        <v>43532</v>
      </c>
      <c r="B1536" s="12" t="s">
        <v>98</v>
      </c>
      <c r="C1536" s="11">
        <f t="shared" si="1483"/>
        <v>1020.4081632653061</v>
      </c>
      <c r="D1536" s="12" t="s">
        <v>18</v>
      </c>
      <c r="E1536" s="29">
        <v>196</v>
      </c>
      <c r="F1536" s="29">
        <v>194.5</v>
      </c>
      <c r="G1536" s="6">
        <v>0</v>
      </c>
      <c r="H1536" s="6">
        <v>0</v>
      </c>
      <c r="I1536" s="13">
        <f t="shared" si="1484"/>
        <v>1.5</v>
      </c>
      <c r="J1536" s="6">
        <v>0</v>
      </c>
      <c r="K1536" s="6">
        <v>0</v>
      </c>
      <c r="L1536" s="13">
        <f t="shared" si="1485"/>
        <v>1.5</v>
      </c>
      <c r="M1536" s="45">
        <f t="shared" si="1486"/>
        <v>1530.6122448979593</v>
      </c>
    </row>
    <row r="1537" spans="1:13" ht="15">
      <c r="A1537" s="28">
        <v>43532</v>
      </c>
      <c r="B1537" s="12" t="s">
        <v>25</v>
      </c>
      <c r="C1537" s="11">
        <f>200000/E1537</f>
        <v>696.86411149825778</v>
      </c>
      <c r="D1537" s="12" t="s">
        <v>18</v>
      </c>
      <c r="E1537" s="29">
        <v>287</v>
      </c>
      <c r="F1537" s="29">
        <v>285</v>
      </c>
      <c r="G1537" s="6">
        <v>0</v>
      </c>
      <c r="H1537" s="6">
        <v>0</v>
      </c>
      <c r="I1537" s="13">
        <f>(IF(D1537="SELL",E1537-F1537,IF(D1537="BUY",F1537-E1537)))</f>
        <v>2</v>
      </c>
      <c r="J1537" s="6">
        <v>0</v>
      </c>
      <c r="K1537" s="6">
        <v>0</v>
      </c>
      <c r="L1537" s="13">
        <f>K1537+J1537+I1537</f>
        <v>2</v>
      </c>
      <c r="M1537" s="45">
        <f>L1537*C1537</f>
        <v>1393.7282229965156</v>
      </c>
    </row>
    <row r="1538" spans="1:13" ht="15">
      <c r="A1538" s="28">
        <v>43531</v>
      </c>
      <c r="B1538" s="12" t="s">
        <v>122</v>
      </c>
      <c r="C1538" s="11">
        <f>200000/E1538</f>
        <v>277.77777777777777</v>
      </c>
      <c r="D1538" s="12" t="s">
        <v>18</v>
      </c>
      <c r="E1538" s="29">
        <v>720</v>
      </c>
      <c r="F1538" s="29">
        <v>713</v>
      </c>
      <c r="G1538" s="6">
        <v>707</v>
      </c>
      <c r="H1538" s="6">
        <v>0</v>
      </c>
      <c r="I1538" s="13">
        <f>(IF(D1538="SELL",E1538-F1538,IF(D1538="BUY",F1538-E1538)))</f>
        <v>7</v>
      </c>
      <c r="J1538" s="6">
        <v>6</v>
      </c>
      <c r="K1538" s="6">
        <v>0</v>
      </c>
      <c r="L1538" s="13">
        <f>K1538+J1538+I1538</f>
        <v>13</v>
      </c>
      <c r="M1538" s="45">
        <f>L1538*C1538</f>
        <v>3611.1111111111109</v>
      </c>
    </row>
    <row r="1539" spans="1:13" ht="15">
      <c r="A1539" s="28">
        <v>43531</v>
      </c>
      <c r="B1539" s="12" t="s">
        <v>44</v>
      </c>
      <c r="C1539" s="11">
        <f t="shared" ref="C1539:C1602" si="1487">200000/E1539</f>
        <v>410.6776180698152</v>
      </c>
      <c r="D1539" s="12" t="s">
        <v>18</v>
      </c>
      <c r="E1539" s="29">
        <v>487</v>
      </c>
      <c r="F1539" s="29">
        <v>484</v>
      </c>
      <c r="G1539" s="6">
        <v>0</v>
      </c>
      <c r="H1539" s="6">
        <v>0</v>
      </c>
      <c r="I1539" s="13">
        <f t="shared" ref="I1539:I1560" si="1488">(IF(D1539="SELL",E1539-F1539,IF(D1539="BUY",F1539-E1539)))</f>
        <v>3</v>
      </c>
      <c r="J1539" s="6">
        <v>0</v>
      </c>
      <c r="K1539" s="6">
        <v>0</v>
      </c>
      <c r="L1539" s="13">
        <f t="shared" ref="L1539:L1602" si="1489">K1539+J1539+I1539</f>
        <v>3</v>
      </c>
      <c r="M1539" s="45">
        <f t="shared" ref="M1539:M1602" si="1490">L1539*C1539</f>
        <v>1232.0328542094455</v>
      </c>
    </row>
    <row r="1540" spans="1:13" ht="15">
      <c r="A1540" s="28">
        <v>43530</v>
      </c>
      <c r="B1540" s="12" t="s">
        <v>130</v>
      </c>
      <c r="C1540" s="11">
        <f t="shared" si="1487"/>
        <v>243.30900243309003</v>
      </c>
      <c r="D1540" s="12" t="s">
        <v>21</v>
      </c>
      <c r="E1540" s="29">
        <v>822</v>
      </c>
      <c r="F1540" s="29">
        <v>828</v>
      </c>
      <c r="G1540" s="6">
        <v>0</v>
      </c>
      <c r="H1540" s="6">
        <v>0</v>
      </c>
      <c r="I1540" s="13">
        <f t="shared" si="1488"/>
        <v>6</v>
      </c>
      <c r="J1540" s="6">
        <v>0</v>
      </c>
      <c r="K1540" s="6">
        <v>0</v>
      </c>
      <c r="L1540" s="13">
        <f t="shared" si="1489"/>
        <v>6</v>
      </c>
      <c r="M1540" s="45">
        <f t="shared" si="1490"/>
        <v>1459.8540145985403</v>
      </c>
    </row>
    <row r="1541" spans="1:13" ht="15">
      <c r="A1541" s="28">
        <v>43530</v>
      </c>
      <c r="B1541" s="12" t="s">
        <v>64</v>
      </c>
      <c r="C1541" s="11">
        <f t="shared" si="1487"/>
        <v>696.86411149825778</v>
      </c>
      <c r="D1541" s="12" t="s">
        <v>21</v>
      </c>
      <c r="E1541" s="29">
        <v>287</v>
      </c>
      <c r="F1541" s="29">
        <v>289</v>
      </c>
      <c r="G1541" s="6">
        <v>0</v>
      </c>
      <c r="H1541" s="6">
        <v>0</v>
      </c>
      <c r="I1541" s="13">
        <f t="shared" si="1488"/>
        <v>2</v>
      </c>
      <c r="J1541" s="6">
        <v>0</v>
      </c>
      <c r="K1541" s="6">
        <v>0</v>
      </c>
      <c r="L1541" s="13">
        <f t="shared" si="1489"/>
        <v>2</v>
      </c>
      <c r="M1541" s="45">
        <f t="shared" si="1490"/>
        <v>1393.7282229965156</v>
      </c>
    </row>
    <row r="1542" spans="1:13" ht="15">
      <c r="A1542" s="28">
        <v>43530</v>
      </c>
      <c r="B1542" s="12" t="s">
        <v>183</v>
      </c>
      <c r="C1542" s="11">
        <f t="shared" si="1487"/>
        <v>539.81106612685562</v>
      </c>
      <c r="D1542" s="12" t="s">
        <v>21</v>
      </c>
      <c r="E1542" s="29">
        <v>370.5</v>
      </c>
      <c r="F1542" s="29">
        <v>372</v>
      </c>
      <c r="G1542" s="6">
        <v>0</v>
      </c>
      <c r="H1542" s="6">
        <v>0</v>
      </c>
      <c r="I1542" s="13">
        <f t="shared" si="1488"/>
        <v>1.5</v>
      </c>
      <c r="J1542" s="6">
        <v>0</v>
      </c>
      <c r="K1542" s="6">
        <v>0</v>
      </c>
      <c r="L1542" s="13">
        <f t="shared" si="1489"/>
        <v>1.5</v>
      </c>
      <c r="M1542" s="45">
        <f t="shared" si="1490"/>
        <v>809.71659919028343</v>
      </c>
    </row>
    <row r="1543" spans="1:13" ht="15">
      <c r="A1543" s="28">
        <v>43529</v>
      </c>
      <c r="B1543" s="12" t="s">
        <v>122</v>
      </c>
      <c r="C1543" s="11">
        <f t="shared" si="1487"/>
        <v>288.18443804034581</v>
      </c>
      <c r="D1543" s="12" t="s">
        <v>21</v>
      </c>
      <c r="E1543" s="29">
        <v>694</v>
      </c>
      <c r="F1543" s="29">
        <v>700</v>
      </c>
      <c r="G1543" s="6">
        <v>707</v>
      </c>
      <c r="H1543" s="6">
        <v>715</v>
      </c>
      <c r="I1543" s="13">
        <f t="shared" si="1488"/>
        <v>6</v>
      </c>
      <c r="J1543" s="13">
        <v>4</v>
      </c>
      <c r="K1543" s="13">
        <v>8</v>
      </c>
      <c r="L1543" s="13">
        <f t="shared" si="1489"/>
        <v>18</v>
      </c>
      <c r="M1543" s="45">
        <f t="shared" si="1490"/>
        <v>5187.3198847262247</v>
      </c>
    </row>
    <row r="1544" spans="1:13" ht="15">
      <c r="A1544" s="28">
        <v>43529</v>
      </c>
      <c r="B1544" s="12" t="s">
        <v>25</v>
      </c>
      <c r="C1544" s="11">
        <f t="shared" si="1487"/>
        <v>701.75438596491233</v>
      </c>
      <c r="D1544" s="12" t="s">
        <v>21</v>
      </c>
      <c r="E1544" s="29">
        <v>285</v>
      </c>
      <c r="F1544" s="29">
        <v>287</v>
      </c>
      <c r="G1544" s="6">
        <v>289</v>
      </c>
      <c r="H1544" s="6">
        <v>291</v>
      </c>
      <c r="I1544" s="13">
        <f t="shared" si="1488"/>
        <v>2</v>
      </c>
      <c r="J1544" s="13">
        <v>2</v>
      </c>
      <c r="K1544" s="13">
        <v>2</v>
      </c>
      <c r="L1544" s="13">
        <f t="shared" si="1489"/>
        <v>6</v>
      </c>
      <c r="M1544" s="45">
        <f t="shared" si="1490"/>
        <v>4210.5263157894742</v>
      </c>
    </row>
    <row r="1545" spans="1:13" ht="15">
      <c r="A1545" s="28">
        <v>43529</v>
      </c>
      <c r="B1545" s="12" t="s">
        <v>87</v>
      </c>
      <c r="C1545" s="11">
        <f t="shared" si="1487"/>
        <v>458.71559633027522</v>
      </c>
      <c r="D1545" s="12" t="s">
        <v>21</v>
      </c>
      <c r="E1545" s="29">
        <v>436</v>
      </c>
      <c r="F1545" s="29">
        <v>438</v>
      </c>
      <c r="G1545" s="6">
        <v>0</v>
      </c>
      <c r="H1545" s="6">
        <v>0</v>
      </c>
      <c r="I1545" s="13">
        <f t="shared" si="1488"/>
        <v>2</v>
      </c>
      <c r="J1545" s="13">
        <v>0</v>
      </c>
      <c r="K1545" s="13">
        <v>0</v>
      </c>
      <c r="L1545" s="13">
        <f t="shared" si="1489"/>
        <v>2</v>
      </c>
      <c r="M1545" s="45">
        <f t="shared" si="1490"/>
        <v>917.43119266055044</v>
      </c>
    </row>
    <row r="1546" spans="1:13" ht="15">
      <c r="A1546" s="28">
        <v>43525</v>
      </c>
      <c r="B1546" s="12" t="s">
        <v>87</v>
      </c>
      <c r="C1546" s="11">
        <f t="shared" si="1487"/>
        <v>470.58823529411762</v>
      </c>
      <c r="D1546" s="12" t="s">
        <v>21</v>
      </c>
      <c r="E1546" s="29">
        <v>425</v>
      </c>
      <c r="F1546" s="29">
        <v>429</v>
      </c>
      <c r="G1546" s="6">
        <v>433</v>
      </c>
      <c r="H1546" s="6">
        <v>0</v>
      </c>
      <c r="I1546" s="13">
        <f t="shared" si="1488"/>
        <v>4</v>
      </c>
      <c r="J1546" s="13">
        <v>4</v>
      </c>
      <c r="K1546" s="13">
        <v>0</v>
      </c>
      <c r="L1546" s="13">
        <f t="shared" si="1489"/>
        <v>8</v>
      </c>
      <c r="M1546" s="45">
        <f t="shared" si="1490"/>
        <v>3764.705882352941</v>
      </c>
    </row>
    <row r="1547" spans="1:13" ht="15">
      <c r="A1547" s="28">
        <v>43525</v>
      </c>
      <c r="B1547" s="12" t="s">
        <v>88</v>
      </c>
      <c r="C1547" s="11">
        <f t="shared" si="1487"/>
        <v>319.4888178913738</v>
      </c>
      <c r="D1547" s="12" t="s">
        <v>21</v>
      </c>
      <c r="E1547" s="29">
        <v>626</v>
      </c>
      <c r="F1547" s="29">
        <v>632</v>
      </c>
      <c r="G1547" s="6">
        <v>0</v>
      </c>
      <c r="H1547" s="6">
        <v>0</v>
      </c>
      <c r="I1547" s="13">
        <f t="shared" si="1488"/>
        <v>6</v>
      </c>
      <c r="J1547" s="13">
        <v>0</v>
      </c>
      <c r="K1547" s="13">
        <v>0</v>
      </c>
      <c r="L1547" s="13">
        <f t="shared" si="1489"/>
        <v>6</v>
      </c>
      <c r="M1547" s="45">
        <f t="shared" si="1490"/>
        <v>1916.9329073482427</v>
      </c>
    </row>
    <row r="1548" spans="1:13" ht="15">
      <c r="A1548" s="28">
        <v>43525</v>
      </c>
      <c r="B1548" s="12" t="s">
        <v>298</v>
      </c>
      <c r="C1548" s="11">
        <f t="shared" si="1487"/>
        <v>291.54518950437318</v>
      </c>
      <c r="D1548" s="12" t="s">
        <v>21</v>
      </c>
      <c r="E1548" s="29">
        <v>686</v>
      </c>
      <c r="F1548" s="29">
        <v>691.6</v>
      </c>
      <c r="G1548" s="6">
        <v>0</v>
      </c>
      <c r="H1548" s="6">
        <v>0</v>
      </c>
      <c r="I1548" s="13">
        <f t="shared" si="1488"/>
        <v>5.6000000000000227</v>
      </c>
      <c r="J1548" s="13">
        <v>0</v>
      </c>
      <c r="K1548" s="13">
        <v>0</v>
      </c>
      <c r="L1548" s="13">
        <f t="shared" si="1489"/>
        <v>5.6000000000000227</v>
      </c>
      <c r="M1548" s="45">
        <f t="shared" si="1490"/>
        <v>1632.6530612244965</v>
      </c>
    </row>
    <row r="1549" spans="1:13" ht="15">
      <c r="A1549" s="28">
        <v>43524</v>
      </c>
      <c r="B1549" s="12" t="s">
        <v>114</v>
      </c>
      <c r="C1549" s="11">
        <f t="shared" si="1487"/>
        <v>694.44444444444446</v>
      </c>
      <c r="D1549" s="12" t="s">
        <v>18</v>
      </c>
      <c r="E1549" s="29">
        <v>288</v>
      </c>
      <c r="F1549" s="29">
        <v>286</v>
      </c>
      <c r="G1549" s="6">
        <v>0</v>
      </c>
      <c r="H1549" s="6">
        <v>0</v>
      </c>
      <c r="I1549" s="13">
        <f t="shared" si="1488"/>
        <v>2</v>
      </c>
      <c r="J1549" s="13">
        <v>0</v>
      </c>
      <c r="K1549" s="13">
        <v>0</v>
      </c>
      <c r="L1549" s="13">
        <f t="shared" si="1489"/>
        <v>2</v>
      </c>
      <c r="M1549" s="45">
        <f t="shared" si="1490"/>
        <v>1388.8888888888889</v>
      </c>
    </row>
    <row r="1550" spans="1:13" ht="15">
      <c r="A1550" s="28">
        <v>43524</v>
      </c>
      <c r="B1550" s="12" t="s">
        <v>89</v>
      </c>
      <c r="C1550" s="11">
        <f t="shared" si="1487"/>
        <v>387.59689922480618</v>
      </c>
      <c r="D1550" s="12" t="s">
        <v>21</v>
      </c>
      <c r="E1550" s="29">
        <v>516</v>
      </c>
      <c r="F1550" s="29">
        <v>511.5</v>
      </c>
      <c r="G1550" s="6">
        <v>0</v>
      </c>
      <c r="H1550" s="6">
        <v>0</v>
      </c>
      <c r="I1550" s="13">
        <f t="shared" si="1488"/>
        <v>-4.5</v>
      </c>
      <c r="J1550" s="13">
        <v>0</v>
      </c>
      <c r="K1550" s="13">
        <v>0</v>
      </c>
      <c r="L1550" s="13">
        <f t="shared" si="1489"/>
        <v>-4.5</v>
      </c>
      <c r="M1550" s="45">
        <f t="shared" si="1490"/>
        <v>-1744.1860465116279</v>
      </c>
    </row>
    <row r="1551" spans="1:13" ht="15">
      <c r="A1551" s="28">
        <v>43523</v>
      </c>
      <c r="B1551" s="12" t="s">
        <v>201</v>
      </c>
      <c r="C1551" s="11">
        <f t="shared" si="1487"/>
        <v>1286.1736334405145</v>
      </c>
      <c r="D1551" s="12" t="s">
        <v>18</v>
      </c>
      <c r="E1551" s="29">
        <v>155.5</v>
      </c>
      <c r="F1551" s="29">
        <v>154</v>
      </c>
      <c r="G1551" s="6">
        <v>0</v>
      </c>
      <c r="H1551" s="6">
        <v>0</v>
      </c>
      <c r="I1551" s="13">
        <f t="shared" si="1488"/>
        <v>1.5</v>
      </c>
      <c r="J1551" s="13">
        <v>0</v>
      </c>
      <c r="K1551" s="13">
        <v>0</v>
      </c>
      <c r="L1551" s="13">
        <f t="shared" si="1489"/>
        <v>1.5</v>
      </c>
      <c r="M1551" s="45">
        <f t="shared" si="1490"/>
        <v>1929.2604501607718</v>
      </c>
    </row>
    <row r="1552" spans="1:13" ht="15">
      <c r="A1552" s="28">
        <v>43523</v>
      </c>
      <c r="B1552" s="12" t="s">
        <v>144</v>
      </c>
      <c r="C1552" s="11">
        <f t="shared" si="1487"/>
        <v>598.80239520958082</v>
      </c>
      <c r="D1552" s="12" t="s">
        <v>18</v>
      </c>
      <c r="E1552" s="29">
        <v>334</v>
      </c>
      <c r="F1552" s="29">
        <v>332.5</v>
      </c>
      <c r="G1552" s="6">
        <v>0</v>
      </c>
      <c r="H1552" s="6">
        <v>0</v>
      </c>
      <c r="I1552" s="13">
        <f t="shared" si="1488"/>
        <v>1.5</v>
      </c>
      <c r="J1552" s="13">
        <v>0</v>
      </c>
      <c r="K1552" s="13">
        <v>0</v>
      </c>
      <c r="L1552" s="13">
        <f t="shared" si="1489"/>
        <v>1.5</v>
      </c>
      <c r="M1552" s="45">
        <f t="shared" si="1490"/>
        <v>898.20359281437118</v>
      </c>
    </row>
    <row r="1553" spans="1:13" ht="15">
      <c r="A1553" s="28">
        <v>43523</v>
      </c>
      <c r="B1553" s="12" t="s">
        <v>115</v>
      </c>
      <c r="C1553" s="11">
        <f t="shared" si="1487"/>
        <v>1169.5906432748538</v>
      </c>
      <c r="D1553" s="12" t="s">
        <v>21</v>
      </c>
      <c r="E1553" s="29">
        <v>171</v>
      </c>
      <c r="F1553" s="29">
        <v>169</v>
      </c>
      <c r="G1553" s="6">
        <v>0</v>
      </c>
      <c r="H1553" s="6">
        <v>0</v>
      </c>
      <c r="I1553" s="13">
        <f t="shared" si="1488"/>
        <v>-2</v>
      </c>
      <c r="J1553" s="13">
        <v>0</v>
      </c>
      <c r="K1553" s="13">
        <v>0</v>
      </c>
      <c r="L1553" s="13">
        <f t="shared" si="1489"/>
        <v>-2</v>
      </c>
      <c r="M1553" s="45">
        <f t="shared" si="1490"/>
        <v>-2339.1812865497077</v>
      </c>
    </row>
    <row r="1554" spans="1:13" ht="15">
      <c r="A1554" s="28">
        <v>43523</v>
      </c>
      <c r="B1554" s="12" t="s">
        <v>110</v>
      </c>
      <c r="C1554" s="11">
        <f t="shared" si="1487"/>
        <v>276.24309392265195</v>
      </c>
      <c r="D1554" s="12" t="s">
        <v>21</v>
      </c>
      <c r="E1554" s="29">
        <v>724</v>
      </c>
      <c r="F1554" s="29">
        <v>721</v>
      </c>
      <c r="G1554" s="6">
        <v>0</v>
      </c>
      <c r="H1554" s="6">
        <v>0</v>
      </c>
      <c r="I1554" s="13">
        <f t="shared" si="1488"/>
        <v>-3</v>
      </c>
      <c r="J1554" s="13">
        <v>0</v>
      </c>
      <c r="K1554" s="13">
        <v>0</v>
      </c>
      <c r="L1554" s="13">
        <f t="shared" si="1489"/>
        <v>-3</v>
      </c>
      <c r="M1554" s="45">
        <f t="shared" si="1490"/>
        <v>-828.72928176795585</v>
      </c>
    </row>
    <row r="1555" spans="1:13" ht="15">
      <c r="A1555" s="28">
        <v>43523</v>
      </c>
      <c r="B1555" s="12" t="s">
        <v>224</v>
      </c>
      <c r="C1555" s="11">
        <f t="shared" si="1487"/>
        <v>426.89434364994662</v>
      </c>
      <c r="D1555" s="12" t="s">
        <v>21</v>
      </c>
      <c r="E1555" s="29">
        <v>468.5</v>
      </c>
      <c r="F1555" s="29">
        <v>459</v>
      </c>
      <c r="G1555" s="6">
        <v>0</v>
      </c>
      <c r="H1555" s="6">
        <v>0</v>
      </c>
      <c r="I1555" s="13">
        <f t="shared" si="1488"/>
        <v>-9.5</v>
      </c>
      <c r="J1555" s="13">
        <v>0</v>
      </c>
      <c r="K1555" s="13">
        <v>0</v>
      </c>
      <c r="L1555" s="13">
        <f t="shared" si="1489"/>
        <v>-9.5</v>
      </c>
      <c r="M1555" s="45">
        <f t="shared" si="1490"/>
        <v>-4055.496264674493</v>
      </c>
    </row>
    <row r="1556" spans="1:13" ht="15">
      <c r="A1556" s="28">
        <v>43522</v>
      </c>
      <c r="B1556" s="12" t="s">
        <v>47</v>
      </c>
      <c r="C1556" s="11">
        <f t="shared" si="1487"/>
        <v>512.82051282051282</v>
      </c>
      <c r="D1556" s="12" t="s">
        <v>21</v>
      </c>
      <c r="E1556" s="29">
        <v>390</v>
      </c>
      <c r="F1556" s="29">
        <v>393</v>
      </c>
      <c r="G1556" s="6">
        <v>396</v>
      </c>
      <c r="H1556" s="6">
        <v>0</v>
      </c>
      <c r="I1556" s="13">
        <f t="shared" si="1488"/>
        <v>3</v>
      </c>
      <c r="J1556" s="13">
        <v>5</v>
      </c>
      <c r="K1556" s="13">
        <v>0</v>
      </c>
      <c r="L1556" s="13">
        <f t="shared" si="1489"/>
        <v>8</v>
      </c>
      <c r="M1556" s="45">
        <f t="shared" si="1490"/>
        <v>4102.5641025641025</v>
      </c>
    </row>
    <row r="1557" spans="1:13" ht="15">
      <c r="A1557" s="28">
        <v>43522</v>
      </c>
      <c r="B1557" s="12" t="s">
        <v>299</v>
      </c>
      <c r="C1557" s="11">
        <f t="shared" si="1487"/>
        <v>217.6278563656148</v>
      </c>
      <c r="D1557" s="12" t="s">
        <v>18</v>
      </c>
      <c r="E1557" s="29">
        <v>919</v>
      </c>
      <c r="F1557" s="29">
        <v>930</v>
      </c>
      <c r="G1557" s="6">
        <v>0</v>
      </c>
      <c r="H1557" s="6">
        <v>0</v>
      </c>
      <c r="I1557" s="13">
        <f t="shared" si="1488"/>
        <v>-11</v>
      </c>
      <c r="J1557" s="13">
        <v>0</v>
      </c>
      <c r="K1557" s="13">
        <v>0</v>
      </c>
      <c r="L1557" s="13">
        <f t="shared" si="1489"/>
        <v>-11</v>
      </c>
      <c r="M1557" s="45">
        <f t="shared" si="1490"/>
        <v>-2393.9064200217626</v>
      </c>
    </row>
    <row r="1558" spans="1:13" ht="15">
      <c r="A1558" s="28">
        <v>43522</v>
      </c>
      <c r="B1558" s="12" t="s">
        <v>300</v>
      </c>
      <c r="C1558" s="11">
        <f t="shared" si="1487"/>
        <v>303.030303030303</v>
      </c>
      <c r="D1558" s="12" t="s">
        <v>18</v>
      </c>
      <c r="E1558" s="29">
        <v>660</v>
      </c>
      <c r="F1558" s="29">
        <v>665</v>
      </c>
      <c r="G1558" s="6">
        <v>0</v>
      </c>
      <c r="H1558" s="6">
        <v>0</v>
      </c>
      <c r="I1558" s="13">
        <f t="shared" si="1488"/>
        <v>-5</v>
      </c>
      <c r="J1558" s="13">
        <v>0</v>
      </c>
      <c r="K1558" s="13">
        <v>0</v>
      </c>
      <c r="L1558" s="13">
        <f t="shared" si="1489"/>
        <v>-5</v>
      </c>
      <c r="M1558" s="45">
        <f t="shared" si="1490"/>
        <v>-1515.151515151515</v>
      </c>
    </row>
    <row r="1559" spans="1:13" ht="15">
      <c r="A1559" s="28">
        <v>43521</v>
      </c>
      <c r="B1559" s="12" t="s">
        <v>300</v>
      </c>
      <c r="C1559" s="11">
        <f t="shared" si="1487"/>
        <v>291.97080291970804</v>
      </c>
      <c r="D1559" s="12" t="s">
        <v>18</v>
      </c>
      <c r="E1559" s="29">
        <v>685</v>
      </c>
      <c r="F1559" s="29">
        <v>680</v>
      </c>
      <c r="G1559" s="6">
        <v>675</v>
      </c>
      <c r="H1559" s="6">
        <v>0</v>
      </c>
      <c r="I1559" s="13">
        <f t="shared" si="1488"/>
        <v>5</v>
      </c>
      <c r="J1559" s="13">
        <v>5</v>
      </c>
      <c r="K1559" s="13">
        <v>0</v>
      </c>
      <c r="L1559" s="13">
        <f t="shared" si="1489"/>
        <v>10</v>
      </c>
      <c r="M1559" s="45">
        <f t="shared" si="1490"/>
        <v>2919.7080291970806</v>
      </c>
    </row>
    <row r="1560" spans="1:13" ht="15">
      <c r="A1560" s="28">
        <v>43521</v>
      </c>
      <c r="B1560" s="12" t="s">
        <v>138</v>
      </c>
      <c r="C1560" s="11">
        <f t="shared" si="1487"/>
        <v>447.42729306487695</v>
      </c>
      <c r="D1560" s="12" t="s">
        <v>18</v>
      </c>
      <c r="E1560" s="29">
        <v>447</v>
      </c>
      <c r="F1560" s="29">
        <v>443</v>
      </c>
      <c r="G1560" s="6">
        <v>439</v>
      </c>
      <c r="H1560" s="6">
        <v>0</v>
      </c>
      <c r="I1560" s="13">
        <f t="shared" si="1488"/>
        <v>4</v>
      </c>
      <c r="J1560" s="13">
        <v>4</v>
      </c>
      <c r="K1560" s="13">
        <v>0</v>
      </c>
      <c r="L1560" s="13">
        <f t="shared" si="1489"/>
        <v>8</v>
      </c>
      <c r="M1560" s="45">
        <f t="shared" si="1490"/>
        <v>3579.4183445190156</v>
      </c>
    </row>
    <row r="1561" spans="1:13" ht="15">
      <c r="A1561" s="28">
        <v>43521</v>
      </c>
      <c r="B1561" s="12" t="s">
        <v>180</v>
      </c>
      <c r="C1561" s="11">
        <f t="shared" si="1487"/>
        <v>754.71698113207549</v>
      </c>
      <c r="D1561" s="12" t="s">
        <v>21</v>
      </c>
      <c r="E1561" s="29">
        <v>265</v>
      </c>
      <c r="F1561" s="29">
        <v>0</v>
      </c>
      <c r="G1561" s="6">
        <v>0</v>
      </c>
      <c r="H1561" s="6">
        <v>0</v>
      </c>
      <c r="I1561" s="13">
        <v>0</v>
      </c>
      <c r="J1561" s="13">
        <v>0</v>
      </c>
      <c r="K1561" s="13">
        <v>0</v>
      </c>
      <c r="L1561" s="13">
        <f t="shared" si="1489"/>
        <v>0</v>
      </c>
      <c r="M1561" s="45">
        <f t="shared" si="1490"/>
        <v>0</v>
      </c>
    </row>
    <row r="1562" spans="1:13" ht="15">
      <c r="A1562" s="28">
        <v>43518</v>
      </c>
      <c r="B1562" s="12" t="s">
        <v>35</v>
      </c>
      <c r="C1562" s="11">
        <f t="shared" si="1487"/>
        <v>586.51026392961876</v>
      </c>
      <c r="D1562" s="12" t="s">
        <v>21</v>
      </c>
      <c r="E1562" s="29">
        <v>341</v>
      </c>
      <c r="F1562" s="29">
        <v>344</v>
      </c>
      <c r="G1562" s="6">
        <v>347</v>
      </c>
      <c r="H1562" s="6">
        <v>0</v>
      </c>
      <c r="I1562" s="13">
        <f t="shared" ref="I1562:I1580" si="1491">(IF(D1562="SELL",E1562-F1562,IF(D1562="BUY",F1562-E1562)))</f>
        <v>3</v>
      </c>
      <c r="J1562" s="13">
        <v>3</v>
      </c>
      <c r="K1562" s="13">
        <v>0</v>
      </c>
      <c r="L1562" s="13">
        <f t="shared" si="1489"/>
        <v>6</v>
      </c>
      <c r="M1562" s="45">
        <f t="shared" si="1490"/>
        <v>3519.0615835777126</v>
      </c>
    </row>
    <row r="1563" spans="1:13" ht="15">
      <c r="A1563" s="28">
        <v>43518</v>
      </c>
      <c r="B1563" s="12" t="s">
        <v>144</v>
      </c>
      <c r="C1563" s="11">
        <f t="shared" si="1487"/>
        <v>604.22960725075529</v>
      </c>
      <c r="D1563" s="12" t="s">
        <v>18</v>
      </c>
      <c r="E1563" s="29">
        <v>331</v>
      </c>
      <c r="F1563" s="29">
        <v>328</v>
      </c>
      <c r="G1563" s="6">
        <v>0</v>
      </c>
      <c r="H1563" s="6">
        <v>0</v>
      </c>
      <c r="I1563" s="13">
        <f t="shared" si="1491"/>
        <v>3</v>
      </c>
      <c r="J1563" s="13">
        <v>0</v>
      </c>
      <c r="K1563" s="13">
        <v>0</v>
      </c>
      <c r="L1563" s="13">
        <f t="shared" si="1489"/>
        <v>3</v>
      </c>
      <c r="M1563" s="45">
        <f t="shared" si="1490"/>
        <v>1812.688821752266</v>
      </c>
    </row>
    <row r="1564" spans="1:13" ht="15">
      <c r="A1564" s="28">
        <v>43518</v>
      </c>
      <c r="B1564" s="12" t="s">
        <v>213</v>
      </c>
      <c r="C1564" s="11">
        <f t="shared" si="1487"/>
        <v>246.00246002460025</v>
      </c>
      <c r="D1564" s="12" t="s">
        <v>21</v>
      </c>
      <c r="E1564" s="29">
        <v>813</v>
      </c>
      <c r="F1564" s="29">
        <v>820</v>
      </c>
      <c r="G1564" s="6">
        <v>0</v>
      </c>
      <c r="H1564" s="6">
        <v>0</v>
      </c>
      <c r="I1564" s="13">
        <f t="shared" si="1491"/>
        <v>7</v>
      </c>
      <c r="J1564" s="13">
        <v>0</v>
      </c>
      <c r="K1564" s="13">
        <v>0</v>
      </c>
      <c r="L1564" s="13">
        <f t="shared" si="1489"/>
        <v>7</v>
      </c>
      <c r="M1564" s="45">
        <f t="shared" si="1490"/>
        <v>1722.0172201722019</v>
      </c>
    </row>
    <row r="1565" spans="1:13" ht="15">
      <c r="A1565" s="28">
        <v>43517</v>
      </c>
      <c r="B1565" s="12" t="s">
        <v>226</v>
      </c>
      <c r="C1565" s="11">
        <f t="shared" si="1487"/>
        <v>645.16129032258061</v>
      </c>
      <c r="D1565" s="12" t="s">
        <v>21</v>
      </c>
      <c r="E1565" s="29">
        <v>310</v>
      </c>
      <c r="F1565" s="29">
        <v>313</v>
      </c>
      <c r="G1565" s="6">
        <v>316</v>
      </c>
      <c r="H1565" s="6">
        <v>0</v>
      </c>
      <c r="I1565" s="13">
        <f t="shared" si="1491"/>
        <v>3</v>
      </c>
      <c r="J1565" s="13">
        <v>3</v>
      </c>
      <c r="K1565" s="13">
        <v>0</v>
      </c>
      <c r="L1565" s="13">
        <f t="shared" si="1489"/>
        <v>6</v>
      </c>
      <c r="M1565" s="45">
        <f t="shared" si="1490"/>
        <v>3870.9677419354839</v>
      </c>
    </row>
    <row r="1566" spans="1:13" ht="15">
      <c r="A1566" s="28">
        <v>43517</v>
      </c>
      <c r="B1566" s="12" t="s">
        <v>129</v>
      </c>
      <c r="C1566" s="11">
        <f t="shared" si="1487"/>
        <v>289.01734104046244</v>
      </c>
      <c r="D1566" s="12" t="s">
        <v>18</v>
      </c>
      <c r="E1566" s="29">
        <v>692</v>
      </c>
      <c r="F1566" s="29">
        <v>702</v>
      </c>
      <c r="G1566" s="6">
        <v>0</v>
      </c>
      <c r="H1566" s="6">
        <v>0</v>
      </c>
      <c r="I1566" s="13">
        <f t="shared" si="1491"/>
        <v>-10</v>
      </c>
      <c r="J1566" s="13">
        <v>0</v>
      </c>
      <c r="K1566" s="13">
        <v>0</v>
      </c>
      <c r="L1566" s="13">
        <f t="shared" si="1489"/>
        <v>-10</v>
      </c>
      <c r="M1566" s="45">
        <f t="shared" si="1490"/>
        <v>-2890.1734104046245</v>
      </c>
    </row>
    <row r="1567" spans="1:13" ht="15">
      <c r="A1567" s="28">
        <v>43517</v>
      </c>
      <c r="B1567" s="12" t="s">
        <v>87</v>
      </c>
      <c r="C1567" s="11">
        <f t="shared" si="1487"/>
        <v>484.26150121065376</v>
      </c>
      <c r="D1567" s="12" t="s">
        <v>21</v>
      </c>
      <c r="E1567" s="29">
        <v>413</v>
      </c>
      <c r="F1567" s="29">
        <v>411</v>
      </c>
      <c r="G1567" s="6">
        <v>0</v>
      </c>
      <c r="H1567" s="6">
        <v>0</v>
      </c>
      <c r="I1567" s="13">
        <f t="shared" si="1491"/>
        <v>-2</v>
      </c>
      <c r="J1567" s="13">
        <v>0</v>
      </c>
      <c r="K1567" s="13">
        <v>0</v>
      </c>
      <c r="L1567" s="13">
        <f t="shared" si="1489"/>
        <v>-2</v>
      </c>
      <c r="M1567" s="45">
        <f t="shared" si="1490"/>
        <v>-968.52300242130752</v>
      </c>
    </row>
    <row r="1568" spans="1:13" ht="15">
      <c r="A1568" s="28">
        <v>43517</v>
      </c>
      <c r="B1568" s="12" t="s">
        <v>301</v>
      </c>
      <c r="C1568" s="11">
        <f t="shared" si="1487"/>
        <v>444.44444444444446</v>
      </c>
      <c r="D1568" s="12" t="s">
        <v>18</v>
      </c>
      <c r="E1568" s="29">
        <v>450</v>
      </c>
      <c r="F1568" s="29">
        <v>456</v>
      </c>
      <c r="G1568" s="6">
        <v>0</v>
      </c>
      <c r="H1568" s="6">
        <v>0</v>
      </c>
      <c r="I1568" s="13">
        <f t="shared" si="1491"/>
        <v>-6</v>
      </c>
      <c r="J1568" s="13">
        <v>0</v>
      </c>
      <c r="K1568" s="13">
        <v>0</v>
      </c>
      <c r="L1568" s="13">
        <f t="shared" si="1489"/>
        <v>-6</v>
      </c>
      <c r="M1568" s="45">
        <f t="shared" si="1490"/>
        <v>-2666.666666666667</v>
      </c>
    </row>
    <row r="1569" spans="1:13" ht="15">
      <c r="A1569" s="28">
        <v>43517</v>
      </c>
      <c r="B1569" s="12" t="s">
        <v>298</v>
      </c>
      <c r="C1569" s="11">
        <f t="shared" si="1487"/>
        <v>298.95366218236171</v>
      </c>
      <c r="D1569" s="12" t="s">
        <v>18</v>
      </c>
      <c r="E1569" s="29">
        <v>669</v>
      </c>
      <c r="F1569" s="29">
        <v>665</v>
      </c>
      <c r="G1569" s="6">
        <v>0</v>
      </c>
      <c r="H1569" s="6">
        <v>0</v>
      </c>
      <c r="I1569" s="13">
        <f t="shared" si="1491"/>
        <v>4</v>
      </c>
      <c r="J1569" s="13">
        <v>0</v>
      </c>
      <c r="K1569" s="13">
        <v>0</v>
      </c>
      <c r="L1569" s="13">
        <f t="shared" si="1489"/>
        <v>4</v>
      </c>
      <c r="M1569" s="45">
        <f t="shared" si="1490"/>
        <v>1195.8146487294468</v>
      </c>
    </row>
    <row r="1570" spans="1:13" ht="15">
      <c r="A1570" s="28">
        <v>43516</v>
      </c>
      <c r="B1570" s="12" t="s">
        <v>83</v>
      </c>
      <c r="C1570" s="11">
        <f t="shared" si="1487"/>
        <v>383.87715930902112</v>
      </c>
      <c r="D1570" s="12" t="s">
        <v>21</v>
      </c>
      <c r="E1570" s="29">
        <v>521</v>
      </c>
      <c r="F1570" s="29">
        <v>525</v>
      </c>
      <c r="G1570" s="6">
        <v>530</v>
      </c>
      <c r="H1570" s="6">
        <v>535</v>
      </c>
      <c r="I1570" s="13">
        <f t="shared" si="1491"/>
        <v>4</v>
      </c>
      <c r="J1570" s="13">
        <v>5</v>
      </c>
      <c r="K1570" s="13">
        <v>5</v>
      </c>
      <c r="L1570" s="13">
        <f t="shared" si="1489"/>
        <v>14</v>
      </c>
      <c r="M1570" s="45">
        <f t="shared" si="1490"/>
        <v>5374.2802303262961</v>
      </c>
    </row>
    <row r="1571" spans="1:13" ht="15">
      <c r="A1571" s="28">
        <v>43516</v>
      </c>
      <c r="B1571" s="12" t="s">
        <v>289</v>
      </c>
      <c r="C1571" s="11">
        <f t="shared" si="1487"/>
        <v>1687.7637130801688</v>
      </c>
      <c r="D1571" s="12" t="s">
        <v>21</v>
      </c>
      <c r="E1571" s="29">
        <v>118.5</v>
      </c>
      <c r="F1571" s="29">
        <v>120</v>
      </c>
      <c r="G1571" s="6">
        <v>0</v>
      </c>
      <c r="H1571" s="6">
        <v>0</v>
      </c>
      <c r="I1571" s="13">
        <f t="shared" si="1491"/>
        <v>1.5</v>
      </c>
      <c r="J1571" s="13">
        <v>0</v>
      </c>
      <c r="K1571" s="13">
        <v>0</v>
      </c>
      <c r="L1571" s="13">
        <f t="shared" si="1489"/>
        <v>1.5</v>
      </c>
      <c r="M1571" s="45">
        <f t="shared" si="1490"/>
        <v>2531.6455696202534</v>
      </c>
    </row>
    <row r="1572" spans="1:13" ht="15">
      <c r="A1572" s="28">
        <v>43516</v>
      </c>
      <c r="B1572" s="12" t="s">
        <v>47</v>
      </c>
      <c r="C1572" s="11">
        <f t="shared" si="1487"/>
        <v>524.93438320209975</v>
      </c>
      <c r="D1572" s="12" t="s">
        <v>21</v>
      </c>
      <c r="E1572" s="29">
        <v>381</v>
      </c>
      <c r="F1572" s="29">
        <v>384</v>
      </c>
      <c r="G1572" s="6">
        <v>0</v>
      </c>
      <c r="H1572" s="6">
        <v>0</v>
      </c>
      <c r="I1572" s="13">
        <f t="shared" si="1491"/>
        <v>3</v>
      </c>
      <c r="J1572" s="13">
        <v>0</v>
      </c>
      <c r="K1572" s="13">
        <v>0</v>
      </c>
      <c r="L1572" s="13">
        <f t="shared" si="1489"/>
        <v>3</v>
      </c>
      <c r="M1572" s="45">
        <f t="shared" si="1490"/>
        <v>1574.8031496062993</v>
      </c>
    </row>
    <row r="1573" spans="1:13" ht="15">
      <c r="A1573" s="28">
        <v>43515</v>
      </c>
      <c r="B1573" s="12" t="s">
        <v>302</v>
      </c>
      <c r="C1573" s="11">
        <f t="shared" si="1487"/>
        <v>460.82949308755758</v>
      </c>
      <c r="D1573" s="12" t="s">
        <v>18</v>
      </c>
      <c r="E1573" s="29">
        <v>434</v>
      </c>
      <c r="F1573" s="29">
        <v>430</v>
      </c>
      <c r="G1573" s="6">
        <v>425</v>
      </c>
      <c r="H1573" s="6">
        <v>420</v>
      </c>
      <c r="I1573" s="13">
        <f t="shared" si="1491"/>
        <v>4</v>
      </c>
      <c r="J1573" s="13">
        <v>5</v>
      </c>
      <c r="K1573" s="13">
        <v>5</v>
      </c>
      <c r="L1573" s="13">
        <f t="shared" si="1489"/>
        <v>14</v>
      </c>
      <c r="M1573" s="45">
        <f t="shared" si="1490"/>
        <v>6451.6129032258059</v>
      </c>
    </row>
    <row r="1574" spans="1:13" ht="15">
      <c r="A1574" s="28">
        <v>43515</v>
      </c>
      <c r="B1574" s="12" t="s">
        <v>44</v>
      </c>
      <c r="C1574" s="11">
        <f t="shared" si="1487"/>
        <v>446.92737430167597</v>
      </c>
      <c r="D1574" s="12" t="s">
        <v>21</v>
      </c>
      <c r="E1574" s="29">
        <v>447.5</v>
      </c>
      <c r="F1574" s="29">
        <v>451</v>
      </c>
      <c r="G1574" s="6">
        <v>455</v>
      </c>
      <c r="H1574" s="6">
        <v>0</v>
      </c>
      <c r="I1574" s="13">
        <f t="shared" si="1491"/>
        <v>3.5</v>
      </c>
      <c r="J1574" s="13">
        <v>4</v>
      </c>
      <c r="K1574" s="13">
        <v>0</v>
      </c>
      <c r="L1574" s="13">
        <f t="shared" si="1489"/>
        <v>7.5</v>
      </c>
      <c r="M1574" s="45">
        <f t="shared" si="1490"/>
        <v>3351.9553072625699</v>
      </c>
    </row>
    <row r="1575" spans="1:13" ht="15">
      <c r="A1575" s="28">
        <v>43515</v>
      </c>
      <c r="B1575" s="12" t="s">
        <v>183</v>
      </c>
      <c r="C1575" s="11">
        <f t="shared" si="1487"/>
        <v>579.71014492753625</v>
      </c>
      <c r="D1575" s="12" t="s">
        <v>21</v>
      </c>
      <c r="E1575" s="29">
        <v>345</v>
      </c>
      <c r="F1575" s="29">
        <v>348</v>
      </c>
      <c r="G1575" s="6">
        <v>0</v>
      </c>
      <c r="H1575" s="6">
        <v>0</v>
      </c>
      <c r="I1575" s="13">
        <f t="shared" si="1491"/>
        <v>3</v>
      </c>
      <c r="J1575" s="13">
        <v>0</v>
      </c>
      <c r="K1575" s="13">
        <v>0</v>
      </c>
      <c r="L1575" s="13">
        <f t="shared" si="1489"/>
        <v>3</v>
      </c>
      <c r="M1575" s="45">
        <f t="shared" si="1490"/>
        <v>1739.1304347826087</v>
      </c>
    </row>
    <row r="1576" spans="1:13" ht="15">
      <c r="A1576" s="28">
        <v>43515</v>
      </c>
      <c r="B1576" s="12" t="s">
        <v>228</v>
      </c>
      <c r="C1576" s="11">
        <f t="shared" si="1487"/>
        <v>423.72881355932202</v>
      </c>
      <c r="D1576" s="12" t="s">
        <v>21</v>
      </c>
      <c r="E1576" s="29">
        <v>472</v>
      </c>
      <c r="F1576" s="29">
        <v>460</v>
      </c>
      <c r="G1576" s="6">
        <v>0</v>
      </c>
      <c r="H1576" s="6">
        <v>0</v>
      </c>
      <c r="I1576" s="13">
        <f t="shared" si="1491"/>
        <v>-12</v>
      </c>
      <c r="J1576" s="13">
        <v>0</v>
      </c>
      <c r="K1576" s="13">
        <v>0</v>
      </c>
      <c r="L1576" s="13">
        <f t="shared" si="1489"/>
        <v>-12</v>
      </c>
      <c r="M1576" s="45">
        <f t="shared" si="1490"/>
        <v>-5084.7457627118638</v>
      </c>
    </row>
    <row r="1577" spans="1:13" ht="15">
      <c r="A1577" s="28">
        <v>43514</v>
      </c>
      <c r="B1577" s="12" t="s">
        <v>222</v>
      </c>
      <c r="C1577" s="11">
        <f t="shared" si="1487"/>
        <v>471.69811320754718</v>
      </c>
      <c r="D1577" s="12" t="s">
        <v>18</v>
      </c>
      <c r="E1577" s="29">
        <v>424</v>
      </c>
      <c r="F1577" s="29">
        <v>420</v>
      </c>
      <c r="G1577" s="6">
        <v>0</v>
      </c>
      <c r="H1577" s="6">
        <v>0</v>
      </c>
      <c r="I1577" s="13">
        <f t="shared" si="1491"/>
        <v>4</v>
      </c>
      <c r="J1577" s="13">
        <v>0</v>
      </c>
      <c r="K1577" s="13">
        <v>0</v>
      </c>
      <c r="L1577" s="13">
        <f t="shared" si="1489"/>
        <v>4</v>
      </c>
      <c r="M1577" s="45">
        <f t="shared" si="1490"/>
        <v>1886.7924528301887</v>
      </c>
    </row>
    <row r="1578" spans="1:13" ht="15">
      <c r="A1578" s="28">
        <v>43514</v>
      </c>
      <c r="B1578" s="12" t="s">
        <v>157</v>
      </c>
      <c r="C1578" s="11">
        <f t="shared" si="1487"/>
        <v>311.52647975077883</v>
      </c>
      <c r="D1578" s="12" t="s">
        <v>18</v>
      </c>
      <c r="E1578" s="29">
        <v>642</v>
      </c>
      <c r="F1578" s="29">
        <v>636</v>
      </c>
      <c r="G1578" s="6">
        <v>0</v>
      </c>
      <c r="H1578" s="6">
        <v>0</v>
      </c>
      <c r="I1578" s="13">
        <f t="shared" si="1491"/>
        <v>6</v>
      </c>
      <c r="J1578" s="13">
        <v>0</v>
      </c>
      <c r="K1578" s="13">
        <v>0</v>
      </c>
      <c r="L1578" s="13">
        <f t="shared" si="1489"/>
        <v>6</v>
      </c>
      <c r="M1578" s="45">
        <f t="shared" si="1490"/>
        <v>1869.1588785046729</v>
      </c>
    </row>
    <row r="1579" spans="1:13" ht="15">
      <c r="A1579" s="28">
        <v>43514</v>
      </c>
      <c r="B1579" s="12" t="s">
        <v>35</v>
      </c>
      <c r="C1579" s="11">
        <f t="shared" si="1487"/>
        <v>609.7560975609756</v>
      </c>
      <c r="D1579" s="12" t="s">
        <v>21</v>
      </c>
      <c r="E1579" s="29">
        <v>328</v>
      </c>
      <c r="F1579" s="29">
        <v>324</v>
      </c>
      <c r="G1579" s="6">
        <v>0</v>
      </c>
      <c r="H1579" s="6">
        <v>0</v>
      </c>
      <c r="I1579" s="13">
        <f t="shared" si="1491"/>
        <v>-4</v>
      </c>
      <c r="J1579" s="13">
        <v>0</v>
      </c>
      <c r="K1579" s="13">
        <v>0</v>
      </c>
      <c r="L1579" s="13">
        <f t="shared" si="1489"/>
        <v>-4</v>
      </c>
      <c r="M1579" s="45">
        <f t="shared" si="1490"/>
        <v>-2439.0243902439024</v>
      </c>
    </row>
    <row r="1580" spans="1:13" ht="15">
      <c r="A1580" s="28">
        <v>43514</v>
      </c>
      <c r="B1580" s="12" t="s">
        <v>115</v>
      </c>
      <c r="C1580" s="11">
        <f t="shared" si="1487"/>
        <v>1351.3513513513512</v>
      </c>
      <c r="D1580" s="12" t="s">
        <v>18</v>
      </c>
      <c r="E1580" s="29">
        <v>148</v>
      </c>
      <c r="F1580" s="29">
        <v>148.19999999999999</v>
      </c>
      <c r="G1580" s="6">
        <v>0</v>
      </c>
      <c r="H1580" s="6">
        <v>0</v>
      </c>
      <c r="I1580" s="13">
        <f t="shared" si="1491"/>
        <v>-0.19999999999998863</v>
      </c>
      <c r="J1580" s="13">
        <v>0</v>
      </c>
      <c r="K1580" s="13">
        <v>0</v>
      </c>
      <c r="L1580" s="13">
        <f t="shared" si="1489"/>
        <v>-0.19999999999998863</v>
      </c>
      <c r="M1580" s="45">
        <f t="shared" si="1490"/>
        <v>-270.27027027025491</v>
      </c>
    </row>
    <row r="1581" spans="1:13" ht="15">
      <c r="A1581" s="28">
        <v>43514</v>
      </c>
      <c r="B1581" s="12" t="s">
        <v>223</v>
      </c>
      <c r="C1581" s="11">
        <f t="shared" si="1487"/>
        <v>645.16129032258061</v>
      </c>
      <c r="D1581" s="12" t="s">
        <v>18</v>
      </c>
      <c r="E1581" s="29">
        <v>310</v>
      </c>
      <c r="F1581" s="29">
        <v>0</v>
      </c>
      <c r="G1581" s="6">
        <v>0</v>
      </c>
      <c r="H1581" s="6">
        <v>0</v>
      </c>
      <c r="I1581" s="13">
        <v>0</v>
      </c>
      <c r="J1581" s="13">
        <v>0</v>
      </c>
      <c r="K1581" s="13">
        <v>0</v>
      </c>
      <c r="L1581" s="13">
        <f t="shared" si="1489"/>
        <v>0</v>
      </c>
      <c r="M1581" s="45">
        <f t="shared" si="1490"/>
        <v>0</v>
      </c>
    </row>
    <row r="1582" spans="1:13" ht="15">
      <c r="A1582" s="28">
        <v>43511</v>
      </c>
      <c r="B1582" s="12" t="s">
        <v>87</v>
      </c>
      <c r="C1582" s="11">
        <f t="shared" si="1487"/>
        <v>496.27791563275434</v>
      </c>
      <c r="D1582" s="12" t="s">
        <v>18</v>
      </c>
      <c r="E1582" s="29">
        <v>403</v>
      </c>
      <c r="F1582" s="29">
        <v>400</v>
      </c>
      <c r="G1582" s="6">
        <v>396</v>
      </c>
      <c r="H1582" s="6">
        <v>0</v>
      </c>
      <c r="I1582" s="13">
        <f t="shared" ref="I1582:I1623" si="1492">(IF(D1582="SELL",E1582-F1582,IF(D1582="BUY",F1582-E1582)))</f>
        <v>3</v>
      </c>
      <c r="J1582" s="13">
        <v>4</v>
      </c>
      <c r="K1582" s="13">
        <v>0</v>
      </c>
      <c r="L1582" s="13">
        <f t="shared" si="1489"/>
        <v>7</v>
      </c>
      <c r="M1582" s="45">
        <f t="shared" si="1490"/>
        <v>3473.9454094292805</v>
      </c>
    </row>
    <row r="1583" spans="1:13" ht="15">
      <c r="A1583" s="28">
        <v>43511</v>
      </c>
      <c r="B1583" s="12" t="s">
        <v>223</v>
      </c>
      <c r="C1583" s="11">
        <f t="shared" si="1487"/>
        <v>645.16129032258061</v>
      </c>
      <c r="D1583" s="12" t="s">
        <v>18</v>
      </c>
      <c r="E1583" s="29">
        <v>310</v>
      </c>
      <c r="F1583" s="29">
        <v>307</v>
      </c>
      <c r="G1583" s="6">
        <v>0</v>
      </c>
      <c r="H1583" s="6">
        <v>0</v>
      </c>
      <c r="I1583" s="13">
        <f t="shared" si="1492"/>
        <v>3</v>
      </c>
      <c r="J1583" s="13">
        <v>0</v>
      </c>
      <c r="K1583" s="13">
        <v>0</v>
      </c>
      <c r="L1583" s="13">
        <f t="shared" si="1489"/>
        <v>3</v>
      </c>
      <c r="M1583" s="45">
        <f t="shared" si="1490"/>
        <v>1935.483870967742</v>
      </c>
    </row>
    <row r="1584" spans="1:13" ht="15">
      <c r="A1584" s="28">
        <v>43511</v>
      </c>
      <c r="B1584" s="12" t="s">
        <v>221</v>
      </c>
      <c r="C1584" s="11">
        <f t="shared" si="1487"/>
        <v>591.71597633136093</v>
      </c>
      <c r="D1584" s="12" t="s">
        <v>18</v>
      </c>
      <c r="E1584" s="29">
        <v>338</v>
      </c>
      <c r="F1584" s="29">
        <v>335</v>
      </c>
      <c r="G1584" s="6">
        <v>0</v>
      </c>
      <c r="H1584" s="6">
        <v>0</v>
      </c>
      <c r="I1584" s="13">
        <f t="shared" si="1492"/>
        <v>3</v>
      </c>
      <c r="J1584" s="13">
        <v>0</v>
      </c>
      <c r="K1584" s="13">
        <v>0</v>
      </c>
      <c r="L1584" s="13">
        <f t="shared" si="1489"/>
        <v>3</v>
      </c>
      <c r="M1584" s="45">
        <f t="shared" si="1490"/>
        <v>1775.1479289940828</v>
      </c>
    </row>
    <row r="1585" spans="1:13" ht="15">
      <c r="A1585" s="28">
        <v>43511</v>
      </c>
      <c r="B1585" s="12" t="s">
        <v>157</v>
      </c>
      <c r="C1585" s="11">
        <f t="shared" si="1487"/>
        <v>303.951367781155</v>
      </c>
      <c r="D1585" s="12" t="s">
        <v>18</v>
      </c>
      <c r="E1585" s="29">
        <v>658</v>
      </c>
      <c r="F1585" s="29">
        <v>665.5</v>
      </c>
      <c r="G1585" s="6">
        <v>0</v>
      </c>
      <c r="H1585" s="6">
        <v>0</v>
      </c>
      <c r="I1585" s="13">
        <f t="shared" si="1492"/>
        <v>-7.5</v>
      </c>
      <c r="J1585" s="13">
        <v>0</v>
      </c>
      <c r="K1585" s="13">
        <v>0</v>
      </c>
      <c r="L1585" s="13">
        <f t="shared" si="1489"/>
        <v>-7.5</v>
      </c>
      <c r="M1585" s="45">
        <f t="shared" si="1490"/>
        <v>-2279.6352583586627</v>
      </c>
    </row>
    <row r="1586" spans="1:13" ht="15">
      <c r="A1586" s="28">
        <v>43510</v>
      </c>
      <c r="B1586" s="12" t="s">
        <v>114</v>
      </c>
      <c r="C1586" s="11">
        <f t="shared" si="1487"/>
        <v>716.84587813620067</v>
      </c>
      <c r="D1586" s="12" t="s">
        <v>21</v>
      </c>
      <c r="E1586" s="29">
        <v>279</v>
      </c>
      <c r="F1586" s="29">
        <v>281</v>
      </c>
      <c r="G1586" s="6">
        <v>283</v>
      </c>
      <c r="H1586" s="6">
        <v>0</v>
      </c>
      <c r="I1586" s="13">
        <f t="shared" si="1492"/>
        <v>2</v>
      </c>
      <c r="J1586" s="13">
        <v>2</v>
      </c>
      <c r="K1586" s="13">
        <v>0</v>
      </c>
      <c r="L1586" s="13">
        <f t="shared" si="1489"/>
        <v>4</v>
      </c>
      <c r="M1586" s="45">
        <f t="shared" si="1490"/>
        <v>2867.3835125448027</v>
      </c>
    </row>
    <row r="1587" spans="1:13" ht="15">
      <c r="A1587" s="28">
        <v>43510</v>
      </c>
      <c r="B1587" s="12" t="s">
        <v>303</v>
      </c>
      <c r="C1587" s="11">
        <f t="shared" si="1487"/>
        <v>363.63636363636363</v>
      </c>
      <c r="D1587" s="12" t="s">
        <v>18</v>
      </c>
      <c r="E1587" s="29">
        <v>550</v>
      </c>
      <c r="F1587" s="29">
        <v>545</v>
      </c>
      <c r="G1587" s="6">
        <v>540</v>
      </c>
      <c r="H1587" s="6">
        <v>0</v>
      </c>
      <c r="I1587" s="13">
        <f t="shared" si="1492"/>
        <v>5</v>
      </c>
      <c r="J1587" s="13">
        <v>5</v>
      </c>
      <c r="K1587" s="13">
        <v>0</v>
      </c>
      <c r="L1587" s="13">
        <f t="shared" si="1489"/>
        <v>10</v>
      </c>
      <c r="M1587" s="45">
        <f t="shared" si="1490"/>
        <v>3636.363636363636</v>
      </c>
    </row>
    <row r="1588" spans="1:13" ht="15">
      <c r="A1588" s="28">
        <v>43510</v>
      </c>
      <c r="B1588" s="12" t="s">
        <v>224</v>
      </c>
      <c r="C1588" s="11">
        <f t="shared" si="1487"/>
        <v>414.07867494824018</v>
      </c>
      <c r="D1588" s="12" t="s">
        <v>18</v>
      </c>
      <c r="E1588" s="29">
        <v>483</v>
      </c>
      <c r="F1588" s="29">
        <v>490</v>
      </c>
      <c r="G1588" s="6">
        <v>0</v>
      </c>
      <c r="H1588" s="6">
        <v>0</v>
      </c>
      <c r="I1588" s="13">
        <f t="shared" si="1492"/>
        <v>-7</v>
      </c>
      <c r="J1588" s="13">
        <v>0</v>
      </c>
      <c r="K1588" s="13">
        <v>0</v>
      </c>
      <c r="L1588" s="13">
        <f t="shared" si="1489"/>
        <v>-7</v>
      </c>
      <c r="M1588" s="45">
        <f t="shared" si="1490"/>
        <v>-2898.550724637681</v>
      </c>
    </row>
    <row r="1589" spans="1:13" ht="15">
      <c r="A1589" s="28">
        <v>43510</v>
      </c>
      <c r="B1589" s="12" t="s">
        <v>155</v>
      </c>
      <c r="C1589" s="11">
        <f t="shared" si="1487"/>
        <v>1769.9115044247787</v>
      </c>
      <c r="D1589" s="12" t="s">
        <v>21</v>
      </c>
      <c r="E1589" s="29">
        <v>113</v>
      </c>
      <c r="F1589" s="29">
        <v>110</v>
      </c>
      <c r="G1589" s="6">
        <v>0</v>
      </c>
      <c r="H1589" s="6">
        <v>0</v>
      </c>
      <c r="I1589" s="13">
        <f t="shared" si="1492"/>
        <v>-3</v>
      </c>
      <c r="J1589" s="13">
        <v>0</v>
      </c>
      <c r="K1589" s="13">
        <v>0</v>
      </c>
      <c r="L1589" s="13">
        <f t="shared" si="1489"/>
        <v>-3</v>
      </c>
      <c r="M1589" s="45">
        <f t="shared" si="1490"/>
        <v>-5309.7345132743358</v>
      </c>
    </row>
    <row r="1590" spans="1:13" ht="15">
      <c r="A1590" s="28">
        <v>43509</v>
      </c>
      <c r="B1590" s="12" t="s">
        <v>169</v>
      </c>
      <c r="C1590" s="11">
        <f t="shared" si="1487"/>
        <v>163.9344262295082</v>
      </c>
      <c r="D1590" s="12" t="s">
        <v>21</v>
      </c>
      <c r="E1590" s="29">
        <v>1220</v>
      </c>
      <c r="F1590" s="29">
        <v>1230</v>
      </c>
      <c r="G1590" s="6">
        <v>1240</v>
      </c>
      <c r="H1590" s="6">
        <v>1250</v>
      </c>
      <c r="I1590" s="13">
        <f t="shared" si="1492"/>
        <v>10</v>
      </c>
      <c r="J1590" s="13">
        <v>10</v>
      </c>
      <c r="K1590" s="13">
        <v>10</v>
      </c>
      <c r="L1590" s="13">
        <f t="shared" si="1489"/>
        <v>30</v>
      </c>
      <c r="M1590" s="45">
        <f t="shared" si="1490"/>
        <v>4918.0327868852464</v>
      </c>
    </row>
    <row r="1591" spans="1:13" ht="15">
      <c r="A1591" s="28">
        <v>43509</v>
      </c>
      <c r="B1591" s="12" t="s">
        <v>304</v>
      </c>
      <c r="C1591" s="11">
        <f t="shared" si="1487"/>
        <v>2372.4792408066432</v>
      </c>
      <c r="D1591" s="12" t="s">
        <v>18</v>
      </c>
      <c r="E1591" s="29">
        <v>84.3</v>
      </c>
      <c r="F1591" s="29">
        <v>83.5</v>
      </c>
      <c r="G1591" s="6">
        <v>82.8</v>
      </c>
      <c r="H1591" s="6">
        <v>0</v>
      </c>
      <c r="I1591" s="13">
        <f t="shared" si="1492"/>
        <v>0.79999999999999716</v>
      </c>
      <c r="J1591" s="13">
        <v>0.7</v>
      </c>
      <c r="K1591" s="13">
        <v>0</v>
      </c>
      <c r="L1591" s="13">
        <f t="shared" si="1489"/>
        <v>1.4999999999999971</v>
      </c>
      <c r="M1591" s="45">
        <f t="shared" si="1490"/>
        <v>3558.718861209958</v>
      </c>
    </row>
    <row r="1592" spans="1:13" ht="15">
      <c r="A1592" s="28">
        <v>43509</v>
      </c>
      <c r="B1592" s="12" t="s">
        <v>35</v>
      </c>
      <c r="C1592" s="11">
        <f t="shared" si="1487"/>
        <v>600.60060060060061</v>
      </c>
      <c r="D1592" s="12" t="s">
        <v>18</v>
      </c>
      <c r="E1592" s="29">
        <v>333</v>
      </c>
      <c r="F1592" s="29">
        <v>330</v>
      </c>
      <c r="G1592" s="6">
        <v>327</v>
      </c>
      <c r="H1592" s="6">
        <v>0</v>
      </c>
      <c r="I1592" s="13">
        <f t="shared" si="1492"/>
        <v>3</v>
      </c>
      <c r="J1592" s="13">
        <v>3</v>
      </c>
      <c r="K1592" s="13">
        <v>0</v>
      </c>
      <c r="L1592" s="13">
        <f t="shared" si="1489"/>
        <v>6</v>
      </c>
      <c r="M1592" s="45">
        <f t="shared" si="1490"/>
        <v>3603.6036036036039</v>
      </c>
    </row>
    <row r="1593" spans="1:13" ht="15">
      <c r="A1593" s="28">
        <v>43509</v>
      </c>
      <c r="B1593" s="12" t="s">
        <v>122</v>
      </c>
      <c r="C1593" s="11">
        <f t="shared" si="1487"/>
        <v>324.6753246753247</v>
      </c>
      <c r="D1593" s="12" t="s">
        <v>18</v>
      </c>
      <c r="E1593" s="29">
        <v>616</v>
      </c>
      <c r="F1593" s="29">
        <v>622</v>
      </c>
      <c r="G1593" s="6">
        <v>0</v>
      </c>
      <c r="H1593" s="6">
        <v>0</v>
      </c>
      <c r="I1593" s="13">
        <f t="shared" si="1492"/>
        <v>-6</v>
      </c>
      <c r="J1593" s="13">
        <v>0</v>
      </c>
      <c r="K1593" s="13">
        <v>0</v>
      </c>
      <c r="L1593" s="13">
        <f t="shared" si="1489"/>
        <v>-6</v>
      </c>
      <c r="M1593" s="45">
        <f t="shared" si="1490"/>
        <v>-1948.0519480519483</v>
      </c>
    </row>
    <row r="1594" spans="1:13" ht="15">
      <c r="A1594" s="28">
        <v>43508</v>
      </c>
      <c r="B1594" s="12" t="s">
        <v>98</v>
      </c>
      <c r="C1594" s="11">
        <f t="shared" si="1487"/>
        <v>990.09900990099015</v>
      </c>
      <c r="D1594" s="12" t="s">
        <v>18</v>
      </c>
      <c r="E1594" s="29">
        <v>202</v>
      </c>
      <c r="F1594" s="29">
        <v>200</v>
      </c>
      <c r="G1594" s="6">
        <v>198</v>
      </c>
      <c r="H1594" s="6">
        <v>0</v>
      </c>
      <c r="I1594" s="13">
        <f t="shared" si="1492"/>
        <v>2</v>
      </c>
      <c r="J1594" s="13">
        <v>2</v>
      </c>
      <c r="K1594" s="13">
        <v>0</v>
      </c>
      <c r="L1594" s="13">
        <f t="shared" si="1489"/>
        <v>4</v>
      </c>
      <c r="M1594" s="45">
        <f t="shared" si="1490"/>
        <v>3960.3960396039606</v>
      </c>
    </row>
    <row r="1595" spans="1:13" ht="15">
      <c r="A1595" s="28">
        <v>43508</v>
      </c>
      <c r="B1595" s="12" t="s">
        <v>224</v>
      </c>
      <c r="C1595" s="11">
        <f t="shared" si="1487"/>
        <v>404.04040404040404</v>
      </c>
      <c r="D1595" s="12" t="s">
        <v>21</v>
      </c>
      <c r="E1595" s="29">
        <v>495</v>
      </c>
      <c r="F1595" s="29">
        <v>498</v>
      </c>
      <c r="G1595" s="6">
        <v>0</v>
      </c>
      <c r="H1595" s="6">
        <v>0</v>
      </c>
      <c r="I1595" s="13">
        <f t="shared" si="1492"/>
        <v>3</v>
      </c>
      <c r="J1595" s="13">
        <v>0</v>
      </c>
      <c r="K1595" s="13">
        <v>0</v>
      </c>
      <c r="L1595" s="13">
        <f t="shared" si="1489"/>
        <v>3</v>
      </c>
      <c r="M1595" s="45">
        <f t="shared" si="1490"/>
        <v>1212.121212121212</v>
      </c>
    </row>
    <row r="1596" spans="1:13" ht="15">
      <c r="A1596" s="28">
        <v>43508</v>
      </c>
      <c r="B1596" s="12" t="s">
        <v>68</v>
      </c>
      <c r="C1596" s="11">
        <f t="shared" si="1487"/>
        <v>634.92063492063494</v>
      </c>
      <c r="D1596" s="12" t="s">
        <v>18</v>
      </c>
      <c r="E1596" s="29">
        <v>315</v>
      </c>
      <c r="F1596" s="29">
        <v>312</v>
      </c>
      <c r="G1596" s="6">
        <v>0</v>
      </c>
      <c r="H1596" s="6">
        <v>0</v>
      </c>
      <c r="I1596" s="13">
        <f t="shared" si="1492"/>
        <v>3</v>
      </c>
      <c r="J1596" s="13">
        <v>0</v>
      </c>
      <c r="K1596" s="13">
        <v>0</v>
      </c>
      <c r="L1596" s="13">
        <f t="shared" si="1489"/>
        <v>3</v>
      </c>
      <c r="M1596" s="45">
        <f t="shared" si="1490"/>
        <v>1904.7619047619048</v>
      </c>
    </row>
    <row r="1597" spans="1:13" ht="15">
      <c r="A1597" s="28">
        <v>43508</v>
      </c>
      <c r="B1597" s="12" t="s">
        <v>87</v>
      </c>
      <c r="C1597" s="11">
        <f t="shared" si="1487"/>
        <v>490.19607843137254</v>
      </c>
      <c r="D1597" s="12" t="s">
        <v>18</v>
      </c>
      <c r="E1597" s="29">
        <v>408</v>
      </c>
      <c r="F1597" s="29">
        <v>404</v>
      </c>
      <c r="G1597" s="6">
        <v>0</v>
      </c>
      <c r="H1597" s="6">
        <v>0</v>
      </c>
      <c r="I1597" s="13">
        <f t="shared" si="1492"/>
        <v>4</v>
      </c>
      <c r="J1597" s="13">
        <v>0</v>
      </c>
      <c r="K1597" s="13">
        <v>0</v>
      </c>
      <c r="L1597" s="13">
        <f t="shared" si="1489"/>
        <v>4</v>
      </c>
      <c r="M1597" s="45">
        <f t="shared" si="1490"/>
        <v>1960.7843137254902</v>
      </c>
    </row>
    <row r="1598" spans="1:13" ht="15">
      <c r="A1598" s="28">
        <v>43508</v>
      </c>
      <c r="B1598" s="12" t="s">
        <v>94</v>
      </c>
      <c r="C1598" s="11">
        <f t="shared" si="1487"/>
        <v>368.32412523020258</v>
      </c>
      <c r="D1598" s="12" t="s">
        <v>21</v>
      </c>
      <c r="E1598" s="29">
        <v>543</v>
      </c>
      <c r="F1598" s="29">
        <v>540</v>
      </c>
      <c r="G1598" s="6">
        <v>0</v>
      </c>
      <c r="H1598" s="6">
        <v>0</v>
      </c>
      <c r="I1598" s="13">
        <f t="shared" si="1492"/>
        <v>-3</v>
      </c>
      <c r="J1598" s="13">
        <v>0</v>
      </c>
      <c r="K1598" s="13">
        <v>0</v>
      </c>
      <c r="L1598" s="13">
        <f t="shared" si="1489"/>
        <v>-3</v>
      </c>
      <c r="M1598" s="45">
        <f t="shared" si="1490"/>
        <v>-1104.9723756906078</v>
      </c>
    </row>
    <row r="1599" spans="1:13" ht="15">
      <c r="A1599" s="28">
        <v>43507</v>
      </c>
      <c r="B1599" s="12" t="s">
        <v>87</v>
      </c>
      <c r="C1599" s="11">
        <f t="shared" si="1487"/>
        <v>483.09178743961354</v>
      </c>
      <c r="D1599" s="12" t="s">
        <v>18</v>
      </c>
      <c r="E1599" s="29">
        <v>414</v>
      </c>
      <c r="F1599" s="29">
        <v>410</v>
      </c>
      <c r="G1599" s="6">
        <v>406</v>
      </c>
      <c r="H1599" s="6">
        <v>402</v>
      </c>
      <c r="I1599" s="13">
        <f t="shared" si="1492"/>
        <v>4</v>
      </c>
      <c r="J1599" s="13">
        <v>4</v>
      </c>
      <c r="K1599" s="13">
        <v>4</v>
      </c>
      <c r="L1599" s="13">
        <f t="shared" si="1489"/>
        <v>12</v>
      </c>
      <c r="M1599" s="45">
        <f t="shared" si="1490"/>
        <v>5797.101449275362</v>
      </c>
    </row>
    <row r="1600" spans="1:13" ht="15">
      <c r="A1600" s="28">
        <v>43507</v>
      </c>
      <c r="B1600" s="12" t="s">
        <v>122</v>
      </c>
      <c r="C1600" s="11">
        <f t="shared" si="1487"/>
        <v>341.88034188034186</v>
      </c>
      <c r="D1600" s="12" t="s">
        <v>18</v>
      </c>
      <c r="E1600" s="29">
        <v>585</v>
      </c>
      <c r="F1600" s="29">
        <v>580</v>
      </c>
      <c r="G1600" s="6">
        <v>0</v>
      </c>
      <c r="H1600" s="6">
        <v>0</v>
      </c>
      <c r="I1600" s="13">
        <f t="shared" si="1492"/>
        <v>5</v>
      </c>
      <c r="J1600" s="13">
        <v>0</v>
      </c>
      <c r="K1600" s="13">
        <v>0</v>
      </c>
      <c r="L1600" s="13">
        <f t="shared" si="1489"/>
        <v>5</v>
      </c>
      <c r="M1600" s="45">
        <f t="shared" si="1490"/>
        <v>1709.4017094017092</v>
      </c>
    </row>
    <row r="1601" spans="1:13" ht="15">
      <c r="A1601" s="28">
        <v>43507</v>
      </c>
      <c r="B1601" s="12" t="s">
        <v>83</v>
      </c>
      <c r="C1601" s="11">
        <f t="shared" si="1487"/>
        <v>381.67938931297709</v>
      </c>
      <c r="D1601" s="12" t="s">
        <v>18</v>
      </c>
      <c r="E1601" s="29">
        <v>524</v>
      </c>
      <c r="F1601" s="29">
        <v>535</v>
      </c>
      <c r="G1601" s="6">
        <v>0</v>
      </c>
      <c r="H1601" s="6">
        <v>0</v>
      </c>
      <c r="I1601" s="13">
        <f t="shared" si="1492"/>
        <v>-11</v>
      </c>
      <c r="J1601" s="13">
        <v>0</v>
      </c>
      <c r="K1601" s="13">
        <v>0</v>
      </c>
      <c r="L1601" s="13">
        <f t="shared" si="1489"/>
        <v>-11</v>
      </c>
      <c r="M1601" s="45">
        <f t="shared" si="1490"/>
        <v>-4198.4732824427483</v>
      </c>
    </row>
    <row r="1602" spans="1:13" ht="15">
      <c r="A1602" s="28">
        <v>43504</v>
      </c>
      <c r="B1602" s="12" t="s">
        <v>162</v>
      </c>
      <c r="C1602" s="11">
        <f t="shared" si="1487"/>
        <v>451.46726862302484</v>
      </c>
      <c r="D1602" s="12" t="s">
        <v>18</v>
      </c>
      <c r="E1602" s="29">
        <v>443</v>
      </c>
      <c r="F1602" s="29">
        <v>440</v>
      </c>
      <c r="G1602" s="6">
        <v>436</v>
      </c>
      <c r="H1602" s="6">
        <v>430</v>
      </c>
      <c r="I1602" s="13">
        <f t="shared" si="1492"/>
        <v>3</v>
      </c>
      <c r="J1602" s="13">
        <v>4</v>
      </c>
      <c r="K1602" s="13">
        <v>6</v>
      </c>
      <c r="L1602" s="13">
        <f t="shared" si="1489"/>
        <v>13</v>
      </c>
      <c r="M1602" s="45">
        <f t="shared" si="1490"/>
        <v>5869.0744920993229</v>
      </c>
    </row>
    <row r="1603" spans="1:13" ht="15">
      <c r="A1603" s="28">
        <v>43504</v>
      </c>
      <c r="B1603" s="12" t="s">
        <v>100</v>
      </c>
      <c r="C1603" s="11">
        <f>200000/E1603</f>
        <v>414.07867494824018</v>
      </c>
      <c r="D1603" s="12" t="s">
        <v>18</v>
      </c>
      <c r="E1603" s="29">
        <v>483</v>
      </c>
      <c r="F1603" s="29">
        <v>480</v>
      </c>
      <c r="G1603" s="6">
        <v>476</v>
      </c>
      <c r="H1603" s="6">
        <v>470</v>
      </c>
      <c r="I1603" s="13">
        <f>(IF(D1603="SELL",E1603-F1603,IF(D1603="BUY",F1603-E1603)))</f>
        <v>3</v>
      </c>
      <c r="J1603" s="13">
        <v>4</v>
      </c>
      <c r="K1603" s="13">
        <v>6</v>
      </c>
      <c r="L1603" s="13">
        <f>K1603+J1603+I1603</f>
        <v>13</v>
      </c>
      <c r="M1603" s="45">
        <f>L1603*C1603</f>
        <v>5383.0227743271225</v>
      </c>
    </row>
    <row r="1604" spans="1:13" ht="15">
      <c r="A1604" s="28">
        <v>43504</v>
      </c>
      <c r="B1604" s="12" t="s">
        <v>89</v>
      </c>
      <c r="C1604" s="11">
        <f t="shared" ref="C1604:C1623" si="1493">200000/E1604</f>
        <v>413.22314049586777</v>
      </c>
      <c r="D1604" s="12" t="s">
        <v>18</v>
      </c>
      <c r="E1604" s="29">
        <v>484</v>
      </c>
      <c r="F1604" s="29">
        <v>480</v>
      </c>
      <c r="G1604" s="6">
        <v>0</v>
      </c>
      <c r="H1604" s="6">
        <v>0</v>
      </c>
      <c r="I1604" s="13">
        <f t="shared" si="1492"/>
        <v>4</v>
      </c>
      <c r="J1604" s="13">
        <v>0</v>
      </c>
      <c r="K1604" s="13">
        <v>0</v>
      </c>
      <c r="L1604" s="13">
        <f t="shared" ref="L1604:L1623" si="1494">K1604+J1604+I1604</f>
        <v>4</v>
      </c>
      <c r="M1604" s="45">
        <f t="shared" ref="M1604:M1623" si="1495">L1604*C1604</f>
        <v>1652.8925619834711</v>
      </c>
    </row>
    <row r="1605" spans="1:13" ht="15">
      <c r="A1605" s="28">
        <v>43504</v>
      </c>
      <c r="B1605" s="12" t="s">
        <v>163</v>
      </c>
      <c r="C1605" s="11">
        <f t="shared" si="1493"/>
        <v>270.27027027027026</v>
      </c>
      <c r="D1605" s="12" t="s">
        <v>18</v>
      </c>
      <c r="E1605" s="29">
        <v>740</v>
      </c>
      <c r="F1605" s="29">
        <v>733</v>
      </c>
      <c r="G1605" s="6">
        <v>0</v>
      </c>
      <c r="H1605" s="6">
        <v>0</v>
      </c>
      <c r="I1605" s="13">
        <f t="shared" si="1492"/>
        <v>7</v>
      </c>
      <c r="J1605" s="13">
        <v>0</v>
      </c>
      <c r="K1605" s="13">
        <v>0</v>
      </c>
      <c r="L1605" s="13">
        <f t="shared" si="1494"/>
        <v>7</v>
      </c>
      <c r="M1605" s="45">
        <f t="shared" si="1495"/>
        <v>1891.8918918918919</v>
      </c>
    </row>
    <row r="1606" spans="1:13" ht="15">
      <c r="A1606" s="28">
        <v>43503</v>
      </c>
      <c r="B1606" s="12" t="s">
        <v>222</v>
      </c>
      <c r="C1606" s="11">
        <f t="shared" si="1493"/>
        <v>438.59649122807019</v>
      </c>
      <c r="D1606" s="12" t="s">
        <v>21</v>
      </c>
      <c r="E1606" s="29">
        <v>456</v>
      </c>
      <c r="F1606" s="29">
        <v>460</v>
      </c>
      <c r="G1606" s="6">
        <v>0</v>
      </c>
      <c r="H1606" s="6">
        <v>0</v>
      </c>
      <c r="I1606" s="13">
        <f t="shared" si="1492"/>
        <v>4</v>
      </c>
      <c r="J1606" s="13">
        <v>0</v>
      </c>
      <c r="K1606" s="13">
        <v>0</v>
      </c>
      <c r="L1606" s="13">
        <f t="shared" si="1494"/>
        <v>4</v>
      </c>
      <c r="M1606" s="45">
        <f t="shared" si="1495"/>
        <v>1754.3859649122808</v>
      </c>
    </row>
    <row r="1607" spans="1:13" ht="15">
      <c r="A1607" s="28">
        <v>43503</v>
      </c>
      <c r="B1607" s="12" t="s">
        <v>305</v>
      </c>
      <c r="C1607" s="11">
        <f t="shared" si="1493"/>
        <v>258.89967637540451</v>
      </c>
      <c r="D1607" s="12" t="s">
        <v>21</v>
      </c>
      <c r="E1607" s="29">
        <v>772.5</v>
      </c>
      <c r="F1607" s="29">
        <v>780</v>
      </c>
      <c r="G1607" s="6">
        <v>0</v>
      </c>
      <c r="H1607" s="6">
        <v>0</v>
      </c>
      <c r="I1607" s="13">
        <f t="shared" si="1492"/>
        <v>7.5</v>
      </c>
      <c r="J1607" s="13">
        <v>0</v>
      </c>
      <c r="K1607" s="13">
        <v>0</v>
      </c>
      <c r="L1607" s="13">
        <f t="shared" si="1494"/>
        <v>7.5</v>
      </c>
      <c r="M1607" s="45">
        <f t="shared" si="1495"/>
        <v>1941.7475728155339</v>
      </c>
    </row>
    <row r="1608" spans="1:13" ht="15">
      <c r="A1608" s="28">
        <v>43503</v>
      </c>
      <c r="B1608" s="12" t="s">
        <v>224</v>
      </c>
      <c r="C1608" s="11">
        <f t="shared" si="1493"/>
        <v>391.38943248532291</v>
      </c>
      <c r="D1608" s="12" t="s">
        <v>21</v>
      </c>
      <c r="E1608" s="29">
        <v>511</v>
      </c>
      <c r="F1608" s="29">
        <v>515</v>
      </c>
      <c r="G1608" s="6">
        <v>0</v>
      </c>
      <c r="H1608" s="6">
        <v>0</v>
      </c>
      <c r="I1608" s="13">
        <f t="shared" si="1492"/>
        <v>4</v>
      </c>
      <c r="J1608" s="13">
        <v>0</v>
      </c>
      <c r="K1608" s="13">
        <v>0</v>
      </c>
      <c r="L1608" s="13">
        <f t="shared" si="1494"/>
        <v>4</v>
      </c>
      <c r="M1608" s="45">
        <f t="shared" si="1495"/>
        <v>1565.5577299412917</v>
      </c>
    </row>
    <row r="1609" spans="1:13" ht="15">
      <c r="A1609" s="28">
        <v>43502</v>
      </c>
      <c r="B1609" s="12" t="s">
        <v>183</v>
      </c>
      <c r="C1609" s="11">
        <f t="shared" si="1493"/>
        <v>564.9717514124294</v>
      </c>
      <c r="D1609" s="12" t="s">
        <v>21</v>
      </c>
      <c r="E1609" s="29">
        <v>354</v>
      </c>
      <c r="F1609" s="29">
        <v>357</v>
      </c>
      <c r="G1609" s="6">
        <v>360</v>
      </c>
      <c r="H1609" s="6">
        <v>0</v>
      </c>
      <c r="I1609" s="13">
        <f t="shared" si="1492"/>
        <v>3</v>
      </c>
      <c r="J1609" s="13">
        <v>3</v>
      </c>
      <c r="K1609" s="13">
        <v>0</v>
      </c>
      <c r="L1609" s="13">
        <f t="shared" si="1494"/>
        <v>6</v>
      </c>
      <c r="M1609" s="45">
        <f t="shared" si="1495"/>
        <v>3389.8305084745762</v>
      </c>
    </row>
    <row r="1610" spans="1:13" ht="15">
      <c r="A1610" s="28">
        <v>43502</v>
      </c>
      <c r="B1610" s="12" t="s">
        <v>306</v>
      </c>
      <c r="C1610" s="11">
        <f t="shared" si="1493"/>
        <v>388.34951456310682</v>
      </c>
      <c r="D1610" s="12" t="s">
        <v>18</v>
      </c>
      <c r="E1610" s="29">
        <v>515</v>
      </c>
      <c r="F1610" s="29">
        <v>510</v>
      </c>
      <c r="G1610" s="6">
        <v>0</v>
      </c>
      <c r="H1610" s="6">
        <v>0</v>
      </c>
      <c r="I1610" s="13">
        <f t="shared" si="1492"/>
        <v>5</v>
      </c>
      <c r="J1610" s="13">
        <v>0</v>
      </c>
      <c r="K1610" s="13">
        <v>0</v>
      </c>
      <c r="L1610" s="13">
        <f t="shared" si="1494"/>
        <v>5</v>
      </c>
      <c r="M1610" s="45">
        <f t="shared" si="1495"/>
        <v>1941.7475728155341</v>
      </c>
    </row>
    <row r="1611" spans="1:13" ht="15">
      <c r="A1611" s="28">
        <v>43502</v>
      </c>
      <c r="B1611" s="12" t="s">
        <v>212</v>
      </c>
      <c r="C1611" s="11">
        <f t="shared" si="1493"/>
        <v>1298.7012987012988</v>
      </c>
      <c r="D1611" s="12" t="s">
        <v>18</v>
      </c>
      <c r="E1611" s="29">
        <v>154</v>
      </c>
      <c r="F1611" s="29">
        <v>152.5</v>
      </c>
      <c r="G1611" s="6">
        <v>0</v>
      </c>
      <c r="H1611" s="6">
        <v>0</v>
      </c>
      <c r="I1611" s="13">
        <f t="shared" si="1492"/>
        <v>1.5</v>
      </c>
      <c r="J1611" s="13">
        <v>0</v>
      </c>
      <c r="K1611" s="13">
        <v>0</v>
      </c>
      <c r="L1611" s="13">
        <f t="shared" si="1494"/>
        <v>1.5</v>
      </c>
      <c r="M1611" s="45">
        <f t="shared" si="1495"/>
        <v>1948.0519480519483</v>
      </c>
    </row>
    <row r="1612" spans="1:13" ht="15">
      <c r="A1612" s="28">
        <v>43502</v>
      </c>
      <c r="B1612" s="12" t="s">
        <v>57</v>
      </c>
      <c r="C1612" s="11">
        <f t="shared" si="1493"/>
        <v>152.67175572519085</v>
      </c>
      <c r="D1612" s="12" t="s">
        <v>21</v>
      </c>
      <c r="E1612" s="29">
        <v>1310</v>
      </c>
      <c r="F1612" s="29">
        <v>1302</v>
      </c>
      <c r="G1612" s="6">
        <v>0</v>
      </c>
      <c r="H1612" s="6">
        <v>0</v>
      </c>
      <c r="I1612" s="13">
        <f t="shared" si="1492"/>
        <v>-8</v>
      </c>
      <c r="J1612" s="13">
        <v>0</v>
      </c>
      <c r="K1612" s="13">
        <v>0</v>
      </c>
      <c r="L1612" s="13">
        <f t="shared" si="1494"/>
        <v>-8</v>
      </c>
      <c r="M1612" s="45">
        <f t="shared" si="1495"/>
        <v>-1221.3740458015268</v>
      </c>
    </row>
    <row r="1613" spans="1:13" ht="15">
      <c r="A1613" s="28">
        <v>43502</v>
      </c>
      <c r="B1613" s="12" t="s">
        <v>47</v>
      </c>
      <c r="C1613" s="11">
        <f t="shared" si="1493"/>
        <v>502.51256281407035</v>
      </c>
      <c r="D1613" s="12" t="s">
        <v>18</v>
      </c>
      <c r="E1613" s="29">
        <v>398</v>
      </c>
      <c r="F1613" s="29">
        <v>395</v>
      </c>
      <c r="G1613" s="6">
        <v>0</v>
      </c>
      <c r="H1613" s="6">
        <v>0</v>
      </c>
      <c r="I1613" s="13">
        <f t="shared" si="1492"/>
        <v>3</v>
      </c>
      <c r="J1613" s="13">
        <v>0</v>
      </c>
      <c r="K1613" s="13">
        <v>0</v>
      </c>
      <c r="L1613" s="13">
        <f t="shared" si="1494"/>
        <v>3</v>
      </c>
      <c r="M1613" s="45">
        <f t="shared" si="1495"/>
        <v>1507.537688442211</v>
      </c>
    </row>
    <row r="1614" spans="1:13" ht="15">
      <c r="A1614" s="28">
        <v>43501</v>
      </c>
      <c r="B1614" s="12" t="s">
        <v>87</v>
      </c>
      <c r="C1614" s="11">
        <f t="shared" si="1493"/>
        <v>459.77011494252872</v>
      </c>
      <c r="D1614" s="12" t="s">
        <v>18</v>
      </c>
      <c r="E1614" s="29">
        <v>435</v>
      </c>
      <c r="F1614" s="29">
        <v>431</v>
      </c>
      <c r="G1614" s="6">
        <v>426</v>
      </c>
      <c r="H1614" s="6">
        <v>420</v>
      </c>
      <c r="I1614" s="13">
        <f t="shared" si="1492"/>
        <v>4</v>
      </c>
      <c r="J1614" s="13">
        <v>5</v>
      </c>
      <c r="K1614" s="13">
        <v>6</v>
      </c>
      <c r="L1614" s="13">
        <f t="shared" si="1494"/>
        <v>15</v>
      </c>
      <c r="M1614" s="45">
        <f t="shared" si="1495"/>
        <v>6896.5517241379312</v>
      </c>
    </row>
    <row r="1615" spans="1:13" ht="15">
      <c r="A1615" s="28">
        <v>43501</v>
      </c>
      <c r="B1615" s="12" t="s">
        <v>25</v>
      </c>
      <c r="C1615" s="11">
        <f t="shared" si="1493"/>
        <v>729.92700729927003</v>
      </c>
      <c r="D1615" s="12" t="s">
        <v>21</v>
      </c>
      <c r="E1615" s="29">
        <v>274</v>
      </c>
      <c r="F1615" s="29">
        <v>276.39999999999998</v>
      </c>
      <c r="G1615" s="6">
        <v>0</v>
      </c>
      <c r="H1615" s="6">
        <v>0</v>
      </c>
      <c r="I1615" s="13">
        <f t="shared" si="1492"/>
        <v>2.3999999999999773</v>
      </c>
      <c r="J1615" s="13">
        <v>0</v>
      </c>
      <c r="K1615" s="13">
        <v>0</v>
      </c>
      <c r="L1615" s="13">
        <f t="shared" si="1494"/>
        <v>2.3999999999999773</v>
      </c>
      <c r="M1615" s="45">
        <f t="shared" si="1495"/>
        <v>1751.8248175182314</v>
      </c>
    </row>
    <row r="1616" spans="1:13" ht="15">
      <c r="A1616" s="28">
        <v>43500</v>
      </c>
      <c r="B1616" s="12" t="s">
        <v>258</v>
      </c>
      <c r="C1616" s="11">
        <f t="shared" si="1493"/>
        <v>1687.7637130801688</v>
      </c>
      <c r="D1616" s="12" t="s">
        <v>21</v>
      </c>
      <c r="E1616" s="29">
        <v>118.5</v>
      </c>
      <c r="F1616" s="29">
        <v>119.5</v>
      </c>
      <c r="G1616" s="6">
        <v>0</v>
      </c>
      <c r="H1616" s="6">
        <v>0</v>
      </c>
      <c r="I1616" s="13">
        <f t="shared" si="1492"/>
        <v>1</v>
      </c>
      <c r="J1616" s="13">
        <v>0</v>
      </c>
      <c r="K1616" s="13">
        <v>0</v>
      </c>
      <c r="L1616" s="13">
        <f t="shared" si="1494"/>
        <v>1</v>
      </c>
      <c r="M1616" s="45">
        <f t="shared" si="1495"/>
        <v>1687.7637130801688</v>
      </c>
    </row>
    <row r="1617" spans="1:13" ht="15">
      <c r="A1617" s="28">
        <v>43500</v>
      </c>
      <c r="B1617" s="12" t="s">
        <v>129</v>
      </c>
      <c r="C1617" s="11">
        <f t="shared" si="1493"/>
        <v>270.27027027027026</v>
      </c>
      <c r="D1617" s="12" t="s">
        <v>21</v>
      </c>
      <c r="E1617" s="29">
        <v>740</v>
      </c>
      <c r="F1617" s="29">
        <v>730</v>
      </c>
      <c r="G1617" s="6">
        <v>0</v>
      </c>
      <c r="H1617" s="6">
        <v>0</v>
      </c>
      <c r="I1617" s="13">
        <f t="shared" si="1492"/>
        <v>-10</v>
      </c>
      <c r="J1617" s="13">
        <v>0</v>
      </c>
      <c r="K1617" s="13">
        <v>0</v>
      </c>
      <c r="L1617" s="13">
        <f t="shared" si="1494"/>
        <v>-10</v>
      </c>
      <c r="M1617" s="45">
        <f t="shared" si="1495"/>
        <v>-2702.7027027027025</v>
      </c>
    </row>
    <row r="1618" spans="1:13" ht="15">
      <c r="A1618" s="28">
        <v>43497</v>
      </c>
      <c r="B1618" s="12" t="s">
        <v>183</v>
      </c>
      <c r="C1618" s="11">
        <f t="shared" si="1493"/>
        <v>558.65921787709499</v>
      </c>
      <c r="D1618" s="12" t="s">
        <v>18</v>
      </c>
      <c r="E1618" s="29">
        <v>358</v>
      </c>
      <c r="F1618" s="29">
        <v>355</v>
      </c>
      <c r="G1618" s="6">
        <v>352</v>
      </c>
      <c r="H1618" s="6">
        <v>349</v>
      </c>
      <c r="I1618" s="13">
        <f t="shared" si="1492"/>
        <v>3</v>
      </c>
      <c r="J1618" s="13">
        <v>3</v>
      </c>
      <c r="K1618" s="13">
        <v>3</v>
      </c>
      <c r="L1618" s="13">
        <f t="shared" si="1494"/>
        <v>9</v>
      </c>
      <c r="M1618" s="45">
        <f t="shared" si="1495"/>
        <v>5027.9329608938551</v>
      </c>
    </row>
    <row r="1619" spans="1:13" ht="15">
      <c r="A1619" s="28">
        <v>43497</v>
      </c>
      <c r="B1619" s="12" t="s">
        <v>47</v>
      </c>
      <c r="C1619" s="11">
        <f t="shared" si="1493"/>
        <v>481.92771084337352</v>
      </c>
      <c r="D1619" s="12" t="s">
        <v>21</v>
      </c>
      <c r="E1619" s="29">
        <v>415</v>
      </c>
      <c r="F1619" s="29">
        <v>419</v>
      </c>
      <c r="G1619" s="6">
        <v>0</v>
      </c>
      <c r="H1619" s="6">
        <v>0</v>
      </c>
      <c r="I1619" s="13">
        <f t="shared" si="1492"/>
        <v>4</v>
      </c>
      <c r="J1619" s="13">
        <v>0</v>
      </c>
      <c r="K1619" s="13">
        <v>0</v>
      </c>
      <c r="L1619" s="13">
        <f t="shared" si="1494"/>
        <v>4</v>
      </c>
      <c r="M1619" s="45">
        <f t="shared" si="1495"/>
        <v>1927.7108433734941</v>
      </c>
    </row>
    <row r="1620" spans="1:13" ht="15">
      <c r="A1620" s="28">
        <v>43497</v>
      </c>
      <c r="B1620" s="12" t="s">
        <v>88</v>
      </c>
      <c r="C1620" s="11">
        <f t="shared" si="1493"/>
        <v>303.030303030303</v>
      </c>
      <c r="D1620" s="12" t="s">
        <v>21</v>
      </c>
      <c r="E1620" s="29">
        <v>660</v>
      </c>
      <c r="F1620" s="29">
        <v>655</v>
      </c>
      <c r="G1620" s="6">
        <v>0</v>
      </c>
      <c r="H1620" s="6">
        <v>0</v>
      </c>
      <c r="I1620" s="13">
        <f t="shared" si="1492"/>
        <v>-5</v>
      </c>
      <c r="J1620" s="13">
        <v>0</v>
      </c>
      <c r="K1620" s="13">
        <v>0</v>
      </c>
      <c r="L1620" s="13">
        <f t="shared" si="1494"/>
        <v>-5</v>
      </c>
      <c r="M1620" s="45">
        <f t="shared" si="1495"/>
        <v>-1515.151515151515</v>
      </c>
    </row>
    <row r="1621" spans="1:13" ht="15">
      <c r="A1621" s="28">
        <v>43497</v>
      </c>
      <c r="B1621" s="12" t="s">
        <v>115</v>
      </c>
      <c r="C1621" s="11">
        <f t="shared" si="1493"/>
        <v>1219.5121951219512</v>
      </c>
      <c r="D1621" s="12" t="s">
        <v>18</v>
      </c>
      <c r="E1621" s="29">
        <v>164</v>
      </c>
      <c r="F1621" s="29">
        <v>162</v>
      </c>
      <c r="G1621" s="6">
        <v>160</v>
      </c>
      <c r="H1621" s="6">
        <v>0</v>
      </c>
      <c r="I1621" s="13">
        <f t="shared" si="1492"/>
        <v>2</v>
      </c>
      <c r="J1621" s="13">
        <v>2</v>
      </c>
      <c r="K1621" s="13">
        <v>0</v>
      </c>
      <c r="L1621" s="13">
        <f t="shared" si="1494"/>
        <v>4</v>
      </c>
      <c r="M1621" s="45">
        <f t="shared" si="1495"/>
        <v>4878.0487804878048</v>
      </c>
    </row>
    <row r="1622" spans="1:13" ht="15">
      <c r="A1622" s="28">
        <v>43497</v>
      </c>
      <c r="B1622" s="12" t="s">
        <v>56</v>
      </c>
      <c r="C1622" s="11">
        <f t="shared" si="1493"/>
        <v>326.79738562091501</v>
      </c>
      <c r="D1622" s="12" t="s">
        <v>21</v>
      </c>
      <c r="E1622" s="29">
        <v>612</v>
      </c>
      <c r="F1622" s="29">
        <v>618</v>
      </c>
      <c r="G1622" s="6">
        <v>0</v>
      </c>
      <c r="H1622" s="6">
        <v>0</v>
      </c>
      <c r="I1622" s="13">
        <f t="shared" si="1492"/>
        <v>6</v>
      </c>
      <c r="J1622" s="13">
        <v>3</v>
      </c>
      <c r="K1622" s="13">
        <v>3</v>
      </c>
      <c r="L1622" s="13">
        <f t="shared" si="1494"/>
        <v>12</v>
      </c>
      <c r="M1622" s="45">
        <f t="shared" si="1495"/>
        <v>3921.5686274509799</v>
      </c>
    </row>
    <row r="1623" spans="1:13" ht="15">
      <c r="A1623" s="28">
        <v>43497</v>
      </c>
      <c r="B1623" s="12" t="s">
        <v>222</v>
      </c>
      <c r="C1623" s="11">
        <f t="shared" si="1493"/>
        <v>444.44444444444446</v>
      </c>
      <c r="D1623" s="12" t="s">
        <v>21</v>
      </c>
      <c r="E1623" s="29">
        <v>450</v>
      </c>
      <c r="F1623" s="29">
        <v>455</v>
      </c>
      <c r="G1623" s="6">
        <v>0</v>
      </c>
      <c r="H1623" s="6">
        <v>0</v>
      </c>
      <c r="I1623" s="13">
        <f t="shared" si="1492"/>
        <v>5</v>
      </c>
      <c r="J1623" s="13">
        <v>0</v>
      </c>
      <c r="K1623" s="13">
        <v>0</v>
      </c>
      <c r="L1623" s="13">
        <f t="shared" si="1494"/>
        <v>5</v>
      </c>
      <c r="M1623" s="45">
        <f t="shared" si="1495"/>
        <v>2222.2222222222222</v>
      </c>
    </row>
    <row r="1624" spans="1:13" ht="15">
      <c r="A1624" s="28">
        <v>43496</v>
      </c>
      <c r="B1624" s="12" t="s">
        <v>183</v>
      </c>
      <c r="C1624" s="11">
        <f>200000/E1624</f>
        <v>542.0054200542005</v>
      </c>
      <c r="D1624" s="12" t="s">
        <v>18</v>
      </c>
      <c r="E1624" s="29">
        <v>369</v>
      </c>
      <c r="F1624" s="29">
        <v>366</v>
      </c>
      <c r="G1624" s="6">
        <v>363</v>
      </c>
      <c r="H1624" s="6">
        <v>360</v>
      </c>
      <c r="I1624" s="13">
        <f>(IF(D1624="SELL",E1624-F1624,IF(D1624="BUY",F1624-E1624)))</f>
        <v>3</v>
      </c>
      <c r="J1624" s="13">
        <v>3</v>
      </c>
      <c r="K1624" s="13">
        <v>3</v>
      </c>
      <c r="L1624" s="13">
        <f>K1624+J1624+I1624</f>
        <v>9</v>
      </c>
      <c r="M1624" s="45">
        <f>L1624*C1624</f>
        <v>4878.0487804878048</v>
      </c>
    </row>
    <row r="1625" spans="1:13" ht="15">
      <c r="A1625" s="28">
        <v>43496</v>
      </c>
      <c r="B1625" s="12" t="s">
        <v>222</v>
      </c>
      <c r="C1625" s="11">
        <f t="shared" ref="C1625:C1638" si="1496">200000/E1625</f>
        <v>459.77011494252872</v>
      </c>
      <c r="D1625" s="12" t="s">
        <v>21</v>
      </c>
      <c r="E1625" s="29">
        <v>435</v>
      </c>
      <c r="F1625" s="29">
        <v>440</v>
      </c>
      <c r="G1625" s="6">
        <v>445</v>
      </c>
      <c r="H1625" s="6">
        <v>0</v>
      </c>
      <c r="I1625" s="13">
        <f t="shared" ref="I1625:I1638" si="1497">(IF(D1625="SELL",E1625-F1625,IF(D1625="BUY",F1625-E1625)))</f>
        <v>5</v>
      </c>
      <c r="J1625" s="13">
        <v>5</v>
      </c>
      <c r="K1625" s="13">
        <v>0</v>
      </c>
      <c r="L1625" s="13">
        <f t="shared" ref="L1625:L1638" si="1498">K1625+J1625+I1625</f>
        <v>10</v>
      </c>
      <c r="M1625" s="45">
        <f t="shared" ref="M1625:M1638" si="1499">L1625*C1625</f>
        <v>4597.7011494252874</v>
      </c>
    </row>
    <row r="1626" spans="1:13" ht="15">
      <c r="A1626" s="28">
        <v>43496</v>
      </c>
      <c r="B1626" s="12" t="s">
        <v>35</v>
      </c>
      <c r="C1626" s="11">
        <f t="shared" si="1496"/>
        <v>589.97050147492621</v>
      </c>
      <c r="D1626" s="12" t="s">
        <v>18</v>
      </c>
      <c r="E1626" s="29">
        <v>339</v>
      </c>
      <c r="F1626" s="29">
        <v>348</v>
      </c>
      <c r="G1626" s="6">
        <v>0</v>
      </c>
      <c r="H1626" s="6">
        <v>0</v>
      </c>
      <c r="I1626" s="13">
        <f t="shared" si="1497"/>
        <v>-9</v>
      </c>
      <c r="J1626" s="13">
        <v>0</v>
      </c>
      <c r="K1626" s="13">
        <v>0</v>
      </c>
      <c r="L1626" s="13">
        <f t="shared" si="1498"/>
        <v>-9</v>
      </c>
      <c r="M1626" s="45">
        <f t="shared" si="1499"/>
        <v>-5309.7345132743358</v>
      </c>
    </row>
    <row r="1627" spans="1:13" ht="15">
      <c r="A1627" s="28">
        <v>43496</v>
      </c>
      <c r="B1627" s="12" t="s">
        <v>169</v>
      </c>
      <c r="C1627" s="11">
        <f t="shared" si="1496"/>
        <v>183.15018315018315</v>
      </c>
      <c r="D1627" s="12" t="s">
        <v>18</v>
      </c>
      <c r="E1627" s="29">
        <v>1092</v>
      </c>
      <c r="F1627" s="29">
        <v>1107</v>
      </c>
      <c r="G1627" s="6">
        <v>0</v>
      </c>
      <c r="H1627" s="6">
        <v>0</v>
      </c>
      <c r="I1627" s="13">
        <f t="shared" si="1497"/>
        <v>-15</v>
      </c>
      <c r="J1627" s="13">
        <v>0</v>
      </c>
      <c r="K1627" s="13">
        <v>0</v>
      </c>
      <c r="L1627" s="13">
        <f t="shared" si="1498"/>
        <v>-15</v>
      </c>
      <c r="M1627" s="45">
        <f t="shared" si="1499"/>
        <v>-2747.2527472527472</v>
      </c>
    </row>
    <row r="1628" spans="1:13" ht="15">
      <c r="A1628" s="28">
        <v>43496</v>
      </c>
      <c r="B1628" s="12" t="s">
        <v>212</v>
      </c>
      <c r="C1628" s="11">
        <f t="shared" si="1496"/>
        <v>1208.4592145015106</v>
      </c>
      <c r="D1628" s="12" t="s">
        <v>21</v>
      </c>
      <c r="E1628" s="29">
        <v>165.5</v>
      </c>
      <c r="F1628" s="29">
        <v>166.5</v>
      </c>
      <c r="G1628" s="6">
        <v>167.5</v>
      </c>
      <c r="H1628" s="6">
        <v>0</v>
      </c>
      <c r="I1628" s="13">
        <f t="shared" si="1497"/>
        <v>1</v>
      </c>
      <c r="J1628" s="13">
        <v>1</v>
      </c>
      <c r="K1628" s="13">
        <v>0</v>
      </c>
      <c r="L1628" s="13">
        <f t="shared" si="1498"/>
        <v>2</v>
      </c>
      <c r="M1628" s="45">
        <f t="shared" si="1499"/>
        <v>2416.9184290030212</v>
      </c>
    </row>
    <row r="1629" spans="1:13" ht="15">
      <c r="A1629" s="28">
        <v>43496</v>
      </c>
      <c r="B1629" s="12" t="s">
        <v>122</v>
      </c>
      <c r="C1629" s="11">
        <f t="shared" si="1496"/>
        <v>300.75187969924809</v>
      </c>
      <c r="D1629" s="12" t="s">
        <v>18</v>
      </c>
      <c r="E1629" s="29">
        <v>665</v>
      </c>
      <c r="F1629" s="29">
        <v>660</v>
      </c>
      <c r="G1629" s="6">
        <v>655</v>
      </c>
      <c r="H1629" s="6">
        <v>0</v>
      </c>
      <c r="I1629" s="13">
        <f t="shared" si="1497"/>
        <v>5</v>
      </c>
      <c r="J1629" s="13">
        <v>5</v>
      </c>
      <c r="K1629" s="13">
        <v>0</v>
      </c>
      <c r="L1629" s="13">
        <f t="shared" si="1498"/>
        <v>10</v>
      </c>
      <c r="M1629" s="45">
        <f t="shared" si="1499"/>
        <v>3007.5187969924809</v>
      </c>
    </row>
    <row r="1630" spans="1:13" ht="15">
      <c r="A1630" s="28">
        <v>43495</v>
      </c>
      <c r="B1630" s="12" t="s">
        <v>44</v>
      </c>
      <c r="C1630" s="11">
        <f t="shared" si="1496"/>
        <v>454.54545454545456</v>
      </c>
      <c r="D1630" s="12" t="s">
        <v>18</v>
      </c>
      <c r="E1630" s="29">
        <v>440</v>
      </c>
      <c r="F1630" s="29">
        <v>437</v>
      </c>
      <c r="G1630" s="6">
        <v>433</v>
      </c>
      <c r="H1630" s="6">
        <v>0</v>
      </c>
      <c r="I1630" s="13">
        <f t="shared" si="1497"/>
        <v>3</v>
      </c>
      <c r="J1630" s="13">
        <v>3</v>
      </c>
      <c r="K1630" s="13">
        <v>0</v>
      </c>
      <c r="L1630" s="13">
        <f t="shared" si="1498"/>
        <v>6</v>
      </c>
      <c r="M1630" s="45">
        <f t="shared" si="1499"/>
        <v>2727.2727272727275</v>
      </c>
    </row>
    <row r="1631" spans="1:13" ht="15">
      <c r="A1631" s="28">
        <v>43495</v>
      </c>
      <c r="B1631" s="12" t="s">
        <v>68</v>
      </c>
      <c r="C1631" s="11">
        <f t="shared" si="1496"/>
        <v>689.65517241379314</v>
      </c>
      <c r="D1631" s="12" t="s">
        <v>18</v>
      </c>
      <c r="E1631" s="29">
        <v>290</v>
      </c>
      <c r="F1631" s="29">
        <v>288</v>
      </c>
      <c r="G1631" s="6">
        <v>0</v>
      </c>
      <c r="H1631" s="6">
        <v>0</v>
      </c>
      <c r="I1631" s="13">
        <f t="shared" si="1497"/>
        <v>2</v>
      </c>
      <c r="J1631" s="13">
        <v>2.5</v>
      </c>
      <c r="K1631" s="13">
        <v>0</v>
      </c>
      <c r="L1631" s="13">
        <f t="shared" si="1498"/>
        <v>4.5</v>
      </c>
      <c r="M1631" s="45">
        <f t="shared" si="1499"/>
        <v>3103.4482758620693</v>
      </c>
    </row>
    <row r="1632" spans="1:13" ht="15">
      <c r="A1632" s="28">
        <v>43495</v>
      </c>
      <c r="B1632" s="12" t="s">
        <v>110</v>
      </c>
      <c r="C1632" s="11">
        <f t="shared" si="1496"/>
        <v>289.85507246376812</v>
      </c>
      <c r="D1632" s="12" t="s">
        <v>21</v>
      </c>
      <c r="E1632" s="29">
        <v>690</v>
      </c>
      <c r="F1632" s="29">
        <v>696</v>
      </c>
      <c r="G1632" s="6">
        <v>702</v>
      </c>
      <c r="H1632" s="6">
        <v>0</v>
      </c>
      <c r="I1632" s="13">
        <f t="shared" si="1497"/>
        <v>6</v>
      </c>
      <c r="J1632" s="13">
        <v>6</v>
      </c>
      <c r="K1632" s="13">
        <v>0</v>
      </c>
      <c r="L1632" s="13">
        <f t="shared" si="1498"/>
        <v>12</v>
      </c>
      <c r="M1632" s="45">
        <f t="shared" si="1499"/>
        <v>3478.2608695652175</v>
      </c>
    </row>
    <row r="1633" spans="1:13" ht="15">
      <c r="A1633" s="28">
        <v>43495</v>
      </c>
      <c r="B1633" s="12" t="s">
        <v>183</v>
      </c>
      <c r="C1633" s="11">
        <f t="shared" si="1496"/>
        <v>549.45054945054949</v>
      </c>
      <c r="D1633" s="12" t="s">
        <v>21</v>
      </c>
      <c r="E1633" s="29">
        <v>364</v>
      </c>
      <c r="F1633" s="29">
        <v>367</v>
      </c>
      <c r="G1633" s="6">
        <v>0</v>
      </c>
      <c r="H1633" s="6">
        <v>0</v>
      </c>
      <c r="I1633" s="13">
        <f t="shared" si="1497"/>
        <v>3</v>
      </c>
      <c r="J1633" s="13">
        <v>0</v>
      </c>
      <c r="K1633" s="13">
        <v>0</v>
      </c>
      <c r="L1633" s="13">
        <f t="shared" si="1498"/>
        <v>3</v>
      </c>
      <c r="M1633" s="45">
        <f t="shared" si="1499"/>
        <v>1648.3516483516485</v>
      </c>
    </row>
    <row r="1634" spans="1:13" ht="15">
      <c r="A1634" s="28">
        <v>43495</v>
      </c>
      <c r="B1634" s="12" t="s">
        <v>223</v>
      </c>
      <c r="C1634" s="11">
        <f t="shared" si="1496"/>
        <v>615.38461538461536</v>
      </c>
      <c r="D1634" s="12" t="s">
        <v>21</v>
      </c>
      <c r="E1634" s="29">
        <v>325</v>
      </c>
      <c r="F1634" s="29">
        <v>315</v>
      </c>
      <c r="G1634" s="6">
        <v>0</v>
      </c>
      <c r="H1634" s="6">
        <v>0</v>
      </c>
      <c r="I1634" s="13">
        <f t="shared" si="1497"/>
        <v>-10</v>
      </c>
      <c r="J1634" s="13">
        <v>0</v>
      </c>
      <c r="K1634" s="13">
        <v>0</v>
      </c>
      <c r="L1634" s="13">
        <f t="shared" si="1498"/>
        <v>-10</v>
      </c>
      <c r="M1634" s="45">
        <f t="shared" si="1499"/>
        <v>-6153.8461538461534</v>
      </c>
    </row>
    <row r="1635" spans="1:13" ht="15">
      <c r="A1635" s="28">
        <v>43494</v>
      </c>
      <c r="B1635" s="12" t="s">
        <v>223</v>
      </c>
      <c r="C1635" s="11">
        <f t="shared" si="1496"/>
        <v>615.38461538461536</v>
      </c>
      <c r="D1635" s="12" t="s">
        <v>18</v>
      </c>
      <c r="E1635" s="29">
        <v>325</v>
      </c>
      <c r="F1635" s="29">
        <v>322.5</v>
      </c>
      <c r="G1635" s="6">
        <v>320</v>
      </c>
      <c r="H1635" s="6">
        <v>0</v>
      </c>
      <c r="I1635" s="13">
        <f t="shared" si="1497"/>
        <v>2.5</v>
      </c>
      <c r="J1635" s="13">
        <v>2.5</v>
      </c>
      <c r="K1635" s="13">
        <v>0</v>
      </c>
      <c r="L1635" s="13">
        <f t="shared" si="1498"/>
        <v>5</v>
      </c>
      <c r="M1635" s="45">
        <f t="shared" si="1499"/>
        <v>3076.9230769230767</v>
      </c>
    </row>
    <row r="1636" spans="1:13" ht="15">
      <c r="A1636" s="28">
        <v>43494</v>
      </c>
      <c r="B1636" s="12" t="s">
        <v>307</v>
      </c>
      <c r="C1636" s="11">
        <f t="shared" si="1496"/>
        <v>498.13200498132005</v>
      </c>
      <c r="D1636" s="12" t="s">
        <v>18</v>
      </c>
      <c r="E1636" s="29">
        <v>401.5</v>
      </c>
      <c r="F1636" s="29">
        <v>399</v>
      </c>
      <c r="G1636" s="6">
        <v>396</v>
      </c>
      <c r="H1636" s="6">
        <v>0</v>
      </c>
      <c r="I1636" s="13">
        <f t="shared" si="1497"/>
        <v>2.5</v>
      </c>
      <c r="J1636" s="13">
        <v>3</v>
      </c>
      <c r="K1636" s="13">
        <v>0</v>
      </c>
      <c r="L1636" s="13">
        <f t="shared" si="1498"/>
        <v>5.5</v>
      </c>
      <c r="M1636" s="45">
        <f t="shared" si="1499"/>
        <v>2739.7260273972602</v>
      </c>
    </row>
    <row r="1637" spans="1:13" ht="15">
      <c r="A1637" s="28">
        <v>43494</v>
      </c>
      <c r="B1637" s="12" t="s">
        <v>201</v>
      </c>
      <c r="C1637" s="11">
        <f t="shared" si="1496"/>
        <v>1418.4397163120568</v>
      </c>
      <c r="D1637" s="12" t="s">
        <v>18</v>
      </c>
      <c r="E1637" s="29">
        <v>141</v>
      </c>
      <c r="F1637" s="29">
        <v>139.9</v>
      </c>
      <c r="G1637" s="6">
        <v>0</v>
      </c>
      <c r="H1637" s="6">
        <v>0</v>
      </c>
      <c r="I1637" s="13">
        <f t="shared" si="1497"/>
        <v>1.0999999999999943</v>
      </c>
      <c r="J1637" s="13">
        <v>0</v>
      </c>
      <c r="K1637" s="13">
        <v>0</v>
      </c>
      <c r="L1637" s="13">
        <f t="shared" si="1498"/>
        <v>1.0999999999999943</v>
      </c>
      <c r="M1637" s="45">
        <f t="shared" si="1499"/>
        <v>1560.2836879432543</v>
      </c>
    </row>
    <row r="1638" spans="1:13" ht="15">
      <c r="A1638" s="28">
        <v>43494</v>
      </c>
      <c r="B1638" s="12" t="s">
        <v>57</v>
      </c>
      <c r="C1638" s="11">
        <f t="shared" si="1496"/>
        <v>164.33853738701725</v>
      </c>
      <c r="D1638" s="12" t="s">
        <v>18</v>
      </c>
      <c r="E1638" s="29">
        <v>1217</v>
      </c>
      <c r="F1638" s="29">
        <v>1213</v>
      </c>
      <c r="G1638" s="6">
        <v>0</v>
      </c>
      <c r="H1638" s="6">
        <v>0</v>
      </c>
      <c r="I1638" s="13">
        <f t="shared" si="1497"/>
        <v>4</v>
      </c>
      <c r="J1638" s="13">
        <v>0</v>
      </c>
      <c r="K1638" s="13">
        <v>0</v>
      </c>
      <c r="L1638" s="13">
        <f t="shared" si="1498"/>
        <v>4</v>
      </c>
      <c r="M1638" s="45">
        <f t="shared" si="1499"/>
        <v>657.35414954806902</v>
      </c>
    </row>
    <row r="1639" spans="1:13" ht="15">
      <c r="A1639" s="28">
        <v>43493</v>
      </c>
      <c r="B1639" s="12" t="s">
        <v>88</v>
      </c>
      <c r="C1639" s="11">
        <f>200000/E1639</f>
        <v>304.41400304414003</v>
      </c>
      <c r="D1639" s="12" t="s">
        <v>18</v>
      </c>
      <c r="E1639" s="29">
        <v>657</v>
      </c>
      <c r="F1639" s="29">
        <v>651</v>
      </c>
      <c r="G1639" s="6">
        <v>645</v>
      </c>
      <c r="H1639" s="6">
        <v>0</v>
      </c>
      <c r="I1639" s="13">
        <f>(IF(D1639="SELL",E1639-F1639,IF(D1639="BUY",F1639-E1639)))</f>
        <v>6</v>
      </c>
      <c r="J1639" s="13">
        <v>6</v>
      </c>
      <c r="K1639" s="13">
        <v>0</v>
      </c>
      <c r="L1639" s="13">
        <f>K1639+J1639+I1639</f>
        <v>12</v>
      </c>
      <c r="M1639" s="45">
        <f>L1639*C1639</f>
        <v>3652.9680365296804</v>
      </c>
    </row>
    <row r="1640" spans="1:13" ht="15">
      <c r="A1640" s="28">
        <v>43493</v>
      </c>
      <c r="B1640" s="12" t="s">
        <v>201</v>
      </c>
      <c r="C1640" s="11">
        <f>200000/E1640</f>
        <v>1374.5704467353951</v>
      </c>
      <c r="D1640" s="12" t="s">
        <v>18</v>
      </c>
      <c r="E1640" s="29">
        <v>145.5</v>
      </c>
      <c r="F1640" s="29">
        <v>144.5</v>
      </c>
      <c r="G1640" s="6">
        <v>143.5</v>
      </c>
      <c r="H1640" s="6">
        <v>142</v>
      </c>
      <c r="I1640" s="13">
        <f>(IF(D1640="SELL",E1640-F1640,IF(D1640="BUY",F1640-E1640)))</f>
        <v>1</v>
      </c>
      <c r="J1640" s="13">
        <v>1</v>
      </c>
      <c r="K1640" s="13">
        <v>0</v>
      </c>
      <c r="L1640" s="13">
        <f>K1640+J1640+I1640</f>
        <v>2</v>
      </c>
      <c r="M1640" s="45">
        <f>L1640*C1640</f>
        <v>2749.1408934707902</v>
      </c>
    </row>
    <row r="1641" spans="1:13" ht="15">
      <c r="A1641" s="28">
        <v>43493</v>
      </c>
      <c r="B1641" s="12" t="s">
        <v>223</v>
      </c>
      <c r="C1641" s="11">
        <f t="shared" ref="C1641:C1644" si="1500">200000/E1641</f>
        <v>606.06060606060601</v>
      </c>
      <c r="D1641" s="12" t="s">
        <v>18</v>
      </c>
      <c r="E1641" s="29">
        <v>330</v>
      </c>
      <c r="F1641" s="29">
        <v>327</v>
      </c>
      <c r="G1641" s="6">
        <v>0</v>
      </c>
      <c r="H1641" s="6">
        <v>0</v>
      </c>
      <c r="I1641" s="13">
        <f t="shared" ref="I1641:I1644" si="1501">(IF(D1641="SELL",E1641-F1641,IF(D1641="BUY",F1641-E1641)))</f>
        <v>3</v>
      </c>
      <c r="J1641" s="13">
        <v>0</v>
      </c>
      <c r="K1641" s="13">
        <v>0</v>
      </c>
      <c r="L1641" s="13">
        <f t="shared" ref="L1641:L1644" si="1502">K1641+J1641+I1641</f>
        <v>3</v>
      </c>
      <c r="M1641" s="45">
        <f t="shared" ref="M1641:M1644" si="1503">L1641*C1641</f>
        <v>1818.181818181818</v>
      </c>
    </row>
    <row r="1642" spans="1:13" ht="15">
      <c r="A1642" s="28">
        <v>43493</v>
      </c>
      <c r="B1642" s="12" t="s">
        <v>222</v>
      </c>
      <c r="C1642" s="11">
        <f t="shared" si="1500"/>
        <v>465.11627906976742</v>
      </c>
      <c r="D1642" s="12" t="s">
        <v>21</v>
      </c>
      <c r="E1642" s="29">
        <v>430</v>
      </c>
      <c r="F1642" s="29">
        <v>423</v>
      </c>
      <c r="G1642" s="6">
        <v>0</v>
      </c>
      <c r="H1642" s="6">
        <v>0</v>
      </c>
      <c r="I1642" s="13">
        <f t="shared" si="1501"/>
        <v>-7</v>
      </c>
      <c r="J1642" s="13">
        <v>0</v>
      </c>
      <c r="K1642" s="13">
        <v>0</v>
      </c>
      <c r="L1642" s="13">
        <f t="shared" si="1502"/>
        <v>-7</v>
      </c>
      <c r="M1642" s="45">
        <f t="shared" si="1503"/>
        <v>-3255.8139534883721</v>
      </c>
    </row>
    <row r="1643" spans="1:13" ht="15">
      <c r="A1643" s="28">
        <v>43493</v>
      </c>
      <c r="B1643" s="12" t="s">
        <v>87</v>
      </c>
      <c r="C1643" s="11">
        <f t="shared" si="1500"/>
        <v>403.22580645161293</v>
      </c>
      <c r="D1643" s="12" t="s">
        <v>18</v>
      </c>
      <c r="E1643" s="29">
        <v>496</v>
      </c>
      <c r="F1643" s="29">
        <v>502</v>
      </c>
      <c r="G1643" s="6">
        <v>0</v>
      </c>
      <c r="H1643" s="6">
        <v>0</v>
      </c>
      <c r="I1643" s="13">
        <f t="shared" si="1501"/>
        <v>-6</v>
      </c>
      <c r="J1643" s="13">
        <v>0</v>
      </c>
      <c r="K1643" s="13">
        <v>0</v>
      </c>
      <c r="L1643" s="13">
        <f t="shared" si="1502"/>
        <v>-6</v>
      </c>
      <c r="M1643" s="45">
        <f t="shared" si="1503"/>
        <v>-2419.3548387096776</v>
      </c>
    </row>
    <row r="1644" spans="1:13" ht="15">
      <c r="A1644" s="28">
        <v>43493</v>
      </c>
      <c r="B1644" s="12" t="s">
        <v>92</v>
      </c>
      <c r="C1644" s="11">
        <f t="shared" si="1500"/>
        <v>185.18518518518519</v>
      </c>
      <c r="D1644" s="12" t="s">
        <v>21</v>
      </c>
      <c r="E1644" s="29">
        <v>1080</v>
      </c>
      <c r="F1644" s="29">
        <v>1060</v>
      </c>
      <c r="G1644" s="6">
        <v>0</v>
      </c>
      <c r="H1644" s="6">
        <v>0</v>
      </c>
      <c r="I1644" s="13">
        <f t="shared" si="1501"/>
        <v>-20</v>
      </c>
      <c r="J1644" s="13">
        <v>0</v>
      </c>
      <c r="K1644" s="13">
        <v>0</v>
      </c>
      <c r="L1644" s="13">
        <f t="shared" si="1502"/>
        <v>-20</v>
      </c>
      <c r="M1644" s="45">
        <f t="shared" si="1503"/>
        <v>-3703.7037037037039</v>
      </c>
    </row>
    <row r="1645" spans="1:13" ht="15">
      <c r="A1645" s="28">
        <v>43490</v>
      </c>
      <c r="B1645" s="12" t="s">
        <v>28</v>
      </c>
      <c r="C1645" s="11">
        <f>200000/E1645</f>
        <v>483.67593712212818</v>
      </c>
      <c r="D1645" s="12" t="s">
        <v>18</v>
      </c>
      <c r="E1645" s="29">
        <v>413.5</v>
      </c>
      <c r="F1645" s="29">
        <v>410</v>
      </c>
      <c r="G1645" s="6">
        <v>406</v>
      </c>
      <c r="H1645" s="6">
        <v>402</v>
      </c>
      <c r="I1645" s="13">
        <f>(IF(D1645="SELL",E1645-F1645,IF(D1645="BUY",F1645-E1645)))</f>
        <v>3.5</v>
      </c>
      <c r="J1645" s="13">
        <v>4</v>
      </c>
      <c r="K1645" s="13">
        <v>4</v>
      </c>
      <c r="L1645" s="13">
        <f>K1645+J1645+I1645</f>
        <v>11.5</v>
      </c>
      <c r="M1645" s="45">
        <f>L1645*C1645</f>
        <v>5562.2732769044742</v>
      </c>
    </row>
    <row r="1646" spans="1:13" ht="15">
      <c r="A1646" s="28">
        <v>43490</v>
      </c>
      <c r="B1646" s="12" t="s">
        <v>47</v>
      </c>
      <c r="C1646" s="11">
        <f>200000/E1646</f>
        <v>472.81323877068559</v>
      </c>
      <c r="D1646" s="12" t="s">
        <v>18</v>
      </c>
      <c r="E1646" s="29">
        <v>423</v>
      </c>
      <c r="F1646" s="29">
        <v>420</v>
      </c>
      <c r="G1646" s="6">
        <v>416</v>
      </c>
      <c r="H1646" s="6">
        <v>412</v>
      </c>
      <c r="I1646" s="13">
        <f>(IF(D1646="SELL",E1646-F1646,IF(D1646="BUY",F1646-E1646)))</f>
        <v>3</v>
      </c>
      <c r="J1646" s="13">
        <v>4</v>
      </c>
      <c r="K1646" s="13">
        <v>4</v>
      </c>
      <c r="L1646" s="13">
        <f>K1646+J1646+I1646</f>
        <v>11</v>
      </c>
      <c r="M1646" s="45">
        <f>L1646*C1646</f>
        <v>5200.9456264775417</v>
      </c>
    </row>
    <row r="1647" spans="1:13" ht="15">
      <c r="A1647" s="28">
        <v>43490</v>
      </c>
      <c r="B1647" s="12" t="s">
        <v>212</v>
      </c>
      <c r="C1647" s="11">
        <f t="shared" ref="C1647:C1661" si="1504">200000/E1647</f>
        <v>1169.5906432748538</v>
      </c>
      <c r="D1647" s="12" t="s">
        <v>18</v>
      </c>
      <c r="E1647" s="29">
        <v>171</v>
      </c>
      <c r="F1647" s="29">
        <v>170</v>
      </c>
      <c r="G1647" s="6">
        <v>169</v>
      </c>
      <c r="H1647" s="6">
        <v>167</v>
      </c>
      <c r="I1647" s="13">
        <f t="shared" ref="I1647:I1661" si="1505">(IF(D1647="SELL",E1647-F1647,IF(D1647="BUY",F1647-E1647)))</f>
        <v>1</v>
      </c>
      <c r="J1647" s="13">
        <v>1</v>
      </c>
      <c r="K1647" s="13">
        <v>2</v>
      </c>
      <c r="L1647" s="13">
        <f t="shared" ref="L1647:L1661" si="1506">K1647+J1647+I1647</f>
        <v>4</v>
      </c>
      <c r="M1647" s="45">
        <f t="shared" ref="M1647:M1661" si="1507">L1647*C1647</f>
        <v>4678.3625730994154</v>
      </c>
    </row>
    <row r="1648" spans="1:13" ht="15">
      <c r="A1648" s="28">
        <v>43490</v>
      </c>
      <c r="B1648" s="12" t="s">
        <v>222</v>
      </c>
      <c r="C1648" s="11">
        <f t="shared" si="1504"/>
        <v>462.42774566473986</v>
      </c>
      <c r="D1648" s="12" t="s">
        <v>18</v>
      </c>
      <c r="E1648" s="29">
        <v>432.5</v>
      </c>
      <c r="F1648" s="29">
        <v>429</v>
      </c>
      <c r="G1648" s="6">
        <v>0</v>
      </c>
      <c r="H1648" s="6">
        <v>0</v>
      </c>
      <c r="I1648" s="13">
        <f t="shared" si="1505"/>
        <v>3.5</v>
      </c>
      <c r="J1648" s="13">
        <v>0</v>
      </c>
      <c r="K1648" s="13">
        <v>0</v>
      </c>
      <c r="L1648" s="13">
        <f t="shared" si="1506"/>
        <v>3.5</v>
      </c>
      <c r="M1648" s="45">
        <f t="shared" si="1507"/>
        <v>1618.4971098265896</v>
      </c>
    </row>
    <row r="1649" spans="1:13" ht="15">
      <c r="A1649" s="28">
        <v>43490</v>
      </c>
      <c r="B1649" s="12" t="s">
        <v>129</v>
      </c>
      <c r="C1649" s="11">
        <f t="shared" si="1504"/>
        <v>279.72027972027973</v>
      </c>
      <c r="D1649" s="12" t="s">
        <v>18</v>
      </c>
      <c r="E1649" s="29">
        <v>715</v>
      </c>
      <c r="F1649" s="29">
        <v>709</v>
      </c>
      <c r="G1649" s="6">
        <v>705</v>
      </c>
      <c r="H1649" s="6">
        <v>0</v>
      </c>
      <c r="I1649" s="13">
        <f t="shared" si="1505"/>
        <v>6</v>
      </c>
      <c r="J1649" s="13">
        <v>4</v>
      </c>
      <c r="K1649" s="13">
        <v>0</v>
      </c>
      <c r="L1649" s="13">
        <f t="shared" si="1506"/>
        <v>10</v>
      </c>
      <c r="M1649" s="45">
        <f t="shared" si="1507"/>
        <v>2797.2027972027972</v>
      </c>
    </row>
    <row r="1650" spans="1:13" ht="15">
      <c r="A1650" s="28">
        <v>43490</v>
      </c>
      <c r="B1650" s="12" t="s">
        <v>56</v>
      </c>
      <c r="C1650" s="11">
        <f t="shared" si="1504"/>
        <v>520.83333333333337</v>
      </c>
      <c r="D1650" s="12" t="s">
        <v>21</v>
      </c>
      <c r="E1650" s="29">
        <v>384</v>
      </c>
      <c r="F1650" s="29">
        <v>383.9</v>
      </c>
      <c r="G1650" s="6">
        <v>0</v>
      </c>
      <c r="H1650" s="6">
        <v>0</v>
      </c>
      <c r="I1650" s="13">
        <f t="shared" si="1505"/>
        <v>-0.10000000000002274</v>
      </c>
      <c r="J1650" s="13">
        <v>0</v>
      </c>
      <c r="K1650" s="13">
        <v>0</v>
      </c>
      <c r="L1650" s="13">
        <f t="shared" si="1506"/>
        <v>-0.10000000000002274</v>
      </c>
      <c r="M1650" s="45">
        <f t="shared" si="1507"/>
        <v>-52.08333333334518</v>
      </c>
    </row>
    <row r="1651" spans="1:13" ht="15">
      <c r="A1651" s="28">
        <v>43490</v>
      </c>
      <c r="B1651" s="12" t="s">
        <v>163</v>
      </c>
      <c r="C1651" s="11">
        <f t="shared" si="1504"/>
        <v>237.24792408066429</v>
      </c>
      <c r="D1651" s="12" t="s">
        <v>21</v>
      </c>
      <c r="E1651" s="29">
        <v>843</v>
      </c>
      <c r="F1651" s="29">
        <v>840.5</v>
      </c>
      <c r="G1651" s="6">
        <v>0</v>
      </c>
      <c r="H1651" s="6">
        <v>0</v>
      </c>
      <c r="I1651" s="13">
        <f t="shared" si="1505"/>
        <v>-2.5</v>
      </c>
      <c r="J1651" s="13">
        <v>0</v>
      </c>
      <c r="K1651" s="13">
        <v>0</v>
      </c>
      <c r="L1651" s="13">
        <f t="shared" si="1506"/>
        <v>-2.5</v>
      </c>
      <c r="M1651" s="45">
        <f t="shared" si="1507"/>
        <v>-593.1198102016607</v>
      </c>
    </row>
    <row r="1652" spans="1:13" ht="15">
      <c r="A1652" s="28">
        <v>43489</v>
      </c>
      <c r="B1652" s="12" t="s">
        <v>212</v>
      </c>
      <c r="C1652" s="11">
        <f t="shared" si="1504"/>
        <v>1104.9723756906078</v>
      </c>
      <c r="D1652" s="12" t="s">
        <v>21</v>
      </c>
      <c r="E1652" s="29">
        <v>181</v>
      </c>
      <c r="F1652" s="29">
        <v>182</v>
      </c>
      <c r="G1652" s="6">
        <v>183</v>
      </c>
      <c r="H1652" s="6">
        <v>0</v>
      </c>
      <c r="I1652" s="13">
        <f t="shared" si="1505"/>
        <v>1</v>
      </c>
      <c r="J1652" s="13">
        <v>1</v>
      </c>
      <c r="K1652" s="13">
        <v>0</v>
      </c>
      <c r="L1652" s="13">
        <f t="shared" si="1506"/>
        <v>2</v>
      </c>
      <c r="M1652" s="45">
        <f t="shared" si="1507"/>
        <v>2209.9447513812156</v>
      </c>
    </row>
    <row r="1653" spans="1:13" ht="15">
      <c r="A1653" s="28">
        <v>43489</v>
      </c>
      <c r="B1653" s="12" t="s">
        <v>25</v>
      </c>
      <c r="C1653" s="11">
        <f t="shared" si="1504"/>
        <v>719.42446043165467</v>
      </c>
      <c r="D1653" s="12" t="s">
        <v>18</v>
      </c>
      <c r="E1653" s="29">
        <v>278</v>
      </c>
      <c r="F1653" s="29">
        <v>282</v>
      </c>
      <c r="G1653" s="6">
        <v>0</v>
      </c>
      <c r="H1653" s="6">
        <v>0</v>
      </c>
      <c r="I1653" s="13">
        <f t="shared" si="1505"/>
        <v>-4</v>
      </c>
      <c r="J1653" s="13">
        <v>0</v>
      </c>
      <c r="K1653" s="13">
        <v>0</v>
      </c>
      <c r="L1653" s="13">
        <f t="shared" si="1506"/>
        <v>-4</v>
      </c>
      <c r="M1653" s="45">
        <f t="shared" si="1507"/>
        <v>-2877.6978417266187</v>
      </c>
    </row>
    <row r="1654" spans="1:13" ht="15">
      <c r="A1654" s="28">
        <v>43489</v>
      </c>
      <c r="B1654" s="12" t="s">
        <v>129</v>
      </c>
      <c r="C1654" s="11">
        <f t="shared" si="1504"/>
        <v>282.88543140028287</v>
      </c>
      <c r="D1654" s="12" t="s">
        <v>21</v>
      </c>
      <c r="E1654" s="29">
        <v>707</v>
      </c>
      <c r="F1654" s="29">
        <v>697</v>
      </c>
      <c r="G1654" s="6">
        <v>0</v>
      </c>
      <c r="H1654" s="6">
        <v>0</v>
      </c>
      <c r="I1654" s="13">
        <f t="shared" si="1505"/>
        <v>-10</v>
      </c>
      <c r="J1654" s="13">
        <v>0</v>
      </c>
      <c r="K1654" s="13">
        <v>0</v>
      </c>
      <c r="L1654" s="13">
        <f t="shared" si="1506"/>
        <v>-10</v>
      </c>
      <c r="M1654" s="45">
        <f t="shared" si="1507"/>
        <v>-2828.8543140028287</v>
      </c>
    </row>
    <row r="1655" spans="1:13" ht="15">
      <c r="A1655" s="28">
        <v>43489</v>
      </c>
      <c r="B1655" s="12" t="s">
        <v>76</v>
      </c>
      <c r="C1655" s="11">
        <f t="shared" si="1504"/>
        <v>657.89473684210532</v>
      </c>
      <c r="D1655" s="12" t="s">
        <v>21</v>
      </c>
      <c r="E1655" s="29">
        <v>304</v>
      </c>
      <c r="F1655" s="29">
        <v>299</v>
      </c>
      <c r="G1655" s="6">
        <v>0</v>
      </c>
      <c r="H1655" s="6">
        <v>0</v>
      </c>
      <c r="I1655" s="13">
        <f t="shared" si="1505"/>
        <v>-5</v>
      </c>
      <c r="J1655" s="13">
        <v>0</v>
      </c>
      <c r="K1655" s="13">
        <v>0</v>
      </c>
      <c r="L1655" s="13">
        <f t="shared" si="1506"/>
        <v>-5</v>
      </c>
      <c r="M1655" s="45">
        <f t="shared" si="1507"/>
        <v>-3289.4736842105267</v>
      </c>
    </row>
    <row r="1656" spans="1:13" ht="15">
      <c r="A1656" s="28">
        <v>43489</v>
      </c>
      <c r="B1656" s="12" t="s">
        <v>87</v>
      </c>
      <c r="C1656" s="11">
        <f t="shared" si="1504"/>
        <v>380.22813688212926</v>
      </c>
      <c r="D1656" s="12" t="s">
        <v>18</v>
      </c>
      <c r="E1656" s="29">
        <v>526</v>
      </c>
      <c r="F1656" s="29">
        <v>532</v>
      </c>
      <c r="G1656" s="6">
        <v>0</v>
      </c>
      <c r="H1656" s="6">
        <v>0</v>
      </c>
      <c r="I1656" s="13">
        <f t="shared" si="1505"/>
        <v>-6</v>
      </c>
      <c r="J1656" s="13">
        <v>0</v>
      </c>
      <c r="K1656" s="13">
        <v>0</v>
      </c>
      <c r="L1656" s="13">
        <f t="shared" si="1506"/>
        <v>-6</v>
      </c>
      <c r="M1656" s="45">
        <f t="shared" si="1507"/>
        <v>-2281.3688212927755</v>
      </c>
    </row>
    <row r="1657" spans="1:13" ht="15">
      <c r="A1657" s="28">
        <v>43488</v>
      </c>
      <c r="B1657" s="12" t="s">
        <v>64</v>
      </c>
      <c r="C1657" s="11">
        <f t="shared" si="1504"/>
        <v>706.71378091872793</v>
      </c>
      <c r="D1657" s="12" t="s">
        <v>18</v>
      </c>
      <c r="E1657" s="29">
        <v>283</v>
      </c>
      <c r="F1657" s="29">
        <v>281.5</v>
      </c>
      <c r="G1657" s="6">
        <v>278</v>
      </c>
      <c r="H1657" s="6">
        <v>0</v>
      </c>
      <c r="I1657" s="13">
        <f t="shared" si="1505"/>
        <v>1.5</v>
      </c>
      <c r="J1657" s="13">
        <v>3.5</v>
      </c>
      <c r="K1657" s="13">
        <v>0</v>
      </c>
      <c r="L1657" s="13">
        <f t="shared" si="1506"/>
        <v>5</v>
      </c>
      <c r="M1657" s="45">
        <f t="shared" si="1507"/>
        <v>3533.5689045936397</v>
      </c>
    </row>
    <row r="1658" spans="1:13" ht="15">
      <c r="A1658" s="28">
        <v>43488</v>
      </c>
      <c r="B1658" s="12" t="s">
        <v>188</v>
      </c>
      <c r="C1658" s="11">
        <f t="shared" si="1504"/>
        <v>225.30134054297622</v>
      </c>
      <c r="D1658" s="12" t="s">
        <v>21</v>
      </c>
      <c r="E1658" s="29">
        <v>887.7</v>
      </c>
      <c r="F1658" s="29">
        <v>896</v>
      </c>
      <c r="G1658" s="6">
        <v>902</v>
      </c>
      <c r="H1658" s="6">
        <v>0</v>
      </c>
      <c r="I1658" s="13">
        <f t="shared" si="1505"/>
        <v>8.2999999999999545</v>
      </c>
      <c r="J1658" s="13">
        <v>6</v>
      </c>
      <c r="K1658" s="13">
        <v>0</v>
      </c>
      <c r="L1658" s="13">
        <f t="shared" si="1506"/>
        <v>14.299999999999955</v>
      </c>
      <c r="M1658" s="45">
        <f t="shared" si="1507"/>
        <v>3221.8091697645496</v>
      </c>
    </row>
    <row r="1659" spans="1:13" ht="15">
      <c r="A1659" s="28">
        <v>43488</v>
      </c>
      <c r="B1659" s="12" t="s">
        <v>57</v>
      </c>
      <c r="C1659" s="11">
        <f t="shared" si="1504"/>
        <v>161.29032258064515</v>
      </c>
      <c r="D1659" s="12" t="s">
        <v>21</v>
      </c>
      <c r="E1659" s="29">
        <v>1240</v>
      </c>
      <c r="F1659" s="29">
        <v>1225</v>
      </c>
      <c r="G1659" s="6">
        <v>0</v>
      </c>
      <c r="H1659" s="6">
        <v>0</v>
      </c>
      <c r="I1659" s="13">
        <f t="shared" si="1505"/>
        <v>-15</v>
      </c>
      <c r="J1659" s="13">
        <v>0</v>
      </c>
      <c r="K1659" s="13">
        <v>0</v>
      </c>
      <c r="L1659" s="13">
        <f t="shared" si="1506"/>
        <v>-15</v>
      </c>
      <c r="M1659" s="45">
        <f t="shared" si="1507"/>
        <v>-2419.3548387096771</v>
      </c>
    </row>
    <row r="1660" spans="1:13" ht="15">
      <c r="A1660" s="28">
        <v>43488</v>
      </c>
      <c r="B1660" s="12" t="s">
        <v>162</v>
      </c>
      <c r="C1660" s="11">
        <f t="shared" si="1504"/>
        <v>388.34951456310682</v>
      </c>
      <c r="D1660" s="12" t="s">
        <v>18</v>
      </c>
      <c r="E1660" s="29">
        <v>515</v>
      </c>
      <c r="F1660" s="29">
        <v>522</v>
      </c>
      <c r="G1660" s="6">
        <v>0</v>
      </c>
      <c r="H1660" s="6">
        <v>0</v>
      </c>
      <c r="I1660" s="13">
        <f t="shared" si="1505"/>
        <v>-7</v>
      </c>
      <c r="J1660" s="13">
        <v>0</v>
      </c>
      <c r="K1660" s="13">
        <v>0</v>
      </c>
      <c r="L1660" s="13">
        <f t="shared" si="1506"/>
        <v>-7</v>
      </c>
      <c r="M1660" s="45">
        <f t="shared" si="1507"/>
        <v>-2718.4466019417478</v>
      </c>
    </row>
    <row r="1661" spans="1:13" ht="15">
      <c r="A1661" s="28">
        <v>43488</v>
      </c>
      <c r="B1661" s="12" t="s">
        <v>59</v>
      </c>
      <c r="C1661" s="11">
        <f t="shared" si="1504"/>
        <v>256.08194622279132</v>
      </c>
      <c r="D1661" s="12" t="s">
        <v>21</v>
      </c>
      <c r="E1661" s="29">
        <v>781</v>
      </c>
      <c r="F1661" s="29">
        <v>776</v>
      </c>
      <c r="G1661" s="6">
        <v>0</v>
      </c>
      <c r="H1661" s="6">
        <v>0</v>
      </c>
      <c r="I1661" s="13">
        <f t="shared" si="1505"/>
        <v>-5</v>
      </c>
      <c r="J1661" s="13">
        <v>0</v>
      </c>
      <c r="K1661" s="13">
        <v>0</v>
      </c>
      <c r="L1661" s="13">
        <f t="shared" si="1506"/>
        <v>-5</v>
      </c>
      <c r="M1661" s="45">
        <f t="shared" si="1507"/>
        <v>-1280.4097311139567</v>
      </c>
    </row>
    <row r="1662" spans="1:13" ht="15">
      <c r="A1662" s="28">
        <v>43487</v>
      </c>
      <c r="B1662" s="12" t="s">
        <v>87</v>
      </c>
      <c r="C1662" s="11">
        <f>200000/E1662</f>
        <v>387.59689922480618</v>
      </c>
      <c r="D1662" s="12" t="s">
        <v>21</v>
      </c>
      <c r="E1662" s="29">
        <v>516</v>
      </c>
      <c r="F1662" s="29">
        <v>520</v>
      </c>
      <c r="G1662" s="6">
        <v>524</v>
      </c>
      <c r="H1662" s="6">
        <v>530</v>
      </c>
      <c r="I1662" s="13">
        <f>(IF(D1662="SELL",E1662-F1662,IF(D1662="BUY",F1662-E1662)))</f>
        <v>4</v>
      </c>
      <c r="J1662" s="13">
        <v>4</v>
      </c>
      <c r="K1662" s="13">
        <v>6</v>
      </c>
      <c r="L1662" s="13">
        <f>K1662+J1662+I1662</f>
        <v>14</v>
      </c>
      <c r="M1662" s="45">
        <f>L1662*C1662</f>
        <v>5426.3565891472863</v>
      </c>
    </row>
    <row r="1663" spans="1:13" ht="15">
      <c r="A1663" s="28">
        <v>43487</v>
      </c>
      <c r="B1663" s="12" t="s">
        <v>308</v>
      </c>
      <c r="C1663" s="11">
        <f>200000/E1663</f>
        <v>704.22535211267609</v>
      </c>
      <c r="D1663" s="12" t="s">
        <v>18</v>
      </c>
      <c r="E1663" s="29">
        <v>284</v>
      </c>
      <c r="F1663" s="29">
        <v>282</v>
      </c>
      <c r="G1663" s="6">
        <v>280</v>
      </c>
      <c r="H1663" s="6">
        <v>0</v>
      </c>
      <c r="I1663" s="13">
        <f>(IF(D1663="SELL",E1663-F1663,IF(D1663="BUY",F1663-E1663)))</f>
        <v>2</v>
      </c>
      <c r="J1663" s="13">
        <v>2</v>
      </c>
      <c r="K1663" s="13">
        <v>0</v>
      </c>
      <c r="L1663" s="13">
        <f>K1663+J1663+I1663</f>
        <v>4</v>
      </c>
      <c r="M1663" s="45">
        <f>L1663*C1663</f>
        <v>2816.9014084507044</v>
      </c>
    </row>
    <row r="1664" spans="1:13" ht="15">
      <c r="A1664" s="28">
        <v>43487</v>
      </c>
      <c r="B1664" s="12" t="s">
        <v>91</v>
      </c>
      <c r="C1664" s="11">
        <f t="shared" ref="C1664:C1665" si="1508">200000/E1664</f>
        <v>171.45306472353192</v>
      </c>
      <c r="D1664" s="12" t="s">
        <v>21</v>
      </c>
      <c r="E1664" s="29">
        <v>1166.5</v>
      </c>
      <c r="F1664" s="29">
        <v>1157</v>
      </c>
      <c r="G1664" s="6">
        <v>0</v>
      </c>
      <c r="H1664" s="6">
        <v>0</v>
      </c>
      <c r="I1664" s="13">
        <f t="shared" ref="I1664:I1665" si="1509">(IF(D1664="SELL",E1664-F1664,IF(D1664="BUY",F1664-E1664)))</f>
        <v>-9.5</v>
      </c>
      <c r="J1664" s="13">
        <v>0</v>
      </c>
      <c r="K1664" s="13">
        <v>0</v>
      </c>
      <c r="L1664" s="13">
        <f t="shared" ref="L1664:L1665" si="1510">K1664+J1664+I1664</f>
        <v>-9.5</v>
      </c>
      <c r="M1664" s="45">
        <f t="shared" ref="M1664:M1665" si="1511">L1664*C1664</f>
        <v>-1628.8041148735533</v>
      </c>
    </row>
    <row r="1665" spans="1:13" ht="15">
      <c r="A1665" s="28">
        <v>43487</v>
      </c>
      <c r="B1665" s="12" t="s">
        <v>43</v>
      </c>
      <c r="C1665" s="11">
        <f t="shared" si="1508"/>
        <v>136.89253935660506</v>
      </c>
      <c r="D1665" s="12" t="s">
        <v>18</v>
      </c>
      <c r="E1665" s="29">
        <v>1461</v>
      </c>
      <c r="F1665" s="29">
        <v>1451</v>
      </c>
      <c r="G1665" s="6">
        <v>0</v>
      </c>
      <c r="H1665" s="6">
        <v>0</v>
      </c>
      <c r="I1665" s="13">
        <f t="shared" si="1509"/>
        <v>10</v>
      </c>
      <c r="J1665" s="13">
        <v>0</v>
      </c>
      <c r="K1665" s="13">
        <v>0</v>
      </c>
      <c r="L1665" s="13">
        <f t="shared" si="1510"/>
        <v>10</v>
      </c>
      <c r="M1665" s="45">
        <f t="shared" si="1511"/>
        <v>1368.9253935660506</v>
      </c>
    </row>
    <row r="1666" spans="1:13" ht="15">
      <c r="A1666" s="28">
        <v>43486</v>
      </c>
      <c r="B1666" s="12" t="s">
        <v>187</v>
      </c>
      <c r="C1666" s="11">
        <f>200000/E1666</f>
        <v>543.47826086956525</v>
      </c>
      <c r="D1666" s="12" t="s">
        <v>18</v>
      </c>
      <c r="E1666" s="29">
        <v>368</v>
      </c>
      <c r="F1666" s="29">
        <v>365</v>
      </c>
      <c r="G1666" s="6">
        <v>362</v>
      </c>
      <c r="H1666" s="6">
        <v>0</v>
      </c>
      <c r="I1666" s="13">
        <f>(IF(D1666="SELL",E1666-F1666,IF(D1666="BUY",F1666-E1666)))</f>
        <v>3</v>
      </c>
      <c r="J1666" s="13">
        <v>3</v>
      </c>
      <c r="K1666" s="13">
        <v>0</v>
      </c>
      <c r="L1666" s="13">
        <f>K1666+J1666+I1666</f>
        <v>6</v>
      </c>
      <c r="M1666" s="45">
        <f>L1666*C1666</f>
        <v>3260.8695652173915</v>
      </c>
    </row>
    <row r="1667" spans="1:13" ht="15">
      <c r="A1667" s="28">
        <v>43486</v>
      </c>
      <c r="B1667" s="12" t="s">
        <v>43</v>
      </c>
      <c r="C1667" s="11">
        <f t="shared" ref="C1667:C1677" si="1512">200000/E1667</f>
        <v>136.23978201634878</v>
      </c>
      <c r="D1667" s="12" t="s">
        <v>21</v>
      </c>
      <c r="E1667" s="29">
        <v>1468</v>
      </c>
      <c r="F1667" s="29">
        <v>1478</v>
      </c>
      <c r="G1667" s="6">
        <v>0</v>
      </c>
      <c r="H1667" s="6">
        <v>0</v>
      </c>
      <c r="I1667" s="13">
        <f t="shared" ref="I1667:I1672" si="1513">(IF(D1667="SELL",E1667-F1667,IF(D1667="BUY",F1667-E1667)))</f>
        <v>10</v>
      </c>
      <c r="J1667" s="13">
        <v>0</v>
      </c>
      <c r="K1667" s="13">
        <v>0</v>
      </c>
      <c r="L1667" s="13">
        <f t="shared" ref="L1667:L1677" si="1514">K1667+J1667+I1667</f>
        <v>10</v>
      </c>
      <c r="M1667" s="45">
        <f t="shared" ref="M1667:M1677" si="1515">L1667*C1667</f>
        <v>1362.3978201634877</v>
      </c>
    </row>
    <row r="1668" spans="1:13" ht="15">
      <c r="A1668" s="28">
        <v>43486</v>
      </c>
      <c r="B1668" s="12" t="s">
        <v>104</v>
      </c>
      <c r="C1668" s="11">
        <f t="shared" si="1512"/>
        <v>220.99447513812154</v>
      </c>
      <c r="D1668" s="12" t="s">
        <v>21</v>
      </c>
      <c r="E1668" s="29">
        <v>905</v>
      </c>
      <c r="F1668" s="29">
        <v>897</v>
      </c>
      <c r="G1668" s="6">
        <v>0</v>
      </c>
      <c r="H1668" s="6">
        <v>0</v>
      </c>
      <c r="I1668" s="13">
        <f t="shared" si="1513"/>
        <v>-8</v>
      </c>
      <c r="J1668" s="13">
        <v>0</v>
      </c>
      <c r="K1668" s="13">
        <v>0</v>
      </c>
      <c r="L1668" s="13">
        <f t="shared" si="1514"/>
        <v>-8</v>
      </c>
      <c r="M1668" s="45">
        <f t="shared" si="1515"/>
        <v>-1767.9558011049724</v>
      </c>
    </row>
    <row r="1669" spans="1:13" ht="15">
      <c r="A1669" s="28">
        <v>43483</v>
      </c>
      <c r="B1669" s="12" t="s">
        <v>87</v>
      </c>
      <c r="C1669" s="11">
        <f t="shared" si="1512"/>
        <v>381.67938931297709</v>
      </c>
      <c r="D1669" s="12" t="s">
        <v>18</v>
      </c>
      <c r="E1669" s="29">
        <v>524</v>
      </c>
      <c r="F1669" s="29">
        <v>519</v>
      </c>
      <c r="G1669" s="6">
        <v>514</v>
      </c>
      <c r="H1669" s="6">
        <v>508</v>
      </c>
      <c r="I1669" s="13">
        <f t="shared" si="1513"/>
        <v>5</v>
      </c>
      <c r="J1669" s="13">
        <v>5</v>
      </c>
      <c r="K1669" s="13">
        <v>6</v>
      </c>
      <c r="L1669" s="13">
        <f t="shared" si="1514"/>
        <v>16</v>
      </c>
      <c r="M1669" s="45">
        <f t="shared" si="1515"/>
        <v>6106.8702290076335</v>
      </c>
    </row>
    <row r="1670" spans="1:13" ht="15">
      <c r="A1670" s="28">
        <v>43483</v>
      </c>
      <c r="B1670" s="12" t="s">
        <v>44</v>
      </c>
      <c r="C1670" s="11">
        <f t="shared" si="1512"/>
        <v>408.99795501022493</v>
      </c>
      <c r="D1670" s="12" t="s">
        <v>21</v>
      </c>
      <c r="E1670" s="29">
        <v>489</v>
      </c>
      <c r="F1670" s="29">
        <v>480</v>
      </c>
      <c r="G1670" s="6">
        <v>0</v>
      </c>
      <c r="H1670" s="6">
        <v>0</v>
      </c>
      <c r="I1670" s="13">
        <f t="shared" si="1513"/>
        <v>-9</v>
      </c>
      <c r="J1670" s="13">
        <v>0</v>
      </c>
      <c r="K1670" s="13">
        <v>0</v>
      </c>
      <c r="L1670" s="13">
        <f t="shared" si="1514"/>
        <v>-9</v>
      </c>
      <c r="M1670" s="45">
        <f t="shared" si="1515"/>
        <v>-3680.9815950920242</v>
      </c>
    </row>
    <row r="1671" spans="1:13" ht="15">
      <c r="A1671" s="28">
        <v>43483</v>
      </c>
      <c r="B1671" s="12" t="s">
        <v>76</v>
      </c>
      <c r="C1671" s="11">
        <f t="shared" si="1512"/>
        <v>722.02166064981952</v>
      </c>
      <c r="D1671" s="12" t="s">
        <v>18</v>
      </c>
      <c r="E1671" s="29">
        <v>277</v>
      </c>
      <c r="F1671" s="29">
        <v>285</v>
      </c>
      <c r="G1671" s="6">
        <v>0</v>
      </c>
      <c r="H1671" s="6">
        <v>0</v>
      </c>
      <c r="I1671" s="13">
        <f t="shared" si="1513"/>
        <v>-8</v>
      </c>
      <c r="J1671" s="13">
        <v>0</v>
      </c>
      <c r="K1671" s="13">
        <v>0</v>
      </c>
      <c r="L1671" s="13">
        <f t="shared" si="1514"/>
        <v>-8</v>
      </c>
      <c r="M1671" s="45">
        <f t="shared" si="1515"/>
        <v>-5776.1732851985562</v>
      </c>
    </row>
    <row r="1672" spans="1:13" ht="15">
      <c r="A1672" s="28">
        <v>43482</v>
      </c>
      <c r="B1672" s="12" t="s">
        <v>184</v>
      </c>
      <c r="C1672" s="11">
        <f t="shared" si="1512"/>
        <v>973.23600973236012</v>
      </c>
      <c r="D1672" s="12" t="s">
        <v>18</v>
      </c>
      <c r="E1672" s="29">
        <v>205.5</v>
      </c>
      <c r="F1672" s="29">
        <v>203</v>
      </c>
      <c r="G1672" s="6">
        <v>201</v>
      </c>
      <c r="H1672" s="6">
        <v>0</v>
      </c>
      <c r="I1672" s="13">
        <f t="shared" si="1513"/>
        <v>2.5</v>
      </c>
      <c r="J1672" s="13">
        <v>2</v>
      </c>
      <c r="K1672" s="13">
        <v>0</v>
      </c>
      <c r="L1672" s="13">
        <f t="shared" si="1514"/>
        <v>4.5</v>
      </c>
      <c r="M1672" s="45">
        <f t="shared" si="1515"/>
        <v>4379.5620437956204</v>
      </c>
    </row>
    <row r="1673" spans="1:13" ht="15">
      <c r="A1673" s="28">
        <v>43482</v>
      </c>
      <c r="B1673" s="12" t="s">
        <v>117</v>
      </c>
      <c r="C1673" s="11">
        <f t="shared" si="1512"/>
        <v>352.11267605633805</v>
      </c>
      <c r="D1673" s="12" t="s">
        <v>18</v>
      </c>
      <c r="E1673" s="29">
        <v>568</v>
      </c>
      <c r="F1673" s="29">
        <v>0</v>
      </c>
      <c r="G1673" s="6">
        <v>0</v>
      </c>
      <c r="H1673" s="6">
        <v>0</v>
      </c>
      <c r="I1673" s="13">
        <v>0</v>
      </c>
      <c r="J1673" s="13">
        <v>0</v>
      </c>
      <c r="K1673" s="13">
        <v>0</v>
      </c>
      <c r="L1673" s="13">
        <f t="shared" si="1514"/>
        <v>0</v>
      </c>
      <c r="M1673" s="45">
        <f t="shared" si="1515"/>
        <v>0</v>
      </c>
    </row>
    <row r="1674" spans="1:13" ht="15">
      <c r="A1674" s="28">
        <v>43482</v>
      </c>
      <c r="B1674" s="12" t="s">
        <v>157</v>
      </c>
      <c r="C1674" s="11">
        <f t="shared" si="1512"/>
        <v>252.20680958385876</v>
      </c>
      <c r="D1674" s="12" t="s">
        <v>21</v>
      </c>
      <c r="E1674" s="29">
        <v>793</v>
      </c>
      <c r="F1674" s="29">
        <v>793.55</v>
      </c>
      <c r="G1674" s="6">
        <v>0</v>
      </c>
      <c r="H1674" s="6">
        <v>0</v>
      </c>
      <c r="I1674" s="13">
        <f t="shared" ref="I1674:I1677" si="1516">(IF(D1674="SELL",E1674-F1674,IF(D1674="BUY",F1674-E1674)))</f>
        <v>0.54999999999995453</v>
      </c>
      <c r="J1674" s="13">
        <v>0</v>
      </c>
      <c r="K1674" s="13">
        <v>0</v>
      </c>
      <c r="L1674" s="13">
        <f t="shared" si="1514"/>
        <v>0.54999999999995453</v>
      </c>
      <c r="M1674" s="45">
        <f t="shared" si="1515"/>
        <v>138.71374527111084</v>
      </c>
    </row>
    <row r="1675" spans="1:13" ht="15">
      <c r="A1675" s="28">
        <v>43481</v>
      </c>
      <c r="B1675" s="12" t="s">
        <v>237</v>
      </c>
      <c r="C1675" s="11">
        <f t="shared" si="1512"/>
        <v>1098.901098901099</v>
      </c>
      <c r="D1675" s="12" t="s">
        <v>18</v>
      </c>
      <c r="E1675" s="29">
        <v>182</v>
      </c>
      <c r="F1675" s="29">
        <v>181</v>
      </c>
      <c r="G1675" s="6">
        <v>0</v>
      </c>
      <c r="H1675" s="6">
        <v>0</v>
      </c>
      <c r="I1675" s="13">
        <f t="shared" si="1516"/>
        <v>1</v>
      </c>
      <c r="J1675" s="13">
        <v>0</v>
      </c>
      <c r="K1675" s="13">
        <v>0</v>
      </c>
      <c r="L1675" s="13">
        <f t="shared" si="1514"/>
        <v>1</v>
      </c>
      <c r="M1675" s="45">
        <f t="shared" si="1515"/>
        <v>1098.901098901099</v>
      </c>
    </row>
    <row r="1676" spans="1:13" ht="15">
      <c r="A1676" s="28">
        <v>43481</v>
      </c>
      <c r="B1676" s="12" t="s">
        <v>298</v>
      </c>
      <c r="C1676" s="11">
        <f t="shared" si="1512"/>
        <v>290.27576197387521</v>
      </c>
      <c r="D1676" s="12" t="s">
        <v>18</v>
      </c>
      <c r="E1676" s="29">
        <v>689</v>
      </c>
      <c r="F1676" s="29">
        <v>697</v>
      </c>
      <c r="G1676" s="6">
        <v>0</v>
      </c>
      <c r="H1676" s="6">
        <v>0</v>
      </c>
      <c r="I1676" s="13">
        <f t="shared" si="1516"/>
        <v>-8</v>
      </c>
      <c r="J1676" s="13">
        <v>5</v>
      </c>
      <c r="K1676" s="13">
        <v>0</v>
      </c>
      <c r="L1676" s="13">
        <f t="shared" si="1514"/>
        <v>-3</v>
      </c>
      <c r="M1676" s="45">
        <f t="shared" si="1515"/>
        <v>-870.82728592162562</v>
      </c>
    </row>
    <row r="1677" spans="1:13" ht="15">
      <c r="A1677" s="28">
        <v>43481</v>
      </c>
      <c r="B1677" s="12" t="s">
        <v>28</v>
      </c>
      <c r="C1677" s="11">
        <f t="shared" si="1512"/>
        <v>423.72881355932202</v>
      </c>
      <c r="D1677" s="12" t="s">
        <v>21</v>
      </c>
      <c r="E1677" s="29">
        <v>472</v>
      </c>
      <c r="F1677" s="29">
        <v>465</v>
      </c>
      <c r="G1677" s="6">
        <v>0</v>
      </c>
      <c r="H1677" s="6">
        <v>0</v>
      </c>
      <c r="I1677" s="13">
        <f t="shared" si="1516"/>
        <v>-7</v>
      </c>
      <c r="J1677" s="13">
        <v>5</v>
      </c>
      <c r="K1677" s="13">
        <v>0</v>
      </c>
      <c r="L1677" s="13">
        <f t="shared" si="1514"/>
        <v>-2</v>
      </c>
      <c r="M1677" s="45">
        <f t="shared" si="1515"/>
        <v>-847.45762711864404</v>
      </c>
    </row>
    <row r="1678" spans="1:13" ht="15">
      <c r="A1678" s="28">
        <v>43480</v>
      </c>
      <c r="B1678" s="12" t="s">
        <v>222</v>
      </c>
      <c r="C1678" s="11">
        <f>200000/E1678</f>
        <v>459.77011494252872</v>
      </c>
      <c r="D1678" s="12" t="s">
        <v>18</v>
      </c>
      <c r="E1678" s="29">
        <v>435</v>
      </c>
      <c r="F1678" s="29">
        <v>431</v>
      </c>
      <c r="G1678" s="6">
        <v>426</v>
      </c>
      <c r="H1678" s="6">
        <v>0</v>
      </c>
      <c r="I1678" s="13">
        <f>(IF(D1678="SELL",E1678-F1678,IF(D1678="BUY",F1678-E1678)))</f>
        <v>4</v>
      </c>
      <c r="J1678" s="13">
        <v>5</v>
      </c>
      <c r="K1678" s="13">
        <v>0</v>
      </c>
      <c r="L1678" s="13">
        <f>K1678+J1678+I1678</f>
        <v>9</v>
      </c>
      <c r="M1678" s="45">
        <f>L1678*C1678</f>
        <v>4137.9310344827582</v>
      </c>
    </row>
    <row r="1679" spans="1:13" ht="15">
      <c r="A1679" s="28">
        <v>43480</v>
      </c>
      <c r="B1679" s="12" t="s">
        <v>309</v>
      </c>
      <c r="C1679" s="11">
        <f t="shared" ref="C1679:C1684" si="1517">200000/E1679</f>
        <v>1095.2902519167581</v>
      </c>
      <c r="D1679" s="12" t="s">
        <v>18</v>
      </c>
      <c r="E1679" s="29">
        <v>182.6</v>
      </c>
      <c r="F1679" s="29">
        <v>185</v>
      </c>
      <c r="G1679" s="6">
        <v>0</v>
      </c>
      <c r="H1679" s="6">
        <v>0</v>
      </c>
      <c r="I1679" s="13">
        <f t="shared" ref="I1679:I1684" si="1518">(IF(D1679="SELL",E1679-F1679,IF(D1679="BUY",F1679-E1679)))</f>
        <v>-2.4000000000000057</v>
      </c>
      <c r="J1679" s="13">
        <v>0</v>
      </c>
      <c r="K1679" s="13">
        <v>0</v>
      </c>
      <c r="L1679" s="13">
        <f t="shared" ref="L1679:L1684" si="1519">K1679+J1679+I1679</f>
        <v>-2.4000000000000057</v>
      </c>
      <c r="M1679" s="45">
        <f t="shared" ref="M1679:M1684" si="1520">L1679*C1679</f>
        <v>-2628.6966046002253</v>
      </c>
    </row>
    <row r="1680" spans="1:13" ht="15">
      <c r="A1680" s="28">
        <v>43480</v>
      </c>
      <c r="B1680" s="12" t="s">
        <v>226</v>
      </c>
      <c r="C1680" s="11">
        <f t="shared" si="1517"/>
        <v>566.57223796033998</v>
      </c>
      <c r="D1680" s="12" t="s">
        <v>21</v>
      </c>
      <c r="E1680" s="29">
        <v>353</v>
      </c>
      <c r="F1680" s="29">
        <v>356</v>
      </c>
      <c r="G1680" s="6">
        <v>0</v>
      </c>
      <c r="H1680" s="6">
        <v>0</v>
      </c>
      <c r="I1680" s="13">
        <f t="shared" si="1518"/>
        <v>3</v>
      </c>
      <c r="J1680" s="13">
        <v>0</v>
      </c>
      <c r="K1680" s="13">
        <v>0</v>
      </c>
      <c r="L1680" s="13">
        <f t="shared" si="1519"/>
        <v>3</v>
      </c>
      <c r="M1680" s="45">
        <f t="shared" si="1520"/>
        <v>1699.71671388102</v>
      </c>
    </row>
    <row r="1681" spans="1:13" ht="15">
      <c r="A1681" s="28">
        <v>43480</v>
      </c>
      <c r="B1681" s="12" t="s">
        <v>310</v>
      </c>
      <c r="C1681" s="11">
        <f t="shared" si="1517"/>
        <v>1364.256480218281</v>
      </c>
      <c r="D1681" s="12" t="s">
        <v>18</v>
      </c>
      <c r="E1681" s="29">
        <v>146.6</v>
      </c>
      <c r="F1681" s="29">
        <v>0</v>
      </c>
      <c r="G1681" s="6">
        <v>0</v>
      </c>
      <c r="H1681" s="6">
        <v>0</v>
      </c>
      <c r="I1681" s="13">
        <v>0</v>
      </c>
      <c r="J1681" s="13">
        <v>0</v>
      </c>
      <c r="K1681" s="13">
        <v>0</v>
      </c>
      <c r="L1681" s="13">
        <f t="shared" si="1519"/>
        <v>0</v>
      </c>
      <c r="M1681" s="45">
        <f t="shared" si="1520"/>
        <v>0</v>
      </c>
    </row>
    <row r="1682" spans="1:13" ht="15">
      <c r="A1682" s="28">
        <v>43480</v>
      </c>
      <c r="B1682" s="12" t="s">
        <v>87</v>
      </c>
      <c r="C1682" s="11">
        <f t="shared" si="1517"/>
        <v>470.58823529411762</v>
      </c>
      <c r="D1682" s="12" t="s">
        <v>21</v>
      </c>
      <c r="E1682" s="29">
        <v>425</v>
      </c>
      <c r="F1682" s="29">
        <v>419</v>
      </c>
      <c r="G1682" s="6">
        <v>0</v>
      </c>
      <c r="H1682" s="6">
        <v>0</v>
      </c>
      <c r="I1682" s="13">
        <f t="shared" si="1518"/>
        <v>-6</v>
      </c>
      <c r="J1682" s="13">
        <v>0</v>
      </c>
      <c r="K1682" s="13">
        <v>0</v>
      </c>
      <c r="L1682" s="13">
        <f t="shared" si="1519"/>
        <v>-6</v>
      </c>
      <c r="M1682" s="45">
        <f t="shared" si="1520"/>
        <v>-2823.5294117647059</v>
      </c>
    </row>
    <row r="1683" spans="1:13" ht="15">
      <c r="A1683" s="28">
        <v>43480</v>
      </c>
      <c r="B1683" s="12" t="s">
        <v>71</v>
      </c>
      <c r="C1683" s="11">
        <f t="shared" si="1517"/>
        <v>560.2240896358544</v>
      </c>
      <c r="D1683" s="12" t="s">
        <v>21</v>
      </c>
      <c r="E1683" s="29">
        <v>357</v>
      </c>
      <c r="F1683" s="29">
        <v>354</v>
      </c>
      <c r="G1683" s="6">
        <v>0</v>
      </c>
      <c r="H1683" s="6">
        <v>0</v>
      </c>
      <c r="I1683" s="13">
        <f t="shared" si="1518"/>
        <v>-3</v>
      </c>
      <c r="J1683" s="13">
        <v>0</v>
      </c>
      <c r="K1683" s="13">
        <v>0</v>
      </c>
      <c r="L1683" s="13">
        <f t="shared" si="1519"/>
        <v>-3</v>
      </c>
      <c r="M1683" s="45">
        <f t="shared" si="1520"/>
        <v>-1680.6722689075632</v>
      </c>
    </row>
    <row r="1684" spans="1:13" ht="15">
      <c r="A1684" s="28">
        <v>43480</v>
      </c>
      <c r="B1684" s="12" t="s">
        <v>223</v>
      </c>
      <c r="C1684" s="11">
        <f t="shared" si="1517"/>
        <v>263.15789473684208</v>
      </c>
      <c r="D1684" s="12" t="s">
        <v>21</v>
      </c>
      <c r="E1684" s="29">
        <v>760</v>
      </c>
      <c r="F1684" s="29">
        <v>754</v>
      </c>
      <c r="G1684" s="6">
        <v>0</v>
      </c>
      <c r="H1684" s="6">
        <v>0</v>
      </c>
      <c r="I1684" s="13">
        <f t="shared" si="1518"/>
        <v>-6</v>
      </c>
      <c r="J1684" s="13">
        <v>0</v>
      </c>
      <c r="K1684" s="13">
        <v>0</v>
      </c>
      <c r="L1684" s="13">
        <f t="shared" si="1519"/>
        <v>-6</v>
      </c>
      <c r="M1684" s="45">
        <f t="shared" si="1520"/>
        <v>-1578.9473684210525</v>
      </c>
    </row>
    <row r="1685" spans="1:13" ht="15">
      <c r="A1685" s="28">
        <v>43479</v>
      </c>
      <c r="B1685" s="12" t="s">
        <v>87</v>
      </c>
      <c r="C1685" s="11">
        <f>200000/E1685</f>
        <v>493.82716049382714</v>
      </c>
      <c r="D1685" s="12" t="s">
        <v>21</v>
      </c>
      <c r="E1685" s="29">
        <v>405</v>
      </c>
      <c r="F1685" s="29">
        <v>409</v>
      </c>
      <c r="G1685" s="6">
        <v>415</v>
      </c>
      <c r="H1685" s="6">
        <v>420</v>
      </c>
      <c r="I1685" s="13">
        <f>(IF(D1685="SELL",E1685-F1685,IF(D1685="BUY",F1685-E1685)))</f>
        <v>4</v>
      </c>
      <c r="J1685" s="13">
        <v>6</v>
      </c>
      <c r="K1685" s="13">
        <v>5</v>
      </c>
      <c r="L1685" s="13">
        <f>K1685+J1685+I1685</f>
        <v>15</v>
      </c>
      <c r="M1685" s="45">
        <f>L1685*C1685</f>
        <v>7407.4074074074069</v>
      </c>
    </row>
    <row r="1686" spans="1:13" ht="15">
      <c r="A1686" s="28">
        <v>43479</v>
      </c>
      <c r="B1686" s="12" t="s">
        <v>68</v>
      </c>
      <c r="C1686" s="11">
        <f>200000/E1686</f>
        <v>709.21985815602841</v>
      </c>
      <c r="D1686" s="12" t="s">
        <v>21</v>
      </c>
      <c r="E1686" s="29">
        <v>282</v>
      </c>
      <c r="F1686" s="29">
        <v>279</v>
      </c>
      <c r="G1686" s="6">
        <v>0</v>
      </c>
      <c r="H1686" s="6">
        <v>0</v>
      </c>
      <c r="I1686" s="13">
        <f>(IF(D1686="SELL",E1686-F1686,IF(D1686="BUY",F1686-E1686)))</f>
        <v>-3</v>
      </c>
      <c r="J1686" s="13">
        <v>0</v>
      </c>
      <c r="K1686" s="13">
        <v>0</v>
      </c>
      <c r="L1686" s="13">
        <f>K1686+J1686+I1686</f>
        <v>-3</v>
      </c>
      <c r="M1686" s="45">
        <f>L1686*C1686</f>
        <v>-2127.6595744680853</v>
      </c>
    </row>
    <row r="1687" spans="1:13" ht="15">
      <c r="A1687" s="28">
        <v>43479</v>
      </c>
      <c r="B1687" s="12" t="s">
        <v>311</v>
      </c>
      <c r="C1687" s="11">
        <f>200000/E1687</f>
        <v>977.9951100244499</v>
      </c>
      <c r="D1687" s="12" t="s">
        <v>18</v>
      </c>
      <c r="E1687" s="29">
        <v>204.5</v>
      </c>
      <c r="F1687" s="29">
        <v>206.5</v>
      </c>
      <c r="G1687" s="6">
        <v>0</v>
      </c>
      <c r="H1687" s="6">
        <v>0</v>
      </c>
      <c r="I1687" s="13">
        <f>(IF(D1687="SELL",E1687-F1687,IF(D1687="BUY",F1687-E1687)))</f>
        <v>-2</v>
      </c>
      <c r="J1687" s="13">
        <v>0</v>
      </c>
      <c r="K1687" s="13">
        <v>0</v>
      </c>
      <c r="L1687" s="13">
        <f>K1687+J1687+I1687</f>
        <v>-2</v>
      </c>
      <c r="M1687" s="45">
        <f>L1687*C1687</f>
        <v>-1955.9902200488998</v>
      </c>
    </row>
    <row r="1688" spans="1:13" ht="15">
      <c r="A1688" s="28">
        <v>43479</v>
      </c>
      <c r="B1688" s="12" t="s">
        <v>223</v>
      </c>
      <c r="C1688" s="11">
        <f>200000/E1688</f>
        <v>566.57223796033998</v>
      </c>
      <c r="D1688" s="12" t="s">
        <v>21</v>
      </c>
      <c r="E1688" s="29">
        <v>353</v>
      </c>
      <c r="F1688" s="29">
        <v>0</v>
      </c>
      <c r="G1688" s="6">
        <v>0</v>
      </c>
      <c r="H1688" s="6">
        <v>0</v>
      </c>
      <c r="I1688" s="13">
        <v>0</v>
      </c>
      <c r="J1688" s="13">
        <v>0</v>
      </c>
      <c r="K1688" s="13">
        <v>0</v>
      </c>
      <c r="L1688" s="13">
        <f>K1688+J1688+I1688</f>
        <v>0</v>
      </c>
      <c r="M1688" s="45">
        <f>L1688*C1688</f>
        <v>0</v>
      </c>
    </row>
    <row r="1689" spans="1:13" ht="15">
      <c r="A1689" s="28">
        <v>43479</v>
      </c>
      <c r="B1689" s="12" t="s">
        <v>59</v>
      </c>
      <c r="C1689" s="11">
        <f t="shared" ref="C1689" si="1521">200000/E1689</f>
        <v>256.41025641025641</v>
      </c>
      <c r="D1689" s="12" t="s">
        <v>18</v>
      </c>
      <c r="E1689" s="29">
        <v>780</v>
      </c>
      <c r="F1689" s="29">
        <v>772</v>
      </c>
      <c r="G1689" s="6">
        <v>0</v>
      </c>
      <c r="H1689" s="6">
        <v>0</v>
      </c>
      <c r="I1689" s="13">
        <f t="shared" ref="I1689:I1690" si="1522">(IF(D1689="SELL",E1689-F1689,IF(D1689="BUY",F1689-E1689)))</f>
        <v>8</v>
      </c>
      <c r="J1689" s="13">
        <v>0</v>
      </c>
      <c r="K1689" s="13">
        <v>0</v>
      </c>
      <c r="L1689" s="13">
        <f t="shared" ref="L1689" si="1523">K1689+J1689+I1689</f>
        <v>8</v>
      </c>
      <c r="M1689" s="45">
        <f t="shared" ref="M1689" si="1524">L1689*C1689</f>
        <v>2051.2820512820513</v>
      </c>
    </row>
    <row r="1690" spans="1:13" ht="15">
      <c r="A1690" s="28">
        <v>43476</v>
      </c>
      <c r="B1690" s="12" t="s">
        <v>162</v>
      </c>
      <c r="C1690" s="11">
        <f>200000/E1690</f>
        <v>485.43689320388347</v>
      </c>
      <c r="D1690" s="12" t="s">
        <v>21</v>
      </c>
      <c r="E1690" s="29">
        <v>412</v>
      </c>
      <c r="F1690" s="29">
        <v>416</v>
      </c>
      <c r="G1690" s="6">
        <v>0</v>
      </c>
      <c r="H1690" s="6">
        <v>0</v>
      </c>
      <c r="I1690" s="13">
        <f t="shared" si="1522"/>
        <v>4</v>
      </c>
      <c r="J1690" s="13">
        <v>0</v>
      </c>
      <c r="K1690" s="13">
        <v>0</v>
      </c>
      <c r="L1690" s="13">
        <f>K1690+J1690+I1690</f>
        <v>4</v>
      </c>
      <c r="M1690" s="45">
        <f>L1690*C1690</f>
        <v>1941.7475728155339</v>
      </c>
    </row>
    <row r="1691" spans="1:13" ht="15">
      <c r="A1691" s="28">
        <v>43476</v>
      </c>
      <c r="B1691" s="12" t="s">
        <v>304</v>
      </c>
      <c r="C1691" s="11">
        <f t="shared" ref="C1691:C1695" si="1525">200000/E1691</f>
        <v>2185.7923497267761</v>
      </c>
      <c r="D1691" s="12" t="s">
        <v>18</v>
      </c>
      <c r="E1691" s="29">
        <v>91.5</v>
      </c>
      <c r="F1691" s="29">
        <v>0</v>
      </c>
      <c r="G1691" s="6">
        <v>0</v>
      </c>
      <c r="H1691" s="6">
        <v>0</v>
      </c>
      <c r="I1691" s="13">
        <v>0</v>
      </c>
      <c r="J1691" s="13">
        <v>0</v>
      </c>
      <c r="K1691" s="13">
        <v>0</v>
      </c>
      <c r="L1691" s="13">
        <f t="shared" ref="L1691:L1695" si="1526">K1691+J1691+I1691</f>
        <v>0</v>
      </c>
      <c r="M1691" s="45">
        <f t="shared" ref="M1691:M1695" si="1527">L1691*C1691</f>
        <v>0</v>
      </c>
    </row>
    <row r="1692" spans="1:13" ht="15">
      <c r="A1692" s="28">
        <v>43476</v>
      </c>
      <c r="B1692" s="12" t="s">
        <v>226</v>
      </c>
      <c r="C1692" s="11">
        <f t="shared" si="1525"/>
        <v>561.79775280898878</v>
      </c>
      <c r="D1692" s="12" t="s">
        <v>21</v>
      </c>
      <c r="E1692" s="29">
        <v>356</v>
      </c>
      <c r="F1692" s="29">
        <v>0</v>
      </c>
      <c r="G1692" s="6">
        <v>0</v>
      </c>
      <c r="H1692" s="6">
        <v>0</v>
      </c>
      <c r="I1692" s="13">
        <v>0</v>
      </c>
      <c r="J1692" s="13">
        <v>0</v>
      </c>
      <c r="K1692" s="13">
        <v>0</v>
      </c>
      <c r="L1692" s="13">
        <f t="shared" si="1526"/>
        <v>0</v>
      </c>
      <c r="M1692" s="45">
        <f t="shared" si="1527"/>
        <v>0</v>
      </c>
    </row>
    <row r="1693" spans="1:13" ht="15">
      <c r="A1693" s="28">
        <v>43475</v>
      </c>
      <c r="B1693" s="12" t="s">
        <v>289</v>
      </c>
      <c r="C1693" s="11">
        <f t="shared" si="1525"/>
        <v>1257.8616352201259</v>
      </c>
      <c r="D1693" s="12" t="s">
        <v>18</v>
      </c>
      <c r="E1693" s="29">
        <v>159</v>
      </c>
      <c r="F1693" s="29">
        <v>158</v>
      </c>
      <c r="G1693" s="6">
        <v>157</v>
      </c>
      <c r="H1693" s="6">
        <v>0</v>
      </c>
      <c r="I1693" s="13">
        <f t="shared" ref="I1693:I1695" si="1528">(IF(D1693="SELL",E1693-F1693,IF(D1693="BUY",F1693-E1693)))</f>
        <v>1</v>
      </c>
      <c r="J1693" s="13">
        <v>1</v>
      </c>
      <c r="K1693" s="13">
        <v>0</v>
      </c>
      <c r="L1693" s="13">
        <f t="shared" si="1526"/>
        <v>2</v>
      </c>
      <c r="M1693" s="45">
        <f t="shared" si="1527"/>
        <v>2515.7232704402518</v>
      </c>
    </row>
    <row r="1694" spans="1:13" ht="15">
      <c r="A1694" s="28">
        <v>43475</v>
      </c>
      <c r="B1694" s="12" t="s">
        <v>294</v>
      </c>
      <c r="C1694" s="11">
        <f t="shared" si="1525"/>
        <v>722.02166064981952</v>
      </c>
      <c r="D1694" s="12" t="s">
        <v>21</v>
      </c>
      <c r="E1694" s="29">
        <v>277</v>
      </c>
      <c r="F1694" s="29">
        <v>0</v>
      </c>
      <c r="G1694" s="6">
        <v>0</v>
      </c>
      <c r="H1694" s="6">
        <v>0</v>
      </c>
      <c r="I1694" s="13">
        <v>0</v>
      </c>
      <c r="J1694" s="13">
        <v>0</v>
      </c>
      <c r="K1694" s="13">
        <v>0</v>
      </c>
      <c r="L1694" s="13">
        <f t="shared" si="1526"/>
        <v>0</v>
      </c>
      <c r="M1694" s="45">
        <f t="shared" si="1527"/>
        <v>0</v>
      </c>
    </row>
    <row r="1695" spans="1:13" ht="15">
      <c r="A1695" s="28">
        <v>43475</v>
      </c>
      <c r="B1695" s="12" t="s">
        <v>19</v>
      </c>
      <c r="C1695" s="11">
        <f t="shared" si="1525"/>
        <v>209.64360587002096</v>
      </c>
      <c r="D1695" s="12" t="s">
        <v>21</v>
      </c>
      <c r="E1695" s="29">
        <v>954</v>
      </c>
      <c r="F1695" s="29">
        <v>960</v>
      </c>
      <c r="G1695" s="6">
        <v>966</v>
      </c>
      <c r="H1695" s="6">
        <v>0</v>
      </c>
      <c r="I1695" s="13">
        <f t="shared" si="1528"/>
        <v>6</v>
      </c>
      <c r="J1695" s="13">
        <v>6</v>
      </c>
      <c r="K1695" s="13">
        <v>0</v>
      </c>
      <c r="L1695" s="13">
        <f t="shared" si="1526"/>
        <v>12</v>
      </c>
      <c r="M1695" s="45">
        <f t="shared" si="1527"/>
        <v>2515.7232704402513</v>
      </c>
    </row>
    <row r="1696" spans="1:13" ht="15">
      <c r="A1696" s="28">
        <v>43474</v>
      </c>
      <c r="B1696" s="12" t="s">
        <v>144</v>
      </c>
      <c r="C1696" s="11">
        <f>200000/E1696</f>
        <v>581.39534883720933</v>
      </c>
      <c r="D1696" s="12" t="s">
        <v>18</v>
      </c>
      <c r="E1696" s="29">
        <v>344</v>
      </c>
      <c r="F1696" s="29">
        <v>341</v>
      </c>
      <c r="G1696" s="6">
        <v>0</v>
      </c>
      <c r="H1696" s="6">
        <v>0</v>
      </c>
      <c r="I1696" s="13">
        <f>(IF(D1696="SELL",E1696-F1696,IF(D1696="BUY",F1696-E1696)))</f>
        <v>3</v>
      </c>
      <c r="J1696" s="13">
        <v>0</v>
      </c>
      <c r="K1696" s="13">
        <v>0</v>
      </c>
      <c r="L1696" s="13">
        <f>K1696+J1696+I1696</f>
        <v>3</v>
      </c>
      <c r="M1696" s="45">
        <f>L1696*C1696</f>
        <v>1744.1860465116279</v>
      </c>
    </row>
    <row r="1697" spans="1:13" ht="15">
      <c r="A1697" s="28">
        <v>43474</v>
      </c>
      <c r="B1697" s="12" t="s">
        <v>312</v>
      </c>
      <c r="C1697" s="11">
        <f t="shared" ref="C1697:C1701" si="1529">200000/E1697</f>
        <v>926.78405931417979</v>
      </c>
      <c r="D1697" s="12" t="s">
        <v>21</v>
      </c>
      <c r="E1697" s="29">
        <v>215.8</v>
      </c>
      <c r="F1697" s="29">
        <v>0</v>
      </c>
      <c r="G1697" s="6">
        <v>0</v>
      </c>
      <c r="H1697" s="6">
        <v>0</v>
      </c>
      <c r="I1697" s="13">
        <v>0</v>
      </c>
      <c r="J1697" s="13">
        <v>0</v>
      </c>
      <c r="K1697" s="13">
        <v>0</v>
      </c>
      <c r="L1697" s="13">
        <f t="shared" ref="L1697:L1698" si="1530">K1697+J1697+I1697</f>
        <v>0</v>
      </c>
      <c r="M1697" s="45">
        <f t="shared" ref="M1697:M1701" si="1531">L1697*C1697</f>
        <v>0</v>
      </c>
    </row>
    <row r="1698" spans="1:13" ht="15">
      <c r="A1698" s="28">
        <v>43474</v>
      </c>
      <c r="B1698" s="12" t="s">
        <v>158</v>
      </c>
      <c r="C1698" s="11">
        <f t="shared" si="1529"/>
        <v>819.67213114754099</v>
      </c>
      <c r="D1698" s="12" t="s">
        <v>18</v>
      </c>
      <c r="E1698" s="29">
        <v>244</v>
      </c>
      <c r="F1698" s="29">
        <v>242</v>
      </c>
      <c r="G1698" s="6">
        <v>240</v>
      </c>
      <c r="H1698" s="6">
        <v>0</v>
      </c>
      <c r="I1698" s="13">
        <f t="shared" ref="I1698:I1701" si="1532">(IF(D1698="SELL",E1698-F1698,IF(D1698="BUY",F1698-E1698)))</f>
        <v>2</v>
      </c>
      <c r="J1698" s="13">
        <v>0</v>
      </c>
      <c r="K1698" s="13">
        <v>0</v>
      </c>
      <c r="L1698" s="13">
        <f t="shared" si="1530"/>
        <v>2</v>
      </c>
      <c r="M1698" s="45">
        <f t="shared" si="1531"/>
        <v>1639.344262295082</v>
      </c>
    </row>
    <row r="1699" spans="1:13" ht="15">
      <c r="A1699" s="28">
        <v>43474</v>
      </c>
      <c r="B1699" s="12" t="s">
        <v>313</v>
      </c>
      <c r="C1699" s="11">
        <f t="shared" si="1529"/>
        <v>302.57186081694402</v>
      </c>
      <c r="D1699" s="12" t="s">
        <v>21</v>
      </c>
      <c r="E1699" s="29">
        <v>661</v>
      </c>
      <c r="F1699" s="29">
        <v>665</v>
      </c>
      <c r="G1699" s="6">
        <v>671</v>
      </c>
      <c r="H1699" s="6">
        <v>0</v>
      </c>
      <c r="I1699" s="13">
        <f t="shared" si="1532"/>
        <v>4</v>
      </c>
      <c r="J1699" s="13">
        <v>6</v>
      </c>
      <c r="K1699" s="13">
        <v>0</v>
      </c>
      <c r="L1699" s="13">
        <f>K1699+J1699+I1699</f>
        <v>10</v>
      </c>
      <c r="M1699" s="45">
        <f t="shared" si="1531"/>
        <v>3025.7186081694404</v>
      </c>
    </row>
    <row r="1700" spans="1:13" ht="15">
      <c r="A1700" s="28">
        <v>43473</v>
      </c>
      <c r="B1700" s="12" t="s">
        <v>160</v>
      </c>
      <c r="C1700" s="11">
        <f t="shared" si="1529"/>
        <v>1351.3513513513512</v>
      </c>
      <c r="D1700" s="12" t="s">
        <v>18</v>
      </c>
      <c r="E1700" s="29">
        <v>148</v>
      </c>
      <c r="F1700" s="29">
        <v>147</v>
      </c>
      <c r="G1700" s="6">
        <v>0</v>
      </c>
      <c r="H1700" s="6">
        <v>0</v>
      </c>
      <c r="I1700" s="13">
        <f t="shared" si="1532"/>
        <v>1</v>
      </c>
      <c r="J1700" s="13">
        <v>0</v>
      </c>
      <c r="K1700" s="13">
        <v>0</v>
      </c>
      <c r="L1700" s="13">
        <f t="shared" ref="L1700:L1701" si="1533">K1700+J1700+I1700</f>
        <v>1</v>
      </c>
      <c r="M1700" s="45">
        <f t="shared" si="1531"/>
        <v>1351.3513513513512</v>
      </c>
    </row>
    <row r="1701" spans="1:13" ht="15">
      <c r="A1701" s="28">
        <v>43473</v>
      </c>
      <c r="B1701" s="12" t="s">
        <v>43</v>
      </c>
      <c r="C1701" s="11">
        <f t="shared" si="1529"/>
        <v>143.06151645207439</v>
      </c>
      <c r="D1701" s="12" t="s">
        <v>21</v>
      </c>
      <c r="E1701" s="29">
        <v>1398</v>
      </c>
      <c r="F1701" s="29">
        <v>1407</v>
      </c>
      <c r="G1701" s="6">
        <v>0</v>
      </c>
      <c r="H1701" s="6">
        <v>0</v>
      </c>
      <c r="I1701" s="13">
        <f t="shared" si="1532"/>
        <v>9</v>
      </c>
      <c r="J1701" s="13">
        <v>0</v>
      </c>
      <c r="K1701" s="13">
        <v>0</v>
      </c>
      <c r="L1701" s="13">
        <f t="shared" si="1533"/>
        <v>9</v>
      </c>
      <c r="M1701" s="45">
        <f t="shared" si="1531"/>
        <v>1287.5536480686694</v>
      </c>
    </row>
    <row r="1702" spans="1:13" ht="15">
      <c r="A1702" s="28">
        <v>43473</v>
      </c>
      <c r="B1702" s="12" t="s">
        <v>44</v>
      </c>
      <c r="C1702" s="11">
        <f>200000/E1702</f>
        <v>412.37113402061857</v>
      </c>
      <c r="D1702" s="12" t="s">
        <v>21</v>
      </c>
      <c r="E1702" s="29">
        <v>485</v>
      </c>
      <c r="F1702" s="29">
        <v>479</v>
      </c>
      <c r="G1702" s="6">
        <v>0</v>
      </c>
      <c r="H1702" s="6">
        <v>0</v>
      </c>
      <c r="I1702" s="13">
        <f>(IF(D1702="SELL",E1702-F1702,IF(D1702="BUY",F1702-E1702)))</f>
        <v>-6</v>
      </c>
      <c r="J1702" s="13">
        <v>0</v>
      </c>
      <c r="K1702" s="13">
        <v>0</v>
      </c>
      <c r="L1702" s="13">
        <f>K1702+J1702+I1702</f>
        <v>-6</v>
      </c>
      <c r="M1702" s="45">
        <f>L1702*C1702</f>
        <v>-2474.2268041237112</v>
      </c>
    </row>
    <row r="1703" spans="1:13" ht="15">
      <c r="A1703" s="28">
        <v>43473</v>
      </c>
      <c r="B1703" s="12" t="s">
        <v>221</v>
      </c>
      <c r="C1703" s="11">
        <f t="shared" ref="C1703:C1720" si="1534">200000/E1703</f>
        <v>515.46391752577324</v>
      </c>
      <c r="D1703" s="12" t="s">
        <v>21</v>
      </c>
      <c r="E1703" s="29">
        <v>388</v>
      </c>
      <c r="F1703" s="29">
        <v>391</v>
      </c>
      <c r="G1703" s="6">
        <v>0</v>
      </c>
      <c r="H1703" s="6">
        <v>0</v>
      </c>
      <c r="I1703" s="13">
        <f t="shared" ref="I1703:I1720" si="1535">(IF(D1703="SELL",E1703-F1703,IF(D1703="BUY",F1703-E1703)))</f>
        <v>3</v>
      </c>
      <c r="J1703" s="13">
        <v>0</v>
      </c>
      <c r="K1703" s="13">
        <v>0</v>
      </c>
      <c r="L1703" s="13">
        <f t="shared" ref="L1703" si="1536">K1703+J1703+I1703</f>
        <v>3</v>
      </c>
      <c r="M1703" s="45">
        <f t="shared" ref="M1703:M1720" si="1537">L1703*C1703</f>
        <v>1546.3917525773197</v>
      </c>
    </row>
    <row r="1704" spans="1:13" ht="15">
      <c r="A1704" s="28">
        <v>43472</v>
      </c>
      <c r="B1704" s="12" t="s">
        <v>309</v>
      </c>
      <c r="C1704" s="11">
        <f t="shared" si="1534"/>
        <v>1094.0919037199124</v>
      </c>
      <c r="D1704" s="12" t="s">
        <v>18</v>
      </c>
      <c r="E1704" s="29">
        <v>182.8</v>
      </c>
      <c r="F1704" s="29">
        <v>181.8</v>
      </c>
      <c r="G1704" s="6">
        <v>180.8</v>
      </c>
      <c r="H1704" s="6">
        <v>179</v>
      </c>
      <c r="I1704" s="13">
        <f t="shared" si="1535"/>
        <v>1</v>
      </c>
      <c r="J1704" s="13">
        <f>1094*1</f>
        <v>1094</v>
      </c>
      <c r="K1704" s="13">
        <f>1094*1.8</f>
        <v>1969.2</v>
      </c>
      <c r="L1704" s="13">
        <v>3.8</v>
      </c>
      <c r="M1704" s="45">
        <f t="shared" si="1537"/>
        <v>4157.5492341356667</v>
      </c>
    </row>
    <row r="1705" spans="1:13" ht="15">
      <c r="A1705" s="28">
        <v>43472</v>
      </c>
      <c r="B1705" s="12" t="s">
        <v>160</v>
      </c>
      <c r="C1705" s="11">
        <f t="shared" si="1534"/>
        <v>1354.0961408259986</v>
      </c>
      <c r="D1705" s="12" t="s">
        <v>21</v>
      </c>
      <c r="E1705" s="29">
        <v>147.69999999999999</v>
      </c>
      <c r="F1705" s="29">
        <v>148.69999999999999</v>
      </c>
      <c r="G1705" s="6">
        <v>0</v>
      </c>
      <c r="H1705" s="6">
        <v>0</v>
      </c>
      <c r="I1705" s="13">
        <f t="shared" si="1535"/>
        <v>1</v>
      </c>
      <c r="J1705" s="13">
        <v>0</v>
      </c>
      <c r="K1705" s="13">
        <v>0</v>
      </c>
      <c r="L1705" s="13">
        <f t="shared" ref="L1705:L1720" si="1538">K1705+J1705+I1705</f>
        <v>1</v>
      </c>
      <c r="M1705" s="45">
        <f t="shared" si="1537"/>
        <v>1354.0961408259986</v>
      </c>
    </row>
    <row r="1706" spans="1:13" ht="15">
      <c r="A1706" s="28">
        <v>43472</v>
      </c>
      <c r="B1706" s="12" t="s">
        <v>314</v>
      </c>
      <c r="C1706" s="11">
        <f t="shared" si="1534"/>
        <v>4444.4444444444443</v>
      </c>
      <c r="D1706" s="12" t="s">
        <v>21</v>
      </c>
      <c r="E1706" s="29">
        <v>45</v>
      </c>
      <c r="F1706" s="29">
        <v>45.3</v>
      </c>
      <c r="G1706" s="6">
        <v>0</v>
      </c>
      <c r="H1706" s="6">
        <v>0</v>
      </c>
      <c r="I1706" s="13">
        <f t="shared" si="1535"/>
        <v>0.29999999999999716</v>
      </c>
      <c r="J1706" s="13">
        <v>0</v>
      </c>
      <c r="K1706" s="13">
        <v>0</v>
      </c>
      <c r="L1706" s="13">
        <f t="shared" si="1538"/>
        <v>0.29999999999999716</v>
      </c>
      <c r="M1706" s="45">
        <f t="shared" si="1537"/>
        <v>1333.3333333333208</v>
      </c>
    </row>
    <row r="1707" spans="1:13" ht="15">
      <c r="A1707" s="28">
        <v>43472</v>
      </c>
      <c r="B1707" s="12" t="s">
        <v>199</v>
      </c>
      <c r="C1707" s="11">
        <f t="shared" si="1534"/>
        <v>756.14366729678636</v>
      </c>
      <c r="D1707" s="12" t="s">
        <v>21</v>
      </c>
      <c r="E1707" s="29">
        <v>264.5</v>
      </c>
      <c r="F1707" s="29">
        <v>266</v>
      </c>
      <c r="G1707" s="6">
        <v>0</v>
      </c>
      <c r="H1707" s="6">
        <v>0</v>
      </c>
      <c r="I1707" s="13">
        <f t="shared" si="1535"/>
        <v>1.5</v>
      </c>
      <c r="J1707" s="13">
        <v>0</v>
      </c>
      <c r="K1707" s="13">
        <v>0</v>
      </c>
      <c r="L1707" s="13">
        <f t="shared" si="1538"/>
        <v>1.5</v>
      </c>
      <c r="M1707" s="45">
        <f t="shared" si="1537"/>
        <v>1134.2155009451794</v>
      </c>
    </row>
    <row r="1708" spans="1:13" ht="15">
      <c r="A1708" s="28">
        <v>43469</v>
      </c>
      <c r="B1708" s="12" t="s">
        <v>315</v>
      </c>
      <c r="C1708" s="11">
        <f t="shared" si="1534"/>
        <v>1063.8297872340424</v>
      </c>
      <c r="D1708" s="12" t="s">
        <v>18</v>
      </c>
      <c r="E1708" s="29">
        <v>188</v>
      </c>
      <c r="F1708" s="29">
        <v>187</v>
      </c>
      <c r="G1708" s="6">
        <v>0</v>
      </c>
      <c r="H1708" s="6">
        <v>0</v>
      </c>
      <c r="I1708" s="13">
        <f t="shared" si="1535"/>
        <v>1</v>
      </c>
      <c r="J1708" s="13">
        <v>0</v>
      </c>
      <c r="K1708" s="13">
        <v>0</v>
      </c>
      <c r="L1708" s="13">
        <f t="shared" si="1538"/>
        <v>1</v>
      </c>
      <c r="M1708" s="45">
        <f t="shared" si="1537"/>
        <v>1063.8297872340424</v>
      </c>
    </row>
    <row r="1709" spans="1:13" ht="15">
      <c r="A1709" s="28">
        <v>43469</v>
      </c>
      <c r="B1709" s="12" t="s">
        <v>160</v>
      </c>
      <c r="C1709" s="11">
        <f t="shared" si="1534"/>
        <v>1392.757660167131</v>
      </c>
      <c r="D1709" s="12" t="s">
        <v>21</v>
      </c>
      <c r="E1709" s="29">
        <v>143.6</v>
      </c>
      <c r="F1709" s="29">
        <v>144.5</v>
      </c>
      <c r="G1709" s="6">
        <v>0</v>
      </c>
      <c r="H1709" s="6">
        <v>0</v>
      </c>
      <c r="I1709" s="13">
        <f t="shared" si="1535"/>
        <v>0.90000000000000568</v>
      </c>
      <c r="J1709" s="13">
        <v>0</v>
      </c>
      <c r="K1709" s="13">
        <v>0</v>
      </c>
      <c r="L1709" s="13">
        <f t="shared" si="1538"/>
        <v>0.90000000000000568</v>
      </c>
      <c r="M1709" s="45">
        <f t="shared" si="1537"/>
        <v>1253.4818941504259</v>
      </c>
    </row>
    <row r="1710" spans="1:13" ht="15">
      <c r="A1710" s="28">
        <v>43469</v>
      </c>
      <c r="B1710" s="12" t="s">
        <v>89</v>
      </c>
      <c r="C1710" s="11">
        <f t="shared" si="1534"/>
        <v>406.09137055837562</v>
      </c>
      <c r="D1710" s="12" t="s">
        <v>21</v>
      </c>
      <c r="E1710" s="29">
        <v>492.5</v>
      </c>
      <c r="F1710" s="29">
        <v>485</v>
      </c>
      <c r="G1710" s="6">
        <v>0</v>
      </c>
      <c r="H1710" s="6">
        <v>0</v>
      </c>
      <c r="I1710" s="13">
        <f t="shared" si="1535"/>
        <v>-7.5</v>
      </c>
      <c r="J1710" s="13">
        <v>0</v>
      </c>
      <c r="K1710" s="13">
        <v>0</v>
      </c>
      <c r="L1710" s="13">
        <f t="shared" si="1538"/>
        <v>-7.5</v>
      </c>
      <c r="M1710" s="45">
        <f t="shared" si="1537"/>
        <v>-3045.6852791878173</v>
      </c>
    </row>
    <row r="1711" spans="1:13" ht="15">
      <c r="A1711" s="28">
        <v>43468</v>
      </c>
      <c r="B1711" s="12" t="s">
        <v>316</v>
      </c>
      <c r="C1711" s="11">
        <f t="shared" si="1534"/>
        <v>698.08027923211171</v>
      </c>
      <c r="D1711" s="12" t="s">
        <v>18</v>
      </c>
      <c r="E1711" s="29">
        <v>286.5</v>
      </c>
      <c r="F1711" s="29">
        <v>284</v>
      </c>
      <c r="G1711" s="6">
        <v>0</v>
      </c>
      <c r="H1711" s="6">
        <v>0</v>
      </c>
      <c r="I1711" s="13">
        <f t="shared" si="1535"/>
        <v>2.5</v>
      </c>
      <c r="J1711" s="13">
        <v>0</v>
      </c>
      <c r="K1711" s="13">
        <v>0</v>
      </c>
      <c r="L1711" s="13">
        <f t="shared" si="1538"/>
        <v>2.5</v>
      </c>
      <c r="M1711" s="45">
        <f t="shared" si="1537"/>
        <v>1745.2006980802794</v>
      </c>
    </row>
    <row r="1712" spans="1:13" ht="15">
      <c r="A1712" s="28">
        <v>43468</v>
      </c>
      <c r="B1712" s="12" t="s">
        <v>317</v>
      </c>
      <c r="C1712" s="11">
        <f t="shared" si="1534"/>
        <v>2169.1973969631235</v>
      </c>
      <c r="D1712" s="12" t="s">
        <v>21</v>
      </c>
      <c r="E1712" s="29">
        <v>92.2</v>
      </c>
      <c r="F1712" s="29">
        <v>92.6</v>
      </c>
      <c r="G1712" s="6">
        <v>0</v>
      </c>
      <c r="H1712" s="6">
        <v>0</v>
      </c>
      <c r="I1712" s="13">
        <f t="shared" si="1535"/>
        <v>0.39999999999999147</v>
      </c>
      <c r="J1712" s="13">
        <v>0</v>
      </c>
      <c r="K1712" s="13">
        <v>0</v>
      </c>
      <c r="L1712" s="13">
        <f t="shared" si="1538"/>
        <v>0.39999999999999147</v>
      </c>
      <c r="M1712" s="45">
        <f t="shared" si="1537"/>
        <v>867.67895878523098</v>
      </c>
    </row>
    <row r="1713" spans="1:13" ht="15">
      <c r="A1713" s="28">
        <v>43468</v>
      </c>
      <c r="B1713" s="12" t="s">
        <v>318</v>
      </c>
      <c r="C1713" s="11">
        <f t="shared" si="1534"/>
        <v>240.09603841536614</v>
      </c>
      <c r="D1713" s="12" t="s">
        <v>21</v>
      </c>
      <c r="E1713" s="29">
        <v>833</v>
      </c>
      <c r="F1713" s="29">
        <v>825</v>
      </c>
      <c r="G1713" s="6">
        <v>0</v>
      </c>
      <c r="H1713" s="6">
        <v>0</v>
      </c>
      <c r="I1713" s="13">
        <f t="shared" si="1535"/>
        <v>-8</v>
      </c>
      <c r="J1713" s="13">
        <v>0</v>
      </c>
      <c r="K1713" s="13">
        <v>0</v>
      </c>
      <c r="L1713" s="13">
        <f t="shared" si="1538"/>
        <v>-8</v>
      </c>
      <c r="M1713" s="45">
        <f t="shared" si="1537"/>
        <v>-1920.7683073229291</v>
      </c>
    </row>
    <row r="1714" spans="1:13" ht="15">
      <c r="A1714" s="28">
        <v>43468</v>
      </c>
      <c r="B1714" s="12" t="s">
        <v>76</v>
      </c>
      <c r="C1714" s="11">
        <f t="shared" si="1534"/>
        <v>704.22535211267609</v>
      </c>
      <c r="D1714" s="12" t="s">
        <v>21</v>
      </c>
      <c r="E1714" s="29">
        <v>284</v>
      </c>
      <c r="F1714" s="29">
        <v>286</v>
      </c>
      <c r="G1714" s="6">
        <v>0</v>
      </c>
      <c r="H1714" s="6">
        <v>0</v>
      </c>
      <c r="I1714" s="13">
        <f t="shared" si="1535"/>
        <v>2</v>
      </c>
      <c r="J1714" s="13">
        <v>0</v>
      </c>
      <c r="K1714" s="13">
        <v>0</v>
      </c>
      <c r="L1714" s="13">
        <f t="shared" si="1538"/>
        <v>2</v>
      </c>
      <c r="M1714" s="45">
        <f t="shared" si="1537"/>
        <v>1408.4507042253522</v>
      </c>
    </row>
    <row r="1715" spans="1:13" ht="15">
      <c r="A1715" s="28">
        <v>43468</v>
      </c>
      <c r="B1715" s="12" t="s">
        <v>203</v>
      </c>
      <c r="C1715" s="11">
        <f t="shared" si="1534"/>
        <v>2224.6941045606227</v>
      </c>
      <c r="D1715" s="12" t="s">
        <v>18</v>
      </c>
      <c r="E1715" s="29">
        <v>89.9</v>
      </c>
      <c r="F1715" s="29">
        <v>89.5</v>
      </c>
      <c r="G1715" s="6">
        <v>0</v>
      </c>
      <c r="H1715" s="6">
        <v>0</v>
      </c>
      <c r="I1715" s="13">
        <f t="shared" si="1535"/>
        <v>0.40000000000000568</v>
      </c>
      <c r="J1715" s="13">
        <v>0</v>
      </c>
      <c r="K1715" s="13">
        <v>0</v>
      </c>
      <c r="L1715" s="13">
        <f t="shared" si="1538"/>
        <v>0.40000000000000568</v>
      </c>
      <c r="M1715" s="45">
        <f t="shared" si="1537"/>
        <v>889.87764182426167</v>
      </c>
    </row>
    <row r="1716" spans="1:13" ht="15">
      <c r="A1716" s="9">
        <v>43467</v>
      </c>
      <c r="B1716" s="12" t="s">
        <v>98</v>
      </c>
      <c r="C1716" s="11">
        <f t="shared" si="1534"/>
        <v>925.92592592592598</v>
      </c>
      <c r="D1716" s="12" t="s">
        <v>18</v>
      </c>
      <c r="E1716" s="29">
        <v>216</v>
      </c>
      <c r="F1716" s="29">
        <v>214</v>
      </c>
      <c r="G1716" s="6">
        <v>0</v>
      </c>
      <c r="H1716" s="6">
        <v>0</v>
      </c>
      <c r="I1716" s="13">
        <f t="shared" si="1535"/>
        <v>2</v>
      </c>
      <c r="J1716" s="13">
        <v>0</v>
      </c>
      <c r="K1716" s="13">
        <v>0</v>
      </c>
      <c r="L1716" s="13">
        <f t="shared" si="1538"/>
        <v>2</v>
      </c>
      <c r="M1716" s="45">
        <f t="shared" si="1537"/>
        <v>1851.851851851852</v>
      </c>
    </row>
    <row r="1717" spans="1:13" ht="15">
      <c r="A1717" s="9">
        <v>43467</v>
      </c>
      <c r="B1717" s="12" t="s">
        <v>319</v>
      </c>
      <c r="C1717" s="11">
        <f t="shared" si="1534"/>
        <v>365.29680365296804</v>
      </c>
      <c r="D1717" s="12" t="s">
        <v>18</v>
      </c>
      <c r="E1717" s="29">
        <v>547.5</v>
      </c>
      <c r="F1717" s="29">
        <v>544</v>
      </c>
      <c r="G1717" s="6">
        <v>540</v>
      </c>
      <c r="H1717" s="6">
        <v>535</v>
      </c>
      <c r="I1717" s="13">
        <f t="shared" si="1535"/>
        <v>3.5</v>
      </c>
      <c r="J1717" s="13">
        <f>F1717-G1717</f>
        <v>4</v>
      </c>
      <c r="K1717" s="13">
        <f>G1717-H1717</f>
        <v>5</v>
      </c>
      <c r="L1717" s="13">
        <f t="shared" si="1538"/>
        <v>12.5</v>
      </c>
      <c r="M1717" s="45">
        <f t="shared" si="1537"/>
        <v>4566.2100456621001</v>
      </c>
    </row>
    <row r="1718" spans="1:13" ht="15">
      <c r="A1718" s="9">
        <v>43467</v>
      </c>
      <c r="B1718" s="12" t="s">
        <v>310</v>
      </c>
      <c r="C1718" s="11">
        <f t="shared" si="1534"/>
        <v>1257.8616352201259</v>
      </c>
      <c r="D1718" s="12" t="s">
        <v>21</v>
      </c>
      <c r="E1718" s="29">
        <v>159</v>
      </c>
      <c r="F1718" s="29">
        <v>160</v>
      </c>
      <c r="G1718" s="6">
        <v>0</v>
      </c>
      <c r="H1718" s="6">
        <v>0</v>
      </c>
      <c r="I1718" s="13">
        <f t="shared" si="1535"/>
        <v>1</v>
      </c>
      <c r="J1718" s="13">
        <v>0</v>
      </c>
      <c r="K1718" s="13">
        <v>0</v>
      </c>
      <c r="L1718" s="13">
        <f t="shared" si="1538"/>
        <v>1</v>
      </c>
      <c r="M1718" s="45">
        <f t="shared" si="1537"/>
        <v>1257.8616352201259</v>
      </c>
    </row>
    <row r="1719" spans="1:13" ht="15">
      <c r="A1719" s="9">
        <v>43467</v>
      </c>
      <c r="B1719" s="12" t="s">
        <v>317</v>
      </c>
      <c r="C1719" s="11">
        <f t="shared" si="1534"/>
        <v>2103.0494216614093</v>
      </c>
      <c r="D1719" s="12" t="s">
        <v>21</v>
      </c>
      <c r="E1719" s="29">
        <v>95.1</v>
      </c>
      <c r="F1719" s="29">
        <v>95.5</v>
      </c>
      <c r="G1719" s="6">
        <v>0</v>
      </c>
      <c r="H1719" s="6">
        <v>0</v>
      </c>
      <c r="I1719" s="13">
        <f t="shared" si="1535"/>
        <v>0.40000000000000568</v>
      </c>
      <c r="J1719" s="13">
        <v>0</v>
      </c>
      <c r="K1719" s="13">
        <v>0</v>
      </c>
      <c r="L1719" s="13">
        <f t="shared" si="1538"/>
        <v>0.40000000000000568</v>
      </c>
      <c r="M1719" s="45">
        <f t="shared" si="1537"/>
        <v>841.21976866457567</v>
      </c>
    </row>
    <row r="1720" spans="1:13" ht="15">
      <c r="A1720" s="9">
        <v>43466</v>
      </c>
      <c r="B1720" s="9" t="s">
        <v>320</v>
      </c>
      <c r="C1720" s="11">
        <f t="shared" si="1534"/>
        <v>392.92730844793715</v>
      </c>
      <c r="D1720" s="12" t="s">
        <v>21</v>
      </c>
      <c r="E1720" s="29">
        <v>509</v>
      </c>
      <c r="F1720" s="29">
        <v>513</v>
      </c>
      <c r="G1720" s="6">
        <v>517</v>
      </c>
      <c r="H1720" s="6">
        <v>521</v>
      </c>
      <c r="I1720" s="13">
        <f t="shared" si="1535"/>
        <v>4</v>
      </c>
      <c r="J1720" s="13">
        <f>G1720-F1720</f>
        <v>4</v>
      </c>
      <c r="K1720" s="13">
        <f>H1720-G1720</f>
        <v>4</v>
      </c>
      <c r="L1720" s="13">
        <f t="shared" si="1538"/>
        <v>12</v>
      </c>
      <c r="M1720" s="45">
        <f t="shared" si="1537"/>
        <v>4715.127701375246</v>
      </c>
    </row>
    <row r="1721" spans="1:13" ht="15">
      <c r="A1721" s="9">
        <v>43466</v>
      </c>
      <c r="B1721" s="9" t="s">
        <v>321</v>
      </c>
      <c r="C1721" s="11">
        <f>200000/E1721</f>
        <v>2242.1524663677128</v>
      </c>
      <c r="D1721" s="12" t="s">
        <v>21</v>
      </c>
      <c r="E1721" s="29">
        <v>89.2</v>
      </c>
      <c r="F1721" s="29">
        <v>89.5</v>
      </c>
      <c r="G1721" s="6">
        <v>89.8</v>
      </c>
      <c r="H1721" s="6">
        <v>90.1</v>
      </c>
      <c r="I1721" s="13">
        <f>(IF(D1721="SELL",E1721-F1721,IF(D1721="BUY",F1721-E1721)))</f>
        <v>0.29999999999999716</v>
      </c>
      <c r="J1721" s="13">
        <f>G1721-F1721</f>
        <v>0.29999999999999716</v>
      </c>
      <c r="K1721" s="13">
        <f>H1721-G1721</f>
        <v>0.29999999999999716</v>
      </c>
      <c r="L1721" s="13">
        <f>K1721+J1721+I1721</f>
        <v>0.89999999999999147</v>
      </c>
      <c r="M1721" s="45">
        <f>L1721*C1721</f>
        <v>2017.9372197309224</v>
      </c>
    </row>
    <row r="1722" spans="1:13" ht="15">
      <c r="A1722" s="9">
        <v>43466</v>
      </c>
      <c r="B1722" s="9" t="s">
        <v>322</v>
      </c>
      <c r="C1722" s="11">
        <f>200000/E1722</f>
        <v>558.65921787709499</v>
      </c>
      <c r="D1722" s="12" t="s">
        <v>18</v>
      </c>
      <c r="E1722" s="29">
        <v>358</v>
      </c>
      <c r="F1722" s="29">
        <v>0</v>
      </c>
      <c r="G1722" s="6">
        <v>0</v>
      </c>
      <c r="H1722" s="6">
        <v>0</v>
      </c>
      <c r="I1722" s="13">
        <v>0</v>
      </c>
      <c r="J1722" s="13">
        <v>0</v>
      </c>
      <c r="K1722" s="13">
        <v>0</v>
      </c>
      <c r="L1722" s="13">
        <f>K1722+J1722+I1722</f>
        <v>0</v>
      </c>
      <c r="M1722" s="45">
        <f>L1722*C1722</f>
        <v>0</v>
      </c>
    </row>
    <row r="1723" spans="1:13" ht="15">
      <c r="A1723" s="9">
        <v>43466</v>
      </c>
      <c r="B1723" s="9" t="s">
        <v>98</v>
      </c>
      <c r="C1723" s="11">
        <f>200000/E1723</f>
        <v>896.86098654708519</v>
      </c>
      <c r="D1723" s="12" t="s">
        <v>18</v>
      </c>
      <c r="E1723" s="29">
        <v>223</v>
      </c>
      <c r="F1723" s="29">
        <v>0</v>
      </c>
      <c r="G1723" s="6">
        <v>0</v>
      </c>
      <c r="H1723" s="6">
        <v>0</v>
      </c>
      <c r="I1723" s="13">
        <v>0</v>
      </c>
      <c r="J1723" s="13">
        <v>0</v>
      </c>
      <c r="K1723" s="13">
        <v>0</v>
      </c>
      <c r="L1723" s="13">
        <f>K1723+J1723+I1723</f>
        <v>0</v>
      </c>
      <c r="M1723" s="45">
        <f>L1723*C1723</f>
        <v>0</v>
      </c>
    </row>
    <row r="1724" spans="1:13" ht="15">
      <c r="A1724" s="9">
        <v>43466</v>
      </c>
      <c r="B1724" s="9" t="s">
        <v>257</v>
      </c>
      <c r="C1724" s="11">
        <f t="shared" ref="C1724:C1787" si="1539">200000/E1724</f>
        <v>706.71378091872793</v>
      </c>
      <c r="D1724" s="12" t="s">
        <v>21</v>
      </c>
      <c r="E1724" s="29">
        <v>283</v>
      </c>
      <c r="F1724" s="29">
        <v>280</v>
      </c>
      <c r="G1724" s="6">
        <v>0</v>
      </c>
      <c r="H1724" s="6">
        <v>0</v>
      </c>
      <c r="I1724" s="13">
        <f t="shared" ref="I1724:I1786" si="1540">(IF(D1724="SELL",E1724-F1724,IF(D1724="BUY",F1724-E1724)))</f>
        <v>-3</v>
      </c>
      <c r="J1724" s="13">
        <v>0</v>
      </c>
      <c r="K1724" s="13">
        <v>0</v>
      </c>
      <c r="L1724" s="13">
        <f t="shared" ref="L1724:L1787" si="1541">K1724+J1724+I1724</f>
        <v>-3</v>
      </c>
      <c r="M1724" s="45">
        <f t="shared" ref="M1724:M1787" si="1542">L1724*C1724</f>
        <v>-2120.1413427561838</v>
      </c>
    </row>
    <row r="1725" spans="1:13" ht="15">
      <c r="A1725" s="9">
        <v>43466</v>
      </c>
      <c r="B1725" s="9" t="s">
        <v>323</v>
      </c>
      <c r="C1725" s="11">
        <f t="shared" si="1539"/>
        <v>320</v>
      </c>
      <c r="D1725" s="12" t="s">
        <v>21</v>
      </c>
      <c r="E1725" s="29">
        <v>625</v>
      </c>
      <c r="F1725" s="29">
        <v>630</v>
      </c>
      <c r="G1725" s="6">
        <v>0</v>
      </c>
      <c r="H1725" s="6">
        <v>0</v>
      </c>
      <c r="I1725" s="13">
        <f t="shared" si="1540"/>
        <v>5</v>
      </c>
      <c r="J1725" s="13">
        <v>0</v>
      </c>
      <c r="K1725" s="13">
        <v>0</v>
      </c>
      <c r="L1725" s="13">
        <f t="shared" si="1541"/>
        <v>5</v>
      </c>
      <c r="M1725" s="45">
        <f t="shared" si="1542"/>
        <v>1600</v>
      </c>
    </row>
    <row r="1726" spans="1:13" ht="15">
      <c r="A1726" s="9">
        <v>43465</v>
      </c>
      <c r="B1726" s="9" t="s">
        <v>324</v>
      </c>
      <c r="C1726" s="11">
        <f t="shared" si="1539"/>
        <v>174.20085358418257</v>
      </c>
      <c r="D1726" s="12" t="s">
        <v>21</v>
      </c>
      <c r="E1726" s="29">
        <v>1148.0999999999999</v>
      </c>
      <c r="F1726" s="29">
        <v>1155</v>
      </c>
      <c r="G1726" s="6">
        <v>1171</v>
      </c>
      <c r="H1726" s="6">
        <v>0</v>
      </c>
      <c r="I1726" s="13">
        <f t="shared" si="1540"/>
        <v>6.9000000000000909</v>
      </c>
      <c r="J1726" s="13">
        <f>G1726-F1726</f>
        <v>16</v>
      </c>
      <c r="K1726" s="13">
        <v>0</v>
      </c>
      <c r="L1726" s="13">
        <f t="shared" si="1541"/>
        <v>22.900000000000091</v>
      </c>
      <c r="M1726" s="45">
        <f t="shared" si="1542"/>
        <v>3989.1995470777965</v>
      </c>
    </row>
    <row r="1727" spans="1:13" ht="15">
      <c r="A1727" s="9">
        <v>43465</v>
      </c>
      <c r="B1727" s="9" t="s">
        <v>325</v>
      </c>
      <c r="C1727" s="11">
        <f t="shared" si="1539"/>
        <v>132.75804845668767</v>
      </c>
      <c r="D1727" s="12" t="s">
        <v>21</v>
      </c>
      <c r="E1727" s="29">
        <v>1506.5</v>
      </c>
      <c r="F1727" s="29">
        <v>1511.9</v>
      </c>
      <c r="G1727" s="6">
        <v>0</v>
      </c>
      <c r="H1727" s="6">
        <v>0</v>
      </c>
      <c r="I1727" s="13">
        <f t="shared" si="1540"/>
        <v>5.4000000000000909</v>
      </c>
      <c r="J1727" s="13">
        <v>0</v>
      </c>
      <c r="K1727" s="13">
        <v>0</v>
      </c>
      <c r="L1727" s="13">
        <f t="shared" si="1541"/>
        <v>5.4000000000000909</v>
      </c>
      <c r="M1727" s="45">
        <f t="shared" si="1542"/>
        <v>716.89346166612552</v>
      </c>
    </row>
    <row r="1728" spans="1:13" ht="15">
      <c r="A1728" s="9">
        <v>43465</v>
      </c>
      <c r="B1728" s="30" t="s">
        <v>326</v>
      </c>
      <c r="C1728" s="11">
        <f t="shared" si="1539"/>
        <v>2136.7521367521367</v>
      </c>
      <c r="D1728" s="12" t="s">
        <v>21</v>
      </c>
      <c r="E1728" s="29">
        <v>93.6</v>
      </c>
      <c r="F1728" s="29">
        <v>94.5</v>
      </c>
      <c r="G1728" s="6">
        <v>0</v>
      </c>
      <c r="H1728" s="6">
        <v>0</v>
      </c>
      <c r="I1728" s="13">
        <f t="shared" si="1540"/>
        <v>0.90000000000000568</v>
      </c>
      <c r="J1728" s="13">
        <v>0</v>
      </c>
      <c r="K1728" s="13">
        <v>0</v>
      </c>
      <c r="L1728" s="13">
        <f t="shared" si="1541"/>
        <v>0.90000000000000568</v>
      </c>
      <c r="M1728" s="45">
        <f t="shared" si="1542"/>
        <v>1923.0769230769351</v>
      </c>
    </row>
    <row r="1729" spans="1:13" ht="15">
      <c r="A1729" s="9">
        <v>43462</v>
      </c>
      <c r="B1729" s="31" t="s">
        <v>327</v>
      </c>
      <c r="C1729" s="11">
        <f t="shared" si="1539"/>
        <v>1069.5187165775401</v>
      </c>
      <c r="D1729" s="12" t="s">
        <v>21</v>
      </c>
      <c r="E1729" s="29">
        <v>187</v>
      </c>
      <c r="F1729" s="29">
        <v>188.5</v>
      </c>
      <c r="G1729" s="6">
        <v>0</v>
      </c>
      <c r="H1729" s="6">
        <v>0</v>
      </c>
      <c r="I1729" s="13">
        <f t="shared" si="1540"/>
        <v>1.5</v>
      </c>
      <c r="J1729" s="13">
        <v>0</v>
      </c>
      <c r="K1729" s="13">
        <v>0</v>
      </c>
      <c r="L1729" s="13">
        <f t="shared" si="1541"/>
        <v>1.5</v>
      </c>
      <c r="M1729" s="45">
        <f t="shared" si="1542"/>
        <v>1604.2780748663101</v>
      </c>
    </row>
    <row r="1730" spans="1:13" ht="15">
      <c r="A1730" s="9">
        <v>43462</v>
      </c>
      <c r="B1730" s="31" t="s">
        <v>328</v>
      </c>
      <c r="C1730" s="11">
        <f t="shared" si="1539"/>
        <v>148.14814814814815</v>
      </c>
      <c r="D1730" s="12" t="s">
        <v>21</v>
      </c>
      <c r="E1730" s="29">
        <v>1350</v>
      </c>
      <c r="F1730" s="29">
        <v>1360</v>
      </c>
      <c r="G1730" s="6">
        <v>1380</v>
      </c>
      <c r="H1730" s="6">
        <v>0</v>
      </c>
      <c r="I1730" s="13">
        <f t="shared" si="1540"/>
        <v>10</v>
      </c>
      <c r="J1730" s="13">
        <f>G1730-F1730</f>
        <v>20</v>
      </c>
      <c r="K1730" s="13">
        <v>0</v>
      </c>
      <c r="L1730" s="13">
        <f t="shared" si="1541"/>
        <v>30</v>
      </c>
      <c r="M1730" s="45">
        <f t="shared" si="1542"/>
        <v>4444.4444444444443</v>
      </c>
    </row>
    <row r="1731" spans="1:13" ht="15">
      <c r="A1731" s="9">
        <v>43462</v>
      </c>
      <c r="B1731" s="9" t="s">
        <v>329</v>
      </c>
      <c r="C1731" s="11">
        <f t="shared" si="1539"/>
        <v>434.78260869565219</v>
      </c>
      <c r="D1731" s="12" t="s">
        <v>21</v>
      </c>
      <c r="E1731" s="29">
        <v>460</v>
      </c>
      <c r="F1731" s="29">
        <v>450</v>
      </c>
      <c r="G1731" s="6">
        <v>0</v>
      </c>
      <c r="H1731" s="6">
        <v>0</v>
      </c>
      <c r="I1731" s="13">
        <f t="shared" si="1540"/>
        <v>-10</v>
      </c>
      <c r="J1731" s="13">
        <v>0</v>
      </c>
      <c r="K1731" s="13">
        <v>0</v>
      </c>
      <c r="L1731" s="13">
        <f t="shared" si="1541"/>
        <v>-10</v>
      </c>
      <c r="M1731" s="45">
        <f t="shared" si="1542"/>
        <v>-4347.826086956522</v>
      </c>
    </row>
    <row r="1732" spans="1:13" ht="15">
      <c r="A1732" s="9">
        <v>43461</v>
      </c>
      <c r="B1732" s="9" t="s">
        <v>329</v>
      </c>
      <c r="C1732" s="11">
        <f t="shared" si="1539"/>
        <v>437.63676148796498</v>
      </c>
      <c r="D1732" s="12" t="s">
        <v>21</v>
      </c>
      <c r="E1732" s="29">
        <v>457</v>
      </c>
      <c r="F1732" s="29">
        <v>450</v>
      </c>
      <c r="G1732" s="6">
        <v>0</v>
      </c>
      <c r="H1732" s="6">
        <v>0</v>
      </c>
      <c r="I1732" s="13">
        <f t="shared" si="1540"/>
        <v>-7</v>
      </c>
      <c r="J1732" s="13">
        <v>0</v>
      </c>
      <c r="K1732" s="13">
        <v>0</v>
      </c>
      <c r="L1732" s="13">
        <f t="shared" si="1541"/>
        <v>-7</v>
      </c>
      <c r="M1732" s="45">
        <f t="shared" si="1542"/>
        <v>-3063.4573304157548</v>
      </c>
    </row>
    <row r="1733" spans="1:13" ht="15">
      <c r="A1733" s="9">
        <v>43461</v>
      </c>
      <c r="B1733" s="9" t="s">
        <v>330</v>
      </c>
      <c r="C1733" s="11">
        <f t="shared" si="1539"/>
        <v>1834.8623853211009</v>
      </c>
      <c r="D1733" s="12" t="s">
        <v>21</v>
      </c>
      <c r="E1733" s="29">
        <v>109</v>
      </c>
      <c r="F1733" s="29">
        <v>110.5</v>
      </c>
      <c r="G1733" s="6">
        <v>113.2</v>
      </c>
      <c r="H1733" s="6">
        <v>0</v>
      </c>
      <c r="I1733" s="13">
        <f t="shared" si="1540"/>
        <v>1.5</v>
      </c>
      <c r="J1733" s="13">
        <f>G1733-F1733</f>
        <v>2.7000000000000028</v>
      </c>
      <c r="K1733" s="13">
        <v>0</v>
      </c>
      <c r="L1733" s="13">
        <f t="shared" si="1541"/>
        <v>4.2000000000000028</v>
      </c>
      <c r="M1733" s="45">
        <f t="shared" si="1542"/>
        <v>7706.4220183486286</v>
      </c>
    </row>
    <row r="1734" spans="1:13" ht="15">
      <c r="A1734" s="9">
        <v>43460</v>
      </c>
      <c r="B1734" s="9" t="s">
        <v>222</v>
      </c>
      <c r="C1734" s="11">
        <f t="shared" si="1539"/>
        <v>473.93364928909955</v>
      </c>
      <c r="D1734" s="12" t="s">
        <v>21</v>
      </c>
      <c r="E1734" s="29">
        <v>422</v>
      </c>
      <c r="F1734" s="29">
        <v>425.5</v>
      </c>
      <c r="G1734" s="6">
        <v>0</v>
      </c>
      <c r="H1734" s="6">
        <v>0</v>
      </c>
      <c r="I1734" s="13">
        <f t="shared" si="1540"/>
        <v>3.5</v>
      </c>
      <c r="J1734" s="13">
        <v>0</v>
      </c>
      <c r="K1734" s="13">
        <v>0</v>
      </c>
      <c r="L1734" s="13">
        <f t="shared" si="1541"/>
        <v>3.5</v>
      </c>
      <c r="M1734" s="45">
        <f t="shared" si="1542"/>
        <v>1658.7677725118483</v>
      </c>
    </row>
    <row r="1735" spans="1:13" ht="15">
      <c r="A1735" s="9">
        <v>43460</v>
      </c>
      <c r="B1735" s="9" t="s">
        <v>331</v>
      </c>
      <c r="C1735" s="11">
        <f t="shared" si="1539"/>
        <v>775.19379844961236</v>
      </c>
      <c r="D1735" s="12" t="s">
        <v>21</v>
      </c>
      <c r="E1735" s="29">
        <v>258</v>
      </c>
      <c r="F1735" s="29">
        <v>261</v>
      </c>
      <c r="G1735" s="6">
        <v>0</v>
      </c>
      <c r="H1735" s="6">
        <v>0</v>
      </c>
      <c r="I1735" s="13">
        <f t="shared" si="1540"/>
        <v>3</v>
      </c>
      <c r="J1735" s="13">
        <v>0</v>
      </c>
      <c r="K1735" s="13">
        <v>0</v>
      </c>
      <c r="L1735" s="13">
        <f t="shared" si="1541"/>
        <v>3</v>
      </c>
      <c r="M1735" s="45">
        <f t="shared" si="1542"/>
        <v>2325.5813953488368</v>
      </c>
    </row>
    <row r="1736" spans="1:13" ht="15">
      <c r="A1736" s="9">
        <v>43460</v>
      </c>
      <c r="B1736" s="9" t="s">
        <v>332</v>
      </c>
      <c r="C1736" s="11">
        <f t="shared" si="1539"/>
        <v>476.1904761904762</v>
      </c>
      <c r="D1736" s="12" t="s">
        <v>21</v>
      </c>
      <c r="E1736" s="29">
        <v>420</v>
      </c>
      <c r="F1736" s="29">
        <v>423</v>
      </c>
      <c r="G1736" s="6">
        <v>0</v>
      </c>
      <c r="H1736" s="6">
        <v>0</v>
      </c>
      <c r="I1736" s="13">
        <f t="shared" si="1540"/>
        <v>3</v>
      </c>
      <c r="J1736" s="13">
        <v>0</v>
      </c>
      <c r="K1736" s="13">
        <v>0</v>
      </c>
      <c r="L1736" s="13">
        <f t="shared" si="1541"/>
        <v>3</v>
      </c>
      <c r="M1736" s="45">
        <f t="shared" si="1542"/>
        <v>1428.5714285714287</v>
      </c>
    </row>
    <row r="1737" spans="1:13" ht="15">
      <c r="A1737" s="9">
        <v>43460</v>
      </c>
      <c r="B1737" s="9" t="s">
        <v>333</v>
      </c>
      <c r="C1737" s="11">
        <f t="shared" si="1539"/>
        <v>496.27791563275434</v>
      </c>
      <c r="D1737" s="12" t="s">
        <v>21</v>
      </c>
      <c r="E1737" s="29">
        <v>403</v>
      </c>
      <c r="F1737" s="29">
        <v>406</v>
      </c>
      <c r="G1737" s="6">
        <v>0</v>
      </c>
      <c r="H1737" s="6">
        <v>0</v>
      </c>
      <c r="I1737" s="13">
        <f t="shared" si="1540"/>
        <v>3</v>
      </c>
      <c r="J1737" s="13">
        <v>0</v>
      </c>
      <c r="K1737" s="13">
        <v>0</v>
      </c>
      <c r="L1737" s="13">
        <f t="shared" si="1541"/>
        <v>3</v>
      </c>
      <c r="M1737" s="45">
        <f t="shared" si="1542"/>
        <v>1488.8337468982631</v>
      </c>
    </row>
    <row r="1738" spans="1:13" ht="15">
      <c r="A1738" s="9">
        <v>43458</v>
      </c>
      <c r="B1738" s="9" t="s">
        <v>334</v>
      </c>
      <c r="C1738" s="11">
        <f t="shared" si="1539"/>
        <v>2324.2300987797794</v>
      </c>
      <c r="D1738" s="12" t="s">
        <v>21</v>
      </c>
      <c r="E1738" s="29">
        <v>86.05</v>
      </c>
      <c r="F1738" s="29">
        <v>86.55</v>
      </c>
      <c r="G1738" s="6">
        <v>87.5</v>
      </c>
      <c r="H1738" s="6">
        <v>0</v>
      </c>
      <c r="I1738" s="13">
        <f t="shared" si="1540"/>
        <v>0.5</v>
      </c>
      <c r="J1738" s="13">
        <f t="shared" ref="J1738" si="1543">(IF(D1738="SELL",IF(G1738="",0,F1738-G1738),IF(D1738="BUY",IF(G1738="",0,G1738-F1738))))</f>
        <v>0.95000000000000284</v>
      </c>
      <c r="K1738" s="13">
        <v>0</v>
      </c>
      <c r="L1738" s="13">
        <f t="shared" si="1541"/>
        <v>1.4500000000000028</v>
      </c>
      <c r="M1738" s="45">
        <f t="shared" si="1542"/>
        <v>3370.1336432306866</v>
      </c>
    </row>
    <row r="1739" spans="1:13" ht="15">
      <c r="A1739" s="9">
        <v>43458</v>
      </c>
      <c r="B1739" s="9" t="s">
        <v>335</v>
      </c>
      <c r="C1739" s="11">
        <f t="shared" si="1539"/>
        <v>2290.950744558992</v>
      </c>
      <c r="D1739" s="12" t="s">
        <v>18</v>
      </c>
      <c r="E1739" s="29">
        <v>87.3</v>
      </c>
      <c r="F1739" s="29">
        <v>86.9</v>
      </c>
      <c r="G1739" s="6">
        <v>0</v>
      </c>
      <c r="H1739" s="6">
        <v>0</v>
      </c>
      <c r="I1739" s="13">
        <f t="shared" si="1540"/>
        <v>0.39999999999999147</v>
      </c>
      <c r="J1739" s="13">
        <v>0</v>
      </c>
      <c r="K1739" s="13">
        <v>0</v>
      </c>
      <c r="L1739" s="13">
        <f t="shared" si="1541"/>
        <v>0.39999999999999147</v>
      </c>
      <c r="M1739" s="45">
        <f t="shared" si="1542"/>
        <v>916.38029782357728</v>
      </c>
    </row>
    <row r="1740" spans="1:13" ht="15">
      <c r="A1740" s="9">
        <v>43455</v>
      </c>
      <c r="B1740" s="9" t="s">
        <v>331</v>
      </c>
      <c r="C1740" s="11">
        <f t="shared" si="1539"/>
        <v>790.51383399209487</v>
      </c>
      <c r="D1740" s="12" t="s">
        <v>21</v>
      </c>
      <c r="E1740" s="29">
        <v>253</v>
      </c>
      <c r="F1740" s="29">
        <v>256</v>
      </c>
      <c r="G1740" s="6">
        <v>0</v>
      </c>
      <c r="H1740" s="6">
        <v>0</v>
      </c>
      <c r="I1740" s="13">
        <f t="shared" si="1540"/>
        <v>3</v>
      </c>
      <c r="J1740" s="13">
        <v>0</v>
      </c>
      <c r="K1740" s="13">
        <v>0</v>
      </c>
      <c r="L1740" s="13">
        <f t="shared" si="1541"/>
        <v>3</v>
      </c>
      <c r="M1740" s="45">
        <f t="shared" si="1542"/>
        <v>2371.5415019762845</v>
      </c>
    </row>
    <row r="1741" spans="1:13" ht="15">
      <c r="A1741" s="9">
        <v>43455</v>
      </c>
      <c r="B1741" s="9" t="s">
        <v>331</v>
      </c>
      <c r="C1741" s="11">
        <f t="shared" si="1539"/>
        <v>787.40157480314963</v>
      </c>
      <c r="D1741" s="12" t="s">
        <v>21</v>
      </c>
      <c r="E1741" s="29">
        <v>254</v>
      </c>
      <c r="F1741" s="29">
        <v>257</v>
      </c>
      <c r="G1741" s="6">
        <v>0</v>
      </c>
      <c r="H1741" s="6">
        <v>0</v>
      </c>
      <c r="I1741" s="13">
        <f t="shared" si="1540"/>
        <v>3</v>
      </c>
      <c r="J1741" s="13">
        <v>0</v>
      </c>
      <c r="K1741" s="13">
        <v>0</v>
      </c>
      <c r="L1741" s="13">
        <f t="shared" si="1541"/>
        <v>3</v>
      </c>
      <c r="M1741" s="45">
        <f t="shared" si="1542"/>
        <v>2362.2047244094488</v>
      </c>
    </row>
    <row r="1742" spans="1:13" ht="15">
      <c r="A1742" s="9">
        <v>43454</v>
      </c>
      <c r="B1742" s="9" t="s">
        <v>331</v>
      </c>
      <c r="C1742" s="11">
        <f t="shared" si="1539"/>
        <v>800</v>
      </c>
      <c r="D1742" s="12" t="s">
        <v>21</v>
      </c>
      <c r="E1742" s="29">
        <v>250</v>
      </c>
      <c r="F1742" s="29">
        <v>254</v>
      </c>
      <c r="G1742" s="6">
        <v>0</v>
      </c>
      <c r="H1742" s="6">
        <v>0</v>
      </c>
      <c r="I1742" s="13">
        <f t="shared" si="1540"/>
        <v>4</v>
      </c>
      <c r="J1742" s="13">
        <v>0</v>
      </c>
      <c r="K1742" s="13">
        <v>0</v>
      </c>
      <c r="L1742" s="13">
        <f t="shared" si="1541"/>
        <v>4</v>
      </c>
      <c r="M1742" s="45">
        <f t="shared" si="1542"/>
        <v>3200</v>
      </c>
    </row>
    <row r="1743" spans="1:13" ht="15">
      <c r="A1743" s="9">
        <v>43454</v>
      </c>
      <c r="B1743" s="9" t="s">
        <v>336</v>
      </c>
      <c r="C1743" s="11">
        <f t="shared" si="1539"/>
        <v>1126.7605633802816</v>
      </c>
      <c r="D1743" s="12" t="s">
        <v>21</v>
      </c>
      <c r="E1743" s="29">
        <v>177.5</v>
      </c>
      <c r="F1743" s="29">
        <v>179</v>
      </c>
      <c r="G1743" s="6">
        <v>0</v>
      </c>
      <c r="H1743" s="6">
        <v>0</v>
      </c>
      <c r="I1743" s="13">
        <f t="shared" si="1540"/>
        <v>1.5</v>
      </c>
      <c r="J1743" s="13">
        <v>0</v>
      </c>
      <c r="K1743" s="13">
        <v>0</v>
      </c>
      <c r="L1743" s="13">
        <f t="shared" si="1541"/>
        <v>1.5</v>
      </c>
      <c r="M1743" s="45">
        <f t="shared" si="1542"/>
        <v>1690.1408450704225</v>
      </c>
    </row>
    <row r="1744" spans="1:13" ht="15">
      <c r="A1744" s="9">
        <v>43454</v>
      </c>
      <c r="B1744" s="9" t="s">
        <v>331</v>
      </c>
      <c r="C1744" s="11">
        <f t="shared" si="1539"/>
        <v>800</v>
      </c>
      <c r="D1744" s="12" t="s">
        <v>21</v>
      </c>
      <c r="E1744" s="29">
        <v>250</v>
      </c>
      <c r="F1744" s="29">
        <v>253</v>
      </c>
      <c r="G1744" s="6">
        <v>0</v>
      </c>
      <c r="H1744" s="6">
        <v>0</v>
      </c>
      <c r="I1744" s="13">
        <f t="shared" si="1540"/>
        <v>3</v>
      </c>
      <c r="J1744" s="13">
        <v>0</v>
      </c>
      <c r="K1744" s="13">
        <v>0</v>
      </c>
      <c r="L1744" s="13">
        <f t="shared" si="1541"/>
        <v>3</v>
      </c>
      <c r="M1744" s="45">
        <f t="shared" si="1542"/>
        <v>2400</v>
      </c>
    </row>
    <row r="1745" spans="1:13" ht="15">
      <c r="A1745" s="9">
        <v>43453</v>
      </c>
      <c r="B1745" s="9" t="s">
        <v>337</v>
      </c>
      <c r="C1745" s="11">
        <f t="shared" si="1539"/>
        <v>1260.2394454946441</v>
      </c>
      <c r="D1745" s="12" t="s">
        <v>21</v>
      </c>
      <c r="E1745" s="29">
        <v>158.69999999999999</v>
      </c>
      <c r="F1745" s="29">
        <v>160</v>
      </c>
      <c r="G1745" s="6">
        <v>162</v>
      </c>
      <c r="H1745" s="6">
        <v>0</v>
      </c>
      <c r="I1745" s="13">
        <f t="shared" si="1540"/>
        <v>1.3000000000000114</v>
      </c>
      <c r="J1745" s="13">
        <v>0</v>
      </c>
      <c r="K1745" s="13">
        <v>0</v>
      </c>
      <c r="L1745" s="13">
        <f t="shared" si="1541"/>
        <v>1.3000000000000114</v>
      </c>
      <c r="M1745" s="45">
        <f t="shared" si="1542"/>
        <v>1638.3112791430517</v>
      </c>
    </row>
    <row r="1746" spans="1:13" ht="15">
      <c r="A1746" s="9">
        <v>43453</v>
      </c>
      <c r="B1746" s="9" t="s">
        <v>337</v>
      </c>
      <c r="C1746" s="11">
        <f t="shared" si="1539"/>
        <v>1277.9552715654952</v>
      </c>
      <c r="D1746" s="12" t="s">
        <v>21</v>
      </c>
      <c r="E1746" s="29">
        <v>156.5</v>
      </c>
      <c r="F1746" s="29">
        <v>159</v>
      </c>
      <c r="G1746" s="6">
        <v>0</v>
      </c>
      <c r="H1746" s="6">
        <v>0</v>
      </c>
      <c r="I1746" s="13">
        <f t="shared" si="1540"/>
        <v>2.5</v>
      </c>
      <c r="J1746" s="13">
        <v>0</v>
      </c>
      <c r="K1746" s="13">
        <v>0</v>
      </c>
      <c r="L1746" s="13">
        <f t="shared" si="1541"/>
        <v>2.5</v>
      </c>
      <c r="M1746" s="45">
        <f t="shared" si="1542"/>
        <v>3194.8881789137381</v>
      </c>
    </row>
    <row r="1747" spans="1:13" ht="15">
      <c r="A1747" s="9">
        <v>43453</v>
      </c>
      <c r="B1747" s="9" t="s">
        <v>338</v>
      </c>
      <c r="C1747" s="11">
        <f t="shared" si="1539"/>
        <v>2433.0900243309002</v>
      </c>
      <c r="D1747" s="12" t="s">
        <v>21</v>
      </c>
      <c r="E1747" s="29">
        <v>82.2</v>
      </c>
      <c r="F1747" s="29">
        <v>83</v>
      </c>
      <c r="G1747" s="6">
        <v>83.8</v>
      </c>
      <c r="H1747" s="6">
        <v>0</v>
      </c>
      <c r="I1747" s="13">
        <f t="shared" si="1540"/>
        <v>0.79999999999999716</v>
      </c>
      <c r="J1747" s="13">
        <f t="shared" ref="J1747:J1748" si="1544">(IF(D1747="SELL",IF(G1747="",0,F1747-G1747),IF(D1747="BUY",IF(G1747="",0,G1747-F1747))))</f>
        <v>0.79999999999999716</v>
      </c>
      <c r="K1747" s="13">
        <v>0</v>
      </c>
      <c r="L1747" s="13">
        <f t="shared" si="1541"/>
        <v>1.5999999999999943</v>
      </c>
      <c r="M1747" s="45">
        <f t="shared" si="1542"/>
        <v>3892.9440389294264</v>
      </c>
    </row>
    <row r="1748" spans="1:13" ht="15">
      <c r="A1748" s="9">
        <v>43453</v>
      </c>
      <c r="B1748" s="9" t="s">
        <v>339</v>
      </c>
      <c r="C1748" s="11">
        <f t="shared" si="1539"/>
        <v>4545.454545454545</v>
      </c>
      <c r="D1748" s="12" t="s">
        <v>21</v>
      </c>
      <c r="E1748" s="29">
        <v>44</v>
      </c>
      <c r="F1748" s="29">
        <v>44.5</v>
      </c>
      <c r="G1748" s="6">
        <v>45.3</v>
      </c>
      <c r="H1748" s="6">
        <v>0</v>
      </c>
      <c r="I1748" s="13">
        <f t="shared" si="1540"/>
        <v>0.5</v>
      </c>
      <c r="J1748" s="13">
        <f t="shared" si="1544"/>
        <v>0.79999999999999716</v>
      </c>
      <c r="K1748" s="13">
        <v>0</v>
      </c>
      <c r="L1748" s="13">
        <f t="shared" si="1541"/>
        <v>1.2999999999999972</v>
      </c>
      <c r="M1748" s="45">
        <f t="shared" si="1542"/>
        <v>5909.0909090908954</v>
      </c>
    </row>
    <row r="1749" spans="1:13" ht="15">
      <c r="A1749" s="9">
        <v>43452</v>
      </c>
      <c r="B1749" s="9" t="s">
        <v>340</v>
      </c>
      <c r="C1749" s="11">
        <f t="shared" si="1539"/>
        <v>2237.1364653243845</v>
      </c>
      <c r="D1749" s="12" t="s">
        <v>21</v>
      </c>
      <c r="E1749" s="29">
        <v>89.4</v>
      </c>
      <c r="F1749" s="29">
        <v>90</v>
      </c>
      <c r="G1749" s="6">
        <v>0</v>
      </c>
      <c r="H1749" s="6">
        <v>0</v>
      </c>
      <c r="I1749" s="13">
        <f t="shared" si="1540"/>
        <v>0.59999999999999432</v>
      </c>
      <c r="J1749" s="13">
        <v>0</v>
      </c>
      <c r="K1749" s="13">
        <v>0</v>
      </c>
      <c r="L1749" s="13">
        <f t="shared" si="1541"/>
        <v>0.59999999999999432</v>
      </c>
      <c r="M1749" s="45">
        <f t="shared" si="1542"/>
        <v>1342.2818791946179</v>
      </c>
    </row>
    <row r="1750" spans="1:13" ht="15">
      <c r="A1750" s="9">
        <v>43452</v>
      </c>
      <c r="B1750" s="9" t="s">
        <v>341</v>
      </c>
      <c r="C1750" s="11">
        <f t="shared" si="1539"/>
        <v>2320.1856148491879</v>
      </c>
      <c r="D1750" s="12" t="s">
        <v>21</v>
      </c>
      <c r="E1750" s="29">
        <v>86.2</v>
      </c>
      <c r="F1750" s="29">
        <v>87</v>
      </c>
      <c r="G1750" s="6">
        <v>0</v>
      </c>
      <c r="H1750" s="6">
        <v>0</v>
      </c>
      <c r="I1750" s="13">
        <f t="shared" si="1540"/>
        <v>0.79999999999999716</v>
      </c>
      <c r="J1750" s="13">
        <v>0</v>
      </c>
      <c r="K1750" s="13">
        <v>0</v>
      </c>
      <c r="L1750" s="13">
        <f t="shared" si="1541"/>
        <v>0.79999999999999716</v>
      </c>
      <c r="M1750" s="45">
        <f t="shared" si="1542"/>
        <v>1856.1484918793437</v>
      </c>
    </row>
    <row r="1751" spans="1:13" ht="15">
      <c r="A1751" s="9">
        <v>43452</v>
      </c>
      <c r="B1751" s="9" t="s">
        <v>342</v>
      </c>
      <c r="C1751" s="11">
        <f t="shared" si="1539"/>
        <v>244.79804161566707</v>
      </c>
      <c r="D1751" s="12" t="s">
        <v>21</v>
      </c>
      <c r="E1751" s="29">
        <v>817</v>
      </c>
      <c r="F1751" s="29">
        <v>821.95</v>
      </c>
      <c r="G1751" s="6">
        <v>0</v>
      </c>
      <c r="H1751" s="6">
        <v>0</v>
      </c>
      <c r="I1751" s="13">
        <f t="shared" si="1540"/>
        <v>4.9500000000000455</v>
      </c>
      <c r="J1751" s="13">
        <v>0</v>
      </c>
      <c r="K1751" s="13">
        <v>0</v>
      </c>
      <c r="L1751" s="13">
        <f t="shared" si="1541"/>
        <v>4.9500000000000455</v>
      </c>
      <c r="M1751" s="45">
        <f t="shared" si="1542"/>
        <v>1211.7503059975631</v>
      </c>
    </row>
    <row r="1752" spans="1:13" ht="15">
      <c r="A1752" s="9">
        <v>43452</v>
      </c>
      <c r="B1752" s="9" t="s">
        <v>343</v>
      </c>
      <c r="C1752" s="11">
        <f t="shared" si="1539"/>
        <v>671.14093959731542</v>
      </c>
      <c r="D1752" s="12" t="s">
        <v>21</v>
      </c>
      <c r="E1752" s="29">
        <v>298</v>
      </c>
      <c r="F1752" s="29">
        <v>302</v>
      </c>
      <c r="G1752" s="6">
        <v>0</v>
      </c>
      <c r="H1752" s="6">
        <v>0</v>
      </c>
      <c r="I1752" s="13">
        <f t="shared" si="1540"/>
        <v>4</v>
      </c>
      <c r="J1752" s="13">
        <v>0</v>
      </c>
      <c r="K1752" s="13">
        <v>0</v>
      </c>
      <c r="L1752" s="13">
        <f t="shared" si="1541"/>
        <v>4</v>
      </c>
      <c r="M1752" s="45">
        <f t="shared" si="1542"/>
        <v>2684.5637583892617</v>
      </c>
    </row>
    <row r="1753" spans="1:13" ht="15">
      <c r="A1753" s="9">
        <v>43452</v>
      </c>
      <c r="B1753" s="9" t="s">
        <v>344</v>
      </c>
      <c r="C1753" s="11">
        <f t="shared" si="1539"/>
        <v>816.32653061224494</v>
      </c>
      <c r="D1753" s="12" t="s">
        <v>21</v>
      </c>
      <c r="E1753" s="29">
        <v>245</v>
      </c>
      <c r="F1753" s="29">
        <v>248</v>
      </c>
      <c r="G1753" s="6">
        <v>0</v>
      </c>
      <c r="H1753" s="6">
        <v>0</v>
      </c>
      <c r="I1753" s="13">
        <f t="shared" si="1540"/>
        <v>3</v>
      </c>
      <c r="J1753" s="13">
        <v>0</v>
      </c>
      <c r="K1753" s="13">
        <v>0</v>
      </c>
      <c r="L1753" s="13">
        <f t="shared" si="1541"/>
        <v>3</v>
      </c>
      <c r="M1753" s="45">
        <f t="shared" si="1542"/>
        <v>2448.9795918367349</v>
      </c>
    </row>
    <row r="1754" spans="1:13" ht="15">
      <c r="A1754" s="9">
        <v>43451</v>
      </c>
      <c r="B1754" s="32" t="s">
        <v>342</v>
      </c>
      <c r="C1754" s="11">
        <f t="shared" si="1539"/>
        <v>240.96385542168676</v>
      </c>
      <c r="D1754" s="12" t="s">
        <v>21</v>
      </c>
      <c r="E1754" s="29">
        <v>830</v>
      </c>
      <c r="F1754" s="29">
        <v>837</v>
      </c>
      <c r="G1754" s="6">
        <v>0</v>
      </c>
      <c r="H1754" s="6">
        <v>0</v>
      </c>
      <c r="I1754" s="13">
        <f t="shared" si="1540"/>
        <v>7</v>
      </c>
      <c r="J1754" s="13">
        <v>0</v>
      </c>
      <c r="K1754" s="13">
        <v>0</v>
      </c>
      <c r="L1754" s="13">
        <f t="shared" si="1541"/>
        <v>7</v>
      </c>
      <c r="M1754" s="45">
        <f t="shared" si="1542"/>
        <v>1686.7469879518073</v>
      </c>
    </row>
    <row r="1755" spans="1:13" ht="15">
      <c r="A1755" s="9">
        <v>43451</v>
      </c>
      <c r="B1755" s="9" t="s">
        <v>342</v>
      </c>
      <c r="C1755" s="11">
        <f t="shared" si="1539"/>
        <v>243.01336573511543</v>
      </c>
      <c r="D1755" s="12" t="s">
        <v>21</v>
      </c>
      <c r="E1755" s="29">
        <v>823</v>
      </c>
      <c r="F1755" s="29">
        <v>828</v>
      </c>
      <c r="G1755" s="6">
        <v>0</v>
      </c>
      <c r="H1755" s="6">
        <v>0</v>
      </c>
      <c r="I1755" s="13">
        <f t="shared" si="1540"/>
        <v>5</v>
      </c>
      <c r="J1755" s="13">
        <v>0</v>
      </c>
      <c r="K1755" s="13">
        <v>0</v>
      </c>
      <c r="L1755" s="13">
        <f t="shared" si="1541"/>
        <v>5</v>
      </c>
      <c r="M1755" s="45">
        <f t="shared" si="1542"/>
        <v>1215.0668286755772</v>
      </c>
    </row>
    <row r="1756" spans="1:13" ht="15">
      <c r="A1756" s="9">
        <v>43451</v>
      </c>
      <c r="B1756" s="9" t="s">
        <v>345</v>
      </c>
      <c r="C1756" s="11">
        <f t="shared" si="1539"/>
        <v>2191.7808219178082</v>
      </c>
      <c r="D1756" s="12" t="s">
        <v>21</v>
      </c>
      <c r="E1756" s="29">
        <v>91.25</v>
      </c>
      <c r="F1756" s="29">
        <v>92</v>
      </c>
      <c r="G1756" s="6">
        <v>0</v>
      </c>
      <c r="H1756" s="6">
        <v>0</v>
      </c>
      <c r="I1756" s="13">
        <f t="shared" si="1540"/>
        <v>0.75</v>
      </c>
      <c r="J1756" s="13">
        <v>0</v>
      </c>
      <c r="K1756" s="13">
        <v>0</v>
      </c>
      <c r="L1756" s="13">
        <f t="shared" si="1541"/>
        <v>0.75</v>
      </c>
      <c r="M1756" s="45">
        <f t="shared" si="1542"/>
        <v>1643.8356164383563</v>
      </c>
    </row>
    <row r="1757" spans="1:13" ht="15">
      <c r="A1757" s="9">
        <v>43451</v>
      </c>
      <c r="B1757" s="9" t="s">
        <v>346</v>
      </c>
      <c r="C1757" s="11">
        <f t="shared" si="1539"/>
        <v>1351.3513513513512</v>
      </c>
      <c r="D1757" s="12" t="s">
        <v>21</v>
      </c>
      <c r="E1757" s="29">
        <v>148</v>
      </c>
      <c r="F1757" s="29">
        <v>149.65</v>
      </c>
      <c r="G1757" s="6">
        <v>0</v>
      </c>
      <c r="H1757" s="6">
        <v>0</v>
      </c>
      <c r="I1757" s="13">
        <f t="shared" si="1540"/>
        <v>1.6500000000000057</v>
      </c>
      <c r="J1757" s="13">
        <v>0</v>
      </c>
      <c r="K1757" s="13">
        <v>0</v>
      </c>
      <c r="L1757" s="13">
        <f t="shared" si="1541"/>
        <v>1.6500000000000057</v>
      </c>
      <c r="M1757" s="45">
        <f t="shared" si="1542"/>
        <v>2229.7297297297373</v>
      </c>
    </row>
    <row r="1758" spans="1:13" ht="15">
      <c r="A1758" s="9">
        <v>43451</v>
      </c>
      <c r="B1758" s="9" t="s">
        <v>347</v>
      </c>
      <c r="C1758" s="11">
        <f t="shared" si="1539"/>
        <v>520.83333333333337</v>
      </c>
      <c r="D1758" s="12" t="s">
        <v>21</v>
      </c>
      <c r="E1758" s="29">
        <v>384</v>
      </c>
      <c r="F1758" s="29">
        <v>387</v>
      </c>
      <c r="G1758" s="6">
        <v>0</v>
      </c>
      <c r="H1758" s="6">
        <v>0</v>
      </c>
      <c r="I1758" s="13">
        <f t="shared" si="1540"/>
        <v>3</v>
      </c>
      <c r="J1758" s="13">
        <v>0</v>
      </c>
      <c r="K1758" s="13">
        <v>0</v>
      </c>
      <c r="L1758" s="13">
        <f t="shared" si="1541"/>
        <v>3</v>
      </c>
      <c r="M1758" s="45">
        <f t="shared" si="1542"/>
        <v>1562.5</v>
      </c>
    </row>
    <row r="1759" spans="1:13" ht="15">
      <c r="A1759" s="9">
        <v>43448</v>
      </c>
      <c r="B1759" s="9" t="s">
        <v>348</v>
      </c>
      <c r="C1759" s="11">
        <f t="shared" si="1539"/>
        <v>454.54545454545456</v>
      </c>
      <c r="D1759" s="12" t="s">
        <v>21</v>
      </c>
      <c r="E1759" s="29">
        <v>440</v>
      </c>
      <c r="F1759" s="29">
        <v>443</v>
      </c>
      <c r="G1759" s="6">
        <v>0</v>
      </c>
      <c r="H1759" s="6">
        <v>0</v>
      </c>
      <c r="I1759" s="13">
        <f t="shared" si="1540"/>
        <v>3</v>
      </c>
      <c r="J1759" s="13">
        <v>0</v>
      </c>
      <c r="K1759" s="13">
        <v>0</v>
      </c>
      <c r="L1759" s="13">
        <f t="shared" si="1541"/>
        <v>3</v>
      </c>
      <c r="M1759" s="45">
        <f t="shared" si="1542"/>
        <v>1363.6363636363637</v>
      </c>
    </row>
    <row r="1760" spans="1:13" ht="15">
      <c r="A1760" s="9">
        <v>43448</v>
      </c>
      <c r="B1760" s="9" t="s">
        <v>349</v>
      </c>
      <c r="C1760" s="11">
        <f t="shared" si="1539"/>
        <v>1212.121212121212</v>
      </c>
      <c r="D1760" s="12" t="s">
        <v>21</v>
      </c>
      <c r="E1760" s="29">
        <v>165</v>
      </c>
      <c r="F1760" s="29">
        <v>166</v>
      </c>
      <c r="G1760" s="6">
        <v>0</v>
      </c>
      <c r="H1760" s="6">
        <v>0</v>
      </c>
      <c r="I1760" s="13">
        <f t="shared" si="1540"/>
        <v>1</v>
      </c>
      <c r="J1760" s="13">
        <v>0</v>
      </c>
      <c r="K1760" s="13">
        <v>0</v>
      </c>
      <c r="L1760" s="13">
        <f t="shared" si="1541"/>
        <v>1</v>
      </c>
      <c r="M1760" s="45">
        <f t="shared" si="1542"/>
        <v>1212.121212121212</v>
      </c>
    </row>
    <row r="1761" spans="1:13" ht="15">
      <c r="A1761" s="9">
        <v>43448</v>
      </c>
      <c r="B1761" s="9" t="s">
        <v>302</v>
      </c>
      <c r="C1761" s="11">
        <f t="shared" si="1539"/>
        <v>346.02076124567475</v>
      </c>
      <c r="D1761" s="12" t="s">
        <v>21</v>
      </c>
      <c r="E1761" s="29">
        <v>578</v>
      </c>
      <c r="F1761" s="29">
        <v>583</v>
      </c>
      <c r="G1761" s="6">
        <v>0</v>
      </c>
      <c r="H1761" s="6">
        <v>0</v>
      </c>
      <c r="I1761" s="13">
        <f t="shared" si="1540"/>
        <v>5</v>
      </c>
      <c r="J1761" s="13">
        <v>0</v>
      </c>
      <c r="K1761" s="13">
        <v>0</v>
      </c>
      <c r="L1761" s="13">
        <f t="shared" si="1541"/>
        <v>5</v>
      </c>
      <c r="M1761" s="45">
        <f t="shared" si="1542"/>
        <v>1730.1038062283737</v>
      </c>
    </row>
    <row r="1762" spans="1:13" ht="15">
      <c r="A1762" s="9">
        <v>43448</v>
      </c>
      <c r="B1762" s="9" t="s">
        <v>350</v>
      </c>
      <c r="C1762" s="11">
        <f t="shared" si="1539"/>
        <v>1197.6047904191616</v>
      </c>
      <c r="D1762" s="12" t="s">
        <v>21</v>
      </c>
      <c r="E1762" s="29">
        <v>167</v>
      </c>
      <c r="F1762" s="29">
        <v>168</v>
      </c>
      <c r="G1762" s="6">
        <v>0</v>
      </c>
      <c r="H1762" s="6">
        <v>0</v>
      </c>
      <c r="I1762" s="13">
        <f t="shared" si="1540"/>
        <v>1</v>
      </c>
      <c r="J1762" s="13">
        <v>0</v>
      </c>
      <c r="K1762" s="13">
        <v>0</v>
      </c>
      <c r="L1762" s="13">
        <f t="shared" si="1541"/>
        <v>1</v>
      </c>
      <c r="M1762" s="45">
        <f t="shared" si="1542"/>
        <v>1197.6047904191616</v>
      </c>
    </row>
    <row r="1763" spans="1:13" ht="15">
      <c r="A1763" s="9">
        <v>43447</v>
      </c>
      <c r="B1763" s="9" t="s">
        <v>341</v>
      </c>
      <c r="C1763" s="11">
        <f t="shared" si="1539"/>
        <v>2857.1428571428573</v>
      </c>
      <c r="D1763" s="12" t="s">
        <v>21</v>
      </c>
      <c r="E1763" s="29">
        <v>70</v>
      </c>
      <c r="F1763" s="29">
        <v>70.5</v>
      </c>
      <c r="G1763" s="6">
        <v>71.5</v>
      </c>
      <c r="H1763" s="6">
        <v>72.5</v>
      </c>
      <c r="I1763" s="13">
        <f t="shared" si="1540"/>
        <v>0.5</v>
      </c>
      <c r="J1763" s="13">
        <f t="shared" ref="J1763:J1766" si="1545">(IF(D1763="SELL",IF(G1763="",0,F1763-G1763),IF(D1763="BUY",IF(G1763="",0,G1763-F1763))))</f>
        <v>1</v>
      </c>
      <c r="K1763" s="13">
        <v>1</v>
      </c>
      <c r="L1763" s="13">
        <f t="shared" si="1541"/>
        <v>2.5</v>
      </c>
      <c r="M1763" s="45">
        <f t="shared" si="1542"/>
        <v>7142.8571428571431</v>
      </c>
    </row>
    <row r="1764" spans="1:13" ht="15">
      <c r="A1764" s="9">
        <v>43447</v>
      </c>
      <c r="B1764" s="9" t="s">
        <v>351</v>
      </c>
      <c r="C1764" s="11">
        <f t="shared" si="1539"/>
        <v>212.99254526091588</v>
      </c>
      <c r="D1764" s="12" t="s">
        <v>21</v>
      </c>
      <c r="E1764" s="29">
        <v>939</v>
      </c>
      <c r="F1764" s="29">
        <v>944</v>
      </c>
      <c r="G1764" s="6">
        <v>950</v>
      </c>
      <c r="H1764" s="6">
        <v>0</v>
      </c>
      <c r="I1764" s="13">
        <f t="shared" si="1540"/>
        <v>5</v>
      </c>
      <c r="J1764" s="13">
        <f t="shared" si="1545"/>
        <v>6</v>
      </c>
      <c r="K1764" s="13">
        <v>0</v>
      </c>
      <c r="L1764" s="13">
        <f t="shared" si="1541"/>
        <v>11</v>
      </c>
      <c r="M1764" s="45">
        <f t="shared" si="1542"/>
        <v>2342.9179978700745</v>
      </c>
    </row>
    <row r="1765" spans="1:13" ht="15">
      <c r="A1765" s="9">
        <v>43447</v>
      </c>
      <c r="B1765" s="9" t="s">
        <v>343</v>
      </c>
      <c r="C1765" s="11">
        <f t="shared" si="1539"/>
        <v>673.40067340067344</v>
      </c>
      <c r="D1765" s="12" t="s">
        <v>21</v>
      </c>
      <c r="E1765" s="29">
        <v>297</v>
      </c>
      <c r="F1765" s="29">
        <v>299</v>
      </c>
      <c r="G1765" s="6">
        <v>0</v>
      </c>
      <c r="H1765" s="6">
        <v>0</v>
      </c>
      <c r="I1765" s="13">
        <f t="shared" si="1540"/>
        <v>2</v>
      </c>
      <c r="J1765" s="13">
        <v>0</v>
      </c>
      <c r="K1765" s="13">
        <v>0</v>
      </c>
      <c r="L1765" s="13">
        <f t="shared" si="1541"/>
        <v>2</v>
      </c>
      <c r="M1765" s="45">
        <f t="shared" si="1542"/>
        <v>1346.8013468013469</v>
      </c>
    </row>
    <row r="1766" spans="1:13" ht="15">
      <c r="A1766" s="9">
        <v>43447</v>
      </c>
      <c r="B1766" s="9" t="s">
        <v>302</v>
      </c>
      <c r="C1766" s="11">
        <f t="shared" si="1539"/>
        <v>350.87719298245617</v>
      </c>
      <c r="D1766" s="12" t="s">
        <v>21</v>
      </c>
      <c r="E1766" s="29">
        <v>570</v>
      </c>
      <c r="F1766" s="29">
        <v>574</v>
      </c>
      <c r="G1766" s="6">
        <v>580</v>
      </c>
      <c r="H1766" s="6">
        <v>590</v>
      </c>
      <c r="I1766" s="13">
        <f t="shared" si="1540"/>
        <v>4</v>
      </c>
      <c r="J1766" s="13">
        <f t="shared" si="1545"/>
        <v>6</v>
      </c>
      <c r="K1766" s="13">
        <v>10</v>
      </c>
      <c r="L1766" s="13">
        <f t="shared" si="1541"/>
        <v>20</v>
      </c>
      <c r="M1766" s="45">
        <f t="shared" si="1542"/>
        <v>7017.5438596491231</v>
      </c>
    </row>
    <row r="1767" spans="1:13" ht="15">
      <c r="A1767" s="9">
        <v>43446</v>
      </c>
      <c r="B1767" s="9" t="s">
        <v>316</v>
      </c>
      <c r="C1767" s="11">
        <f t="shared" si="1539"/>
        <v>650.19505851755525</v>
      </c>
      <c r="D1767" s="12" t="s">
        <v>21</v>
      </c>
      <c r="E1767" s="29">
        <v>307.60000000000002</v>
      </c>
      <c r="F1767" s="29">
        <v>304</v>
      </c>
      <c r="G1767" s="6">
        <v>0</v>
      </c>
      <c r="H1767" s="6">
        <v>0</v>
      </c>
      <c r="I1767" s="13">
        <f t="shared" si="1540"/>
        <v>-3.6000000000000227</v>
      </c>
      <c r="J1767" s="13">
        <v>0</v>
      </c>
      <c r="K1767" s="13">
        <v>0</v>
      </c>
      <c r="L1767" s="13">
        <f t="shared" si="1541"/>
        <v>-3.6000000000000227</v>
      </c>
      <c r="M1767" s="45">
        <f t="shared" si="1542"/>
        <v>-2340.7022106632139</v>
      </c>
    </row>
    <row r="1768" spans="1:13" ht="15">
      <c r="A1768" s="9">
        <v>43446</v>
      </c>
      <c r="B1768" s="9" t="s">
        <v>352</v>
      </c>
      <c r="C1768" s="11">
        <f t="shared" si="1539"/>
        <v>589.97050147492621</v>
      </c>
      <c r="D1768" s="12" t="s">
        <v>21</v>
      </c>
      <c r="E1768" s="29">
        <v>339</v>
      </c>
      <c r="F1768" s="29">
        <v>342</v>
      </c>
      <c r="G1768" s="6">
        <v>0</v>
      </c>
      <c r="H1768" s="6">
        <v>0</v>
      </c>
      <c r="I1768" s="13">
        <f t="shared" si="1540"/>
        <v>3</v>
      </c>
      <c r="J1768" s="13">
        <v>0</v>
      </c>
      <c r="K1768" s="13">
        <v>0</v>
      </c>
      <c r="L1768" s="13">
        <f t="shared" si="1541"/>
        <v>3</v>
      </c>
      <c r="M1768" s="45">
        <f t="shared" si="1542"/>
        <v>1769.9115044247787</v>
      </c>
    </row>
    <row r="1769" spans="1:13" ht="15">
      <c r="A1769" s="9">
        <v>43446</v>
      </c>
      <c r="B1769" s="9" t="s">
        <v>350</v>
      </c>
      <c r="C1769" s="11">
        <f t="shared" si="1539"/>
        <v>1240.694789081886</v>
      </c>
      <c r="D1769" s="12" t="s">
        <v>21</v>
      </c>
      <c r="E1769" s="29">
        <v>161.19999999999999</v>
      </c>
      <c r="F1769" s="29">
        <v>162.19999999999999</v>
      </c>
      <c r="G1769" s="6">
        <v>0</v>
      </c>
      <c r="H1769" s="6">
        <v>0</v>
      </c>
      <c r="I1769" s="13">
        <f t="shared" si="1540"/>
        <v>1</v>
      </c>
      <c r="J1769" s="13">
        <v>0</v>
      </c>
      <c r="K1769" s="13">
        <v>0</v>
      </c>
      <c r="L1769" s="13">
        <f t="shared" si="1541"/>
        <v>1</v>
      </c>
      <c r="M1769" s="45">
        <f t="shared" si="1542"/>
        <v>1240.694789081886</v>
      </c>
    </row>
    <row r="1770" spans="1:13" ht="15">
      <c r="A1770" s="9">
        <v>43445</v>
      </c>
      <c r="B1770" s="9" t="s">
        <v>353</v>
      </c>
      <c r="C1770" s="11">
        <f t="shared" si="1539"/>
        <v>829.87551867219918</v>
      </c>
      <c r="D1770" s="12" t="s">
        <v>18</v>
      </c>
      <c r="E1770" s="29">
        <v>241</v>
      </c>
      <c r="F1770" s="29">
        <v>245</v>
      </c>
      <c r="G1770" s="6">
        <v>0</v>
      </c>
      <c r="H1770" s="6">
        <v>0</v>
      </c>
      <c r="I1770" s="13">
        <f t="shared" si="1540"/>
        <v>-4</v>
      </c>
      <c r="J1770" s="13">
        <v>0</v>
      </c>
      <c r="K1770" s="13">
        <v>0</v>
      </c>
      <c r="L1770" s="13">
        <f t="shared" si="1541"/>
        <v>-4</v>
      </c>
      <c r="M1770" s="45">
        <f t="shared" si="1542"/>
        <v>-3319.5020746887967</v>
      </c>
    </row>
    <row r="1771" spans="1:13" ht="15">
      <c r="A1771" s="9">
        <v>43445</v>
      </c>
      <c r="B1771" s="9" t="s">
        <v>312</v>
      </c>
      <c r="C1771" s="11">
        <f t="shared" si="1539"/>
        <v>975.60975609756099</v>
      </c>
      <c r="D1771" s="12" t="s">
        <v>18</v>
      </c>
      <c r="E1771" s="29">
        <v>205</v>
      </c>
      <c r="F1771" s="29">
        <v>210</v>
      </c>
      <c r="G1771" s="6">
        <v>0</v>
      </c>
      <c r="H1771" s="6">
        <v>0</v>
      </c>
      <c r="I1771" s="13">
        <f t="shared" si="1540"/>
        <v>-5</v>
      </c>
      <c r="J1771" s="13">
        <v>0</v>
      </c>
      <c r="K1771" s="13">
        <v>0</v>
      </c>
      <c r="L1771" s="13">
        <f t="shared" si="1541"/>
        <v>-5</v>
      </c>
      <c r="M1771" s="45">
        <f t="shared" si="1542"/>
        <v>-4878.0487804878048</v>
      </c>
    </row>
    <row r="1772" spans="1:13" ht="15">
      <c r="A1772" s="9">
        <v>43444</v>
      </c>
      <c r="B1772" s="9" t="s">
        <v>232</v>
      </c>
      <c r="C1772" s="11">
        <f t="shared" si="1539"/>
        <v>1035.1966873706006</v>
      </c>
      <c r="D1772" s="12" t="s">
        <v>21</v>
      </c>
      <c r="E1772" s="29">
        <v>193.2</v>
      </c>
      <c r="F1772" s="29">
        <v>194.5</v>
      </c>
      <c r="G1772" s="6">
        <v>0</v>
      </c>
      <c r="H1772" s="6">
        <v>0</v>
      </c>
      <c r="I1772" s="13">
        <f t="shared" si="1540"/>
        <v>1.3000000000000114</v>
      </c>
      <c r="J1772" s="13">
        <v>0</v>
      </c>
      <c r="K1772" s="13">
        <v>0</v>
      </c>
      <c r="L1772" s="13">
        <f t="shared" si="1541"/>
        <v>1.3000000000000114</v>
      </c>
      <c r="M1772" s="45">
        <f t="shared" si="1542"/>
        <v>1345.7556935817925</v>
      </c>
    </row>
    <row r="1773" spans="1:13" ht="15">
      <c r="A1773" s="9">
        <v>43444</v>
      </c>
      <c r="B1773" s="9" t="s">
        <v>354</v>
      </c>
      <c r="C1773" s="11">
        <f t="shared" si="1539"/>
        <v>1159.4202898550725</v>
      </c>
      <c r="D1773" s="12" t="s">
        <v>21</v>
      </c>
      <c r="E1773" s="29">
        <v>172.5</v>
      </c>
      <c r="F1773" s="29">
        <v>174</v>
      </c>
      <c r="G1773" s="6">
        <v>0</v>
      </c>
      <c r="H1773" s="6">
        <v>0</v>
      </c>
      <c r="I1773" s="13">
        <f t="shared" si="1540"/>
        <v>1.5</v>
      </c>
      <c r="J1773" s="13">
        <v>0</v>
      </c>
      <c r="K1773" s="13">
        <v>0</v>
      </c>
      <c r="L1773" s="13">
        <f t="shared" si="1541"/>
        <v>1.5</v>
      </c>
      <c r="M1773" s="45">
        <f t="shared" si="1542"/>
        <v>1739.1304347826087</v>
      </c>
    </row>
    <row r="1774" spans="1:13" ht="15">
      <c r="A1774" s="9">
        <v>43444</v>
      </c>
      <c r="B1774" s="9" t="s">
        <v>352</v>
      </c>
      <c r="C1774" s="11">
        <f t="shared" si="1539"/>
        <v>602.40963855421683</v>
      </c>
      <c r="D1774" s="12" t="s">
        <v>21</v>
      </c>
      <c r="E1774" s="29">
        <v>332</v>
      </c>
      <c r="F1774" s="29">
        <v>334</v>
      </c>
      <c r="G1774" s="6">
        <v>0</v>
      </c>
      <c r="H1774" s="6">
        <v>0</v>
      </c>
      <c r="I1774" s="13">
        <f t="shared" si="1540"/>
        <v>2</v>
      </c>
      <c r="J1774" s="13">
        <v>0</v>
      </c>
      <c r="K1774" s="13">
        <v>0</v>
      </c>
      <c r="L1774" s="13">
        <f t="shared" si="1541"/>
        <v>2</v>
      </c>
      <c r="M1774" s="45">
        <f t="shared" si="1542"/>
        <v>1204.8192771084337</v>
      </c>
    </row>
    <row r="1775" spans="1:13" ht="15">
      <c r="A1775" s="9">
        <v>43441</v>
      </c>
      <c r="B1775" s="9" t="s">
        <v>355</v>
      </c>
      <c r="C1775" s="11">
        <f t="shared" si="1539"/>
        <v>1308.9005235602094</v>
      </c>
      <c r="D1775" s="12" t="s">
        <v>21</v>
      </c>
      <c r="E1775" s="29">
        <v>152.80000000000001</v>
      </c>
      <c r="F1775" s="29">
        <v>154</v>
      </c>
      <c r="G1775" s="6">
        <v>0</v>
      </c>
      <c r="H1775" s="6">
        <v>0</v>
      </c>
      <c r="I1775" s="13">
        <f t="shared" si="1540"/>
        <v>1.1999999999999886</v>
      </c>
      <c r="J1775" s="13">
        <v>0</v>
      </c>
      <c r="K1775" s="13">
        <v>0</v>
      </c>
      <c r="L1775" s="13">
        <f t="shared" si="1541"/>
        <v>1.1999999999999886</v>
      </c>
      <c r="M1775" s="45">
        <f t="shared" si="1542"/>
        <v>1570.6806282722364</v>
      </c>
    </row>
    <row r="1776" spans="1:13" ht="15">
      <c r="A1776" s="9">
        <v>43441</v>
      </c>
      <c r="B1776" s="9" t="s">
        <v>240</v>
      </c>
      <c r="C1776" s="11">
        <f t="shared" si="1539"/>
        <v>452.48868778280541</v>
      </c>
      <c r="D1776" s="12" t="s">
        <v>21</v>
      </c>
      <c r="E1776" s="29">
        <v>442</v>
      </c>
      <c r="F1776" s="29">
        <v>446</v>
      </c>
      <c r="G1776" s="6">
        <v>0</v>
      </c>
      <c r="H1776" s="6">
        <v>0</v>
      </c>
      <c r="I1776" s="13">
        <f t="shared" si="1540"/>
        <v>4</v>
      </c>
      <c r="J1776" s="13">
        <v>0</v>
      </c>
      <c r="K1776" s="13">
        <v>0</v>
      </c>
      <c r="L1776" s="13">
        <f t="shared" si="1541"/>
        <v>4</v>
      </c>
      <c r="M1776" s="45">
        <f t="shared" si="1542"/>
        <v>1809.9547511312217</v>
      </c>
    </row>
    <row r="1777" spans="1:13" ht="15">
      <c r="A1777" s="9">
        <v>43440</v>
      </c>
      <c r="B1777" s="9" t="s">
        <v>356</v>
      </c>
      <c r="C1777" s="11">
        <f t="shared" si="1539"/>
        <v>301.65912518853696</v>
      </c>
      <c r="D1777" s="12" t="s">
        <v>18</v>
      </c>
      <c r="E1777" s="29">
        <v>663</v>
      </c>
      <c r="F1777" s="29">
        <v>657</v>
      </c>
      <c r="G1777" s="6">
        <v>651</v>
      </c>
      <c r="H1777" s="6">
        <v>0</v>
      </c>
      <c r="I1777" s="13">
        <f t="shared" si="1540"/>
        <v>6</v>
      </c>
      <c r="J1777" s="13">
        <f t="shared" ref="J1777" si="1546">(IF(D1777="SELL",IF(G1777="",0,F1777-G1777),IF(D1777="BUY",IF(G1777="",0,G1777-F1777))))</f>
        <v>6</v>
      </c>
      <c r="K1777" s="13">
        <v>0</v>
      </c>
      <c r="L1777" s="13">
        <f t="shared" si="1541"/>
        <v>12</v>
      </c>
      <c r="M1777" s="45">
        <f t="shared" si="1542"/>
        <v>3619.9095022624433</v>
      </c>
    </row>
    <row r="1778" spans="1:13" ht="15">
      <c r="A1778" s="9">
        <v>43440</v>
      </c>
      <c r="B1778" s="9" t="s">
        <v>357</v>
      </c>
      <c r="C1778" s="11">
        <f t="shared" si="1539"/>
        <v>94.786729857819907</v>
      </c>
      <c r="D1778" s="12" t="s">
        <v>18</v>
      </c>
      <c r="E1778" s="29">
        <v>2110</v>
      </c>
      <c r="F1778" s="29">
        <v>2090</v>
      </c>
      <c r="G1778" s="6">
        <v>0</v>
      </c>
      <c r="H1778" s="6">
        <v>0</v>
      </c>
      <c r="I1778" s="13">
        <f t="shared" si="1540"/>
        <v>20</v>
      </c>
      <c r="J1778" s="13">
        <v>0</v>
      </c>
      <c r="K1778" s="13">
        <v>0</v>
      </c>
      <c r="L1778" s="13">
        <f t="shared" si="1541"/>
        <v>20</v>
      </c>
      <c r="M1778" s="45">
        <f t="shared" si="1542"/>
        <v>1895.7345971563982</v>
      </c>
    </row>
    <row r="1779" spans="1:13" ht="15">
      <c r="A1779" s="9">
        <v>43440</v>
      </c>
      <c r="B1779" s="9" t="s">
        <v>358</v>
      </c>
      <c r="C1779" s="11">
        <f t="shared" si="1539"/>
        <v>6172.8395061728397</v>
      </c>
      <c r="D1779" s="12" t="s">
        <v>21</v>
      </c>
      <c r="E1779" s="29">
        <v>32.4</v>
      </c>
      <c r="F1779" s="29">
        <v>32.700000000000003</v>
      </c>
      <c r="G1779" s="6">
        <v>0</v>
      </c>
      <c r="H1779" s="6">
        <v>0</v>
      </c>
      <c r="I1779" s="13">
        <f t="shared" si="1540"/>
        <v>0.30000000000000426</v>
      </c>
      <c r="J1779" s="13">
        <v>0</v>
      </c>
      <c r="K1779" s="13">
        <v>0</v>
      </c>
      <c r="L1779" s="13">
        <f t="shared" si="1541"/>
        <v>0.30000000000000426</v>
      </c>
      <c r="M1779" s="45">
        <f t="shared" si="1542"/>
        <v>1851.8518518518783</v>
      </c>
    </row>
    <row r="1780" spans="1:13" ht="15">
      <c r="A1780" s="9">
        <v>43440</v>
      </c>
      <c r="B1780" s="9" t="s">
        <v>359</v>
      </c>
      <c r="C1780" s="11">
        <f t="shared" si="1539"/>
        <v>1520.9125475285171</v>
      </c>
      <c r="D1780" s="12" t="s">
        <v>18</v>
      </c>
      <c r="E1780" s="29">
        <v>131.5</v>
      </c>
      <c r="F1780" s="29">
        <v>130.5</v>
      </c>
      <c r="G1780" s="6">
        <v>0</v>
      </c>
      <c r="H1780" s="6">
        <v>0</v>
      </c>
      <c r="I1780" s="13">
        <f t="shared" si="1540"/>
        <v>1</v>
      </c>
      <c r="J1780" s="13">
        <v>0</v>
      </c>
      <c r="K1780" s="13">
        <v>0</v>
      </c>
      <c r="L1780" s="13">
        <f t="shared" si="1541"/>
        <v>1</v>
      </c>
      <c r="M1780" s="45">
        <f t="shared" si="1542"/>
        <v>1520.9125475285171</v>
      </c>
    </row>
    <row r="1781" spans="1:13" ht="15">
      <c r="A1781" s="9">
        <v>43439</v>
      </c>
      <c r="B1781" s="9" t="s">
        <v>115</v>
      </c>
      <c r="C1781" s="11">
        <f t="shared" si="1539"/>
        <v>1005.0251256281407</v>
      </c>
      <c r="D1781" s="12" t="s">
        <v>18</v>
      </c>
      <c r="E1781" s="29">
        <v>199</v>
      </c>
      <c r="F1781" s="29">
        <v>197.5</v>
      </c>
      <c r="G1781" s="6">
        <v>0</v>
      </c>
      <c r="H1781" s="6">
        <v>0</v>
      </c>
      <c r="I1781" s="13">
        <f t="shared" si="1540"/>
        <v>1.5</v>
      </c>
      <c r="J1781" s="13">
        <v>0</v>
      </c>
      <c r="K1781" s="13">
        <v>0</v>
      </c>
      <c r="L1781" s="13">
        <f t="shared" si="1541"/>
        <v>1.5</v>
      </c>
      <c r="M1781" s="45">
        <f t="shared" si="1542"/>
        <v>1507.537688442211</v>
      </c>
    </row>
    <row r="1782" spans="1:13" ht="15">
      <c r="A1782" s="9">
        <v>43439</v>
      </c>
      <c r="B1782" s="9" t="s">
        <v>360</v>
      </c>
      <c r="C1782" s="11">
        <f t="shared" si="1539"/>
        <v>947.8672985781991</v>
      </c>
      <c r="D1782" s="12" t="s">
        <v>21</v>
      </c>
      <c r="E1782" s="29">
        <v>211</v>
      </c>
      <c r="F1782" s="29">
        <v>214</v>
      </c>
      <c r="G1782" s="6">
        <v>0</v>
      </c>
      <c r="H1782" s="6">
        <v>0</v>
      </c>
      <c r="I1782" s="13">
        <f t="shared" si="1540"/>
        <v>3</v>
      </c>
      <c r="J1782" s="13">
        <v>0</v>
      </c>
      <c r="K1782" s="13">
        <v>0</v>
      </c>
      <c r="L1782" s="13">
        <f t="shared" si="1541"/>
        <v>3</v>
      </c>
      <c r="M1782" s="45">
        <f t="shared" si="1542"/>
        <v>2843.6018957345973</v>
      </c>
    </row>
    <row r="1783" spans="1:13" ht="15">
      <c r="A1783" s="9">
        <v>43439</v>
      </c>
      <c r="B1783" s="9" t="s">
        <v>361</v>
      </c>
      <c r="C1783" s="11">
        <f t="shared" si="1539"/>
        <v>3652.9680365296804</v>
      </c>
      <c r="D1783" s="12" t="s">
        <v>21</v>
      </c>
      <c r="E1783" s="29">
        <v>54.75</v>
      </c>
      <c r="F1783" s="29">
        <v>55.25</v>
      </c>
      <c r="G1783" s="6">
        <v>0</v>
      </c>
      <c r="H1783" s="6">
        <v>0</v>
      </c>
      <c r="I1783" s="13">
        <f t="shared" si="1540"/>
        <v>0.5</v>
      </c>
      <c r="J1783" s="13">
        <v>0</v>
      </c>
      <c r="K1783" s="13">
        <v>0</v>
      </c>
      <c r="L1783" s="13">
        <f t="shared" si="1541"/>
        <v>0.5</v>
      </c>
      <c r="M1783" s="45">
        <f t="shared" si="1542"/>
        <v>1826.4840182648402</v>
      </c>
    </row>
    <row r="1784" spans="1:13" ht="15">
      <c r="A1784" s="9">
        <v>43438</v>
      </c>
      <c r="B1784" s="9" t="s">
        <v>306</v>
      </c>
      <c r="C1784" s="11">
        <f t="shared" si="1539"/>
        <v>366.97247706422019</v>
      </c>
      <c r="D1784" s="12" t="s">
        <v>21</v>
      </c>
      <c r="E1784" s="29">
        <v>545</v>
      </c>
      <c r="F1784" s="29">
        <v>549</v>
      </c>
      <c r="G1784" s="6">
        <v>0</v>
      </c>
      <c r="H1784" s="6">
        <v>0</v>
      </c>
      <c r="I1784" s="13">
        <f t="shared" si="1540"/>
        <v>4</v>
      </c>
      <c r="J1784" s="13">
        <v>0</v>
      </c>
      <c r="K1784" s="13">
        <v>0</v>
      </c>
      <c r="L1784" s="13">
        <f t="shared" si="1541"/>
        <v>4</v>
      </c>
      <c r="M1784" s="45">
        <f t="shared" si="1542"/>
        <v>1467.8899082568807</v>
      </c>
    </row>
    <row r="1785" spans="1:13" ht="15">
      <c r="A1785" s="9">
        <v>43438</v>
      </c>
      <c r="B1785" s="9" t="s">
        <v>362</v>
      </c>
      <c r="C1785" s="11">
        <f t="shared" si="1539"/>
        <v>243.90243902439025</v>
      </c>
      <c r="D1785" s="12" t="s">
        <v>21</v>
      </c>
      <c r="E1785" s="29">
        <v>820</v>
      </c>
      <c r="F1785" s="29">
        <v>827</v>
      </c>
      <c r="G1785" s="6">
        <v>0</v>
      </c>
      <c r="H1785" s="6">
        <v>0</v>
      </c>
      <c r="I1785" s="13">
        <f t="shared" si="1540"/>
        <v>7</v>
      </c>
      <c r="J1785" s="13">
        <v>0</v>
      </c>
      <c r="K1785" s="13">
        <v>0</v>
      </c>
      <c r="L1785" s="13">
        <f t="shared" si="1541"/>
        <v>7</v>
      </c>
      <c r="M1785" s="45">
        <f t="shared" si="1542"/>
        <v>1707.3170731707316</v>
      </c>
    </row>
    <row r="1786" spans="1:13" ht="15">
      <c r="A1786" s="9">
        <v>43438</v>
      </c>
      <c r="B1786" s="9" t="s">
        <v>363</v>
      </c>
      <c r="C1786" s="11">
        <f t="shared" si="1539"/>
        <v>3225.8064516129034</v>
      </c>
      <c r="D1786" s="12" t="s">
        <v>21</v>
      </c>
      <c r="E1786" s="29">
        <v>62</v>
      </c>
      <c r="F1786" s="29">
        <v>62.5</v>
      </c>
      <c r="G1786" s="6">
        <v>0</v>
      </c>
      <c r="H1786" s="6">
        <v>0</v>
      </c>
      <c r="I1786" s="13">
        <f t="shared" si="1540"/>
        <v>0.5</v>
      </c>
      <c r="J1786" s="13">
        <v>0</v>
      </c>
      <c r="K1786" s="13">
        <v>0</v>
      </c>
      <c r="L1786" s="13">
        <f t="shared" si="1541"/>
        <v>0.5</v>
      </c>
      <c r="M1786" s="45">
        <f t="shared" si="1542"/>
        <v>1612.9032258064517</v>
      </c>
    </row>
    <row r="1787" spans="1:13" ht="15">
      <c r="A1787" s="9">
        <v>43438</v>
      </c>
      <c r="B1787" s="9" t="s">
        <v>364</v>
      </c>
      <c r="C1787" s="11">
        <f t="shared" si="1539"/>
        <v>2222.2222222222222</v>
      </c>
      <c r="D1787" s="12" t="s">
        <v>21</v>
      </c>
      <c r="E1787" s="29">
        <v>90</v>
      </c>
      <c r="F1787" s="29">
        <v>0</v>
      </c>
      <c r="G1787" s="6">
        <v>0</v>
      </c>
      <c r="H1787" s="6">
        <v>0</v>
      </c>
      <c r="I1787" s="13">
        <v>0</v>
      </c>
      <c r="J1787" s="13">
        <v>0</v>
      </c>
      <c r="K1787" s="13">
        <v>0</v>
      </c>
      <c r="L1787" s="13">
        <f t="shared" si="1541"/>
        <v>0</v>
      </c>
      <c r="M1787" s="45">
        <f t="shared" si="1542"/>
        <v>0</v>
      </c>
    </row>
    <row r="1788" spans="1:13" ht="15">
      <c r="A1788" s="9">
        <v>43437</v>
      </c>
      <c r="B1788" s="9" t="s">
        <v>365</v>
      </c>
      <c r="C1788" s="11">
        <f t="shared" ref="C1788:C1851" si="1547">200000/E1788</f>
        <v>2500</v>
      </c>
      <c r="D1788" s="12" t="s">
        <v>21</v>
      </c>
      <c r="E1788" s="29">
        <v>80</v>
      </c>
      <c r="F1788" s="29">
        <v>80.5</v>
      </c>
      <c r="G1788" s="6">
        <v>0</v>
      </c>
      <c r="H1788" s="6">
        <v>0</v>
      </c>
      <c r="I1788" s="13">
        <f t="shared" ref="I1788" si="1548">(IF(D1788="SELL",E1788-F1788,IF(D1788="BUY",F1788-E1788)))</f>
        <v>0.5</v>
      </c>
      <c r="J1788" s="13">
        <v>0</v>
      </c>
      <c r="K1788" s="13">
        <v>0</v>
      </c>
      <c r="L1788" s="13">
        <f t="shared" ref="L1788:L1851" si="1549">K1788+J1788+I1788</f>
        <v>0.5</v>
      </c>
      <c r="M1788" s="45">
        <f t="shared" ref="M1788:M1851" si="1550">L1788*C1788</f>
        <v>1250</v>
      </c>
    </row>
    <row r="1789" spans="1:13" ht="15">
      <c r="A1789" s="9">
        <v>43437</v>
      </c>
      <c r="B1789" s="9" t="s">
        <v>366</v>
      </c>
      <c r="C1789" s="11">
        <f t="shared" si="1547"/>
        <v>1839.0804597701149</v>
      </c>
      <c r="D1789" s="12" t="s">
        <v>21</v>
      </c>
      <c r="E1789" s="29">
        <v>108.75</v>
      </c>
      <c r="F1789" s="29">
        <v>0</v>
      </c>
      <c r="G1789" s="6">
        <v>0</v>
      </c>
      <c r="H1789" s="6">
        <v>0</v>
      </c>
      <c r="I1789" s="13">
        <v>0</v>
      </c>
      <c r="J1789" s="13">
        <f t="shared" ref="J1789:J1790" si="1551">(IF(D1789="SELL",IF(G1789="",0,F1789-G1789),IF(D1789="BUY",IF(G1789="",0,G1789-F1789))))</f>
        <v>0</v>
      </c>
      <c r="K1789" s="13">
        <v>0</v>
      </c>
      <c r="L1789" s="13">
        <f t="shared" si="1549"/>
        <v>0</v>
      </c>
      <c r="M1789" s="45">
        <f t="shared" si="1550"/>
        <v>0</v>
      </c>
    </row>
    <row r="1790" spans="1:13" ht="15">
      <c r="A1790" s="9">
        <v>43434</v>
      </c>
      <c r="B1790" s="9" t="s">
        <v>367</v>
      </c>
      <c r="C1790" s="11">
        <f t="shared" si="1547"/>
        <v>2222.2222222222222</v>
      </c>
      <c r="D1790" s="12" t="s">
        <v>21</v>
      </c>
      <c r="E1790" s="29">
        <v>90</v>
      </c>
      <c r="F1790" s="29">
        <v>92.5</v>
      </c>
      <c r="G1790" s="6">
        <v>95</v>
      </c>
      <c r="H1790" s="6">
        <v>0</v>
      </c>
      <c r="I1790" s="13">
        <f t="shared" ref="I1790:I1827" si="1552">(IF(D1790="SELL",E1790-F1790,IF(D1790="BUY",F1790-E1790)))</f>
        <v>2.5</v>
      </c>
      <c r="J1790" s="13">
        <f t="shared" si="1551"/>
        <v>2.5</v>
      </c>
      <c r="K1790" s="13">
        <v>0</v>
      </c>
      <c r="L1790" s="13">
        <f t="shared" si="1549"/>
        <v>5</v>
      </c>
      <c r="M1790" s="45">
        <f t="shared" si="1550"/>
        <v>11111.111111111111</v>
      </c>
    </row>
    <row r="1791" spans="1:13" ht="15">
      <c r="A1791" s="9">
        <v>43434</v>
      </c>
      <c r="B1791" s="9" t="s">
        <v>368</v>
      </c>
      <c r="C1791" s="11">
        <f t="shared" si="1547"/>
        <v>3100.7751937984494</v>
      </c>
      <c r="D1791" s="12" t="s">
        <v>21</v>
      </c>
      <c r="E1791" s="29">
        <v>64.5</v>
      </c>
      <c r="F1791" s="29">
        <v>65</v>
      </c>
      <c r="G1791" s="6">
        <v>0</v>
      </c>
      <c r="H1791" s="6">
        <v>0</v>
      </c>
      <c r="I1791" s="13">
        <f t="shared" si="1552"/>
        <v>0.5</v>
      </c>
      <c r="J1791" s="13">
        <v>0</v>
      </c>
      <c r="K1791" s="13">
        <v>0</v>
      </c>
      <c r="L1791" s="13">
        <f t="shared" si="1549"/>
        <v>0.5</v>
      </c>
      <c r="M1791" s="45">
        <f t="shared" si="1550"/>
        <v>1550.3875968992247</v>
      </c>
    </row>
    <row r="1792" spans="1:13" ht="15">
      <c r="A1792" s="9">
        <v>43433</v>
      </c>
      <c r="B1792" s="9" t="s">
        <v>369</v>
      </c>
      <c r="C1792" s="11">
        <f t="shared" si="1547"/>
        <v>1544.1630636195182</v>
      </c>
      <c r="D1792" s="12" t="s">
        <v>21</v>
      </c>
      <c r="E1792" s="29">
        <v>129.52000000000001</v>
      </c>
      <c r="F1792" s="29">
        <v>131</v>
      </c>
      <c r="G1792" s="6">
        <v>133</v>
      </c>
      <c r="H1792" s="6">
        <v>135</v>
      </c>
      <c r="I1792" s="13">
        <f t="shared" si="1552"/>
        <v>1.4799999999999898</v>
      </c>
      <c r="J1792" s="13">
        <f t="shared" ref="J1792" si="1553">(IF(D1792="SELL",IF(G1792="",0,F1792-G1792),IF(D1792="BUY",IF(G1792="",0,G1792-F1792))))</f>
        <v>2</v>
      </c>
      <c r="K1792" s="13">
        <v>2</v>
      </c>
      <c r="L1792" s="13">
        <f t="shared" si="1549"/>
        <v>5.4799999999999898</v>
      </c>
      <c r="M1792" s="45">
        <f t="shared" si="1550"/>
        <v>8462.0135886349435</v>
      </c>
    </row>
    <row r="1793" spans="1:13" ht="15">
      <c r="A1793" s="9">
        <v>43433</v>
      </c>
      <c r="B1793" s="9" t="s">
        <v>370</v>
      </c>
      <c r="C1793" s="11">
        <f t="shared" si="1547"/>
        <v>433.83947939262475</v>
      </c>
      <c r="D1793" s="12" t="s">
        <v>21</v>
      </c>
      <c r="E1793" s="29">
        <v>461</v>
      </c>
      <c r="F1793" s="29">
        <v>465</v>
      </c>
      <c r="G1793" s="6">
        <v>0</v>
      </c>
      <c r="H1793" s="6">
        <v>0</v>
      </c>
      <c r="I1793" s="13">
        <f t="shared" si="1552"/>
        <v>4</v>
      </c>
      <c r="J1793" s="13">
        <v>0</v>
      </c>
      <c r="K1793" s="13">
        <v>0</v>
      </c>
      <c r="L1793" s="13">
        <f t="shared" si="1549"/>
        <v>4</v>
      </c>
      <c r="M1793" s="45">
        <f t="shared" si="1550"/>
        <v>1735.357917570499</v>
      </c>
    </row>
    <row r="1794" spans="1:13" ht="15">
      <c r="A1794" s="9">
        <v>43431</v>
      </c>
      <c r="B1794" s="9" t="s">
        <v>371</v>
      </c>
      <c r="C1794" s="11">
        <f t="shared" si="1547"/>
        <v>500</v>
      </c>
      <c r="D1794" s="12" t="s">
        <v>21</v>
      </c>
      <c r="E1794" s="29">
        <v>400</v>
      </c>
      <c r="F1794" s="29">
        <v>404.7</v>
      </c>
      <c r="G1794" s="6">
        <v>0</v>
      </c>
      <c r="H1794" s="6">
        <v>0</v>
      </c>
      <c r="I1794" s="13">
        <f t="shared" si="1552"/>
        <v>4.6999999999999886</v>
      </c>
      <c r="J1794" s="13">
        <v>0</v>
      </c>
      <c r="K1794" s="13">
        <v>0</v>
      </c>
      <c r="L1794" s="13">
        <f t="shared" si="1549"/>
        <v>4.6999999999999886</v>
      </c>
      <c r="M1794" s="45">
        <f t="shared" si="1550"/>
        <v>2349.9999999999945</v>
      </c>
    </row>
    <row r="1795" spans="1:13" ht="15">
      <c r="A1795" s="9">
        <v>43431</v>
      </c>
      <c r="B1795" s="9" t="s">
        <v>372</v>
      </c>
      <c r="C1795" s="11">
        <f t="shared" si="1547"/>
        <v>558.65921787709499</v>
      </c>
      <c r="D1795" s="12" t="s">
        <v>21</v>
      </c>
      <c r="E1795" s="29">
        <v>358</v>
      </c>
      <c r="F1795" s="29">
        <v>363</v>
      </c>
      <c r="G1795" s="6">
        <v>0</v>
      </c>
      <c r="H1795" s="6">
        <v>0</v>
      </c>
      <c r="I1795" s="13">
        <f t="shared" si="1552"/>
        <v>5</v>
      </c>
      <c r="J1795" s="13">
        <v>0</v>
      </c>
      <c r="K1795" s="13">
        <v>0</v>
      </c>
      <c r="L1795" s="13">
        <f t="shared" si="1549"/>
        <v>5</v>
      </c>
      <c r="M1795" s="45">
        <f t="shared" si="1550"/>
        <v>2793.2960893854752</v>
      </c>
    </row>
    <row r="1796" spans="1:13" ht="15">
      <c r="A1796" s="9">
        <v>43431</v>
      </c>
      <c r="B1796" s="9" t="s">
        <v>373</v>
      </c>
      <c r="C1796" s="11">
        <f t="shared" si="1547"/>
        <v>307.69230769230768</v>
      </c>
      <c r="D1796" s="12" t="s">
        <v>21</v>
      </c>
      <c r="E1796" s="29">
        <v>650</v>
      </c>
      <c r="F1796" s="29">
        <v>655</v>
      </c>
      <c r="G1796" s="6">
        <v>0</v>
      </c>
      <c r="H1796" s="6">
        <v>0</v>
      </c>
      <c r="I1796" s="13">
        <f t="shared" si="1552"/>
        <v>5</v>
      </c>
      <c r="J1796" s="13">
        <v>0</v>
      </c>
      <c r="K1796" s="13">
        <v>0</v>
      </c>
      <c r="L1796" s="13">
        <f t="shared" si="1549"/>
        <v>5</v>
      </c>
      <c r="M1796" s="45">
        <f t="shared" si="1550"/>
        <v>1538.4615384615383</v>
      </c>
    </row>
    <row r="1797" spans="1:13" ht="15">
      <c r="A1797" s="9">
        <v>43430</v>
      </c>
      <c r="B1797" s="9" t="s">
        <v>374</v>
      </c>
      <c r="C1797" s="11">
        <f t="shared" si="1547"/>
        <v>162.60162601626016</v>
      </c>
      <c r="D1797" s="12" t="s">
        <v>18</v>
      </c>
      <c r="E1797" s="29">
        <v>1230</v>
      </c>
      <c r="F1797" s="29">
        <v>1213</v>
      </c>
      <c r="G1797" s="6">
        <v>0</v>
      </c>
      <c r="H1797" s="6">
        <v>0</v>
      </c>
      <c r="I1797" s="13">
        <f t="shared" si="1552"/>
        <v>17</v>
      </c>
      <c r="J1797" s="13">
        <v>0</v>
      </c>
      <c r="K1797" s="13">
        <v>0</v>
      </c>
      <c r="L1797" s="13">
        <f t="shared" si="1549"/>
        <v>17</v>
      </c>
      <c r="M1797" s="45">
        <f t="shared" si="1550"/>
        <v>2764.2276422764226</v>
      </c>
    </row>
    <row r="1798" spans="1:13" ht="15">
      <c r="A1798" s="9">
        <v>43430</v>
      </c>
      <c r="B1798" s="9" t="s">
        <v>375</v>
      </c>
      <c r="C1798" s="11">
        <f t="shared" si="1547"/>
        <v>175.43859649122808</v>
      </c>
      <c r="D1798" s="12" t="s">
        <v>18</v>
      </c>
      <c r="E1798" s="29">
        <v>1140</v>
      </c>
      <c r="F1798" s="29">
        <v>1125</v>
      </c>
      <c r="G1798" s="6">
        <v>1110</v>
      </c>
      <c r="H1798" s="6">
        <v>1095</v>
      </c>
      <c r="I1798" s="13">
        <f t="shared" si="1552"/>
        <v>15</v>
      </c>
      <c r="J1798" s="13">
        <f t="shared" ref="J1798:J1799" si="1554">(IF(D1798="SELL",IF(G1798="",0,F1798-G1798),IF(D1798="BUY",IF(G1798="",0,G1798-F1798))))</f>
        <v>15</v>
      </c>
      <c r="K1798" s="13">
        <v>15</v>
      </c>
      <c r="L1798" s="13">
        <f t="shared" si="1549"/>
        <v>45</v>
      </c>
      <c r="M1798" s="45">
        <f t="shared" si="1550"/>
        <v>7894.7368421052633</v>
      </c>
    </row>
    <row r="1799" spans="1:13" ht="15">
      <c r="A1799" s="9">
        <v>43426</v>
      </c>
      <c r="B1799" s="9" t="s">
        <v>376</v>
      </c>
      <c r="C1799" s="11">
        <f t="shared" si="1547"/>
        <v>634.92063492063494</v>
      </c>
      <c r="D1799" s="12" t="s">
        <v>21</v>
      </c>
      <c r="E1799" s="29">
        <v>315</v>
      </c>
      <c r="F1799" s="29">
        <v>318</v>
      </c>
      <c r="G1799" s="6">
        <v>321</v>
      </c>
      <c r="H1799" s="6">
        <v>0</v>
      </c>
      <c r="I1799" s="13">
        <f t="shared" si="1552"/>
        <v>3</v>
      </c>
      <c r="J1799" s="13">
        <f t="shared" si="1554"/>
        <v>3</v>
      </c>
      <c r="K1799" s="13">
        <v>0</v>
      </c>
      <c r="L1799" s="13">
        <f t="shared" si="1549"/>
        <v>6</v>
      </c>
      <c r="M1799" s="45">
        <f t="shared" si="1550"/>
        <v>3809.5238095238096</v>
      </c>
    </row>
    <row r="1800" spans="1:13" ht="15">
      <c r="A1800" s="9">
        <v>43426</v>
      </c>
      <c r="B1800" s="9" t="s">
        <v>377</v>
      </c>
      <c r="C1800" s="11">
        <f t="shared" si="1547"/>
        <v>1433.6917562724013</v>
      </c>
      <c r="D1800" s="12" t="s">
        <v>21</v>
      </c>
      <c r="E1800" s="29">
        <v>139.5</v>
      </c>
      <c r="F1800" s="29">
        <v>141</v>
      </c>
      <c r="G1800" s="6">
        <v>0</v>
      </c>
      <c r="H1800" s="6">
        <v>0</v>
      </c>
      <c r="I1800" s="13">
        <f t="shared" si="1552"/>
        <v>1.5</v>
      </c>
      <c r="J1800" s="13">
        <v>0</v>
      </c>
      <c r="K1800" s="13">
        <v>0</v>
      </c>
      <c r="L1800" s="13">
        <f t="shared" si="1549"/>
        <v>1.5</v>
      </c>
      <c r="M1800" s="45">
        <f t="shared" si="1550"/>
        <v>2150.5376344086021</v>
      </c>
    </row>
    <row r="1801" spans="1:13" ht="15">
      <c r="A1801" s="9">
        <v>43426</v>
      </c>
      <c r="B1801" s="9" t="s">
        <v>378</v>
      </c>
      <c r="C1801" s="11">
        <f t="shared" si="1547"/>
        <v>847.45762711864404</v>
      </c>
      <c r="D1801" s="12" t="s">
        <v>21</v>
      </c>
      <c r="E1801" s="29">
        <v>236</v>
      </c>
      <c r="F1801" s="29">
        <v>238</v>
      </c>
      <c r="G1801" s="6">
        <v>0</v>
      </c>
      <c r="H1801" s="6">
        <v>0</v>
      </c>
      <c r="I1801" s="13">
        <f t="shared" si="1552"/>
        <v>2</v>
      </c>
      <c r="J1801" s="13">
        <v>0</v>
      </c>
      <c r="K1801" s="13">
        <v>0</v>
      </c>
      <c r="L1801" s="13">
        <f t="shared" si="1549"/>
        <v>2</v>
      </c>
      <c r="M1801" s="45">
        <f t="shared" si="1550"/>
        <v>1694.9152542372881</v>
      </c>
    </row>
    <row r="1802" spans="1:13" ht="15">
      <c r="A1802" s="9">
        <v>43426</v>
      </c>
      <c r="B1802" s="9" t="s">
        <v>379</v>
      </c>
      <c r="C1802" s="11">
        <f t="shared" si="1547"/>
        <v>1185.5364552459989</v>
      </c>
      <c r="D1802" s="12" t="s">
        <v>21</v>
      </c>
      <c r="E1802" s="29">
        <v>168.7</v>
      </c>
      <c r="F1802" s="29">
        <v>170.5</v>
      </c>
      <c r="G1802" s="6">
        <v>0</v>
      </c>
      <c r="H1802" s="6">
        <v>0</v>
      </c>
      <c r="I1802" s="13">
        <f t="shared" si="1552"/>
        <v>1.8000000000000114</v>
      </c>
      <c r="J1802" s="13">
        <v>0</v>
      </c>
      <c r="K1802" s="13">
        <v>0</v>
      </c>
      <c r="L1802" s="13">
        <f t="shared" si="1549"/>
        <v>1.8000000000000114</v>
      </c>
      <c r="M1802" s="45">
        <f t="shared" si="1550"/>
        <v>2133.9656194428117</v>
      </c>
    </row>
    <row r="1803" spans="1:13" ht="15">
      <c r="A1803" s="9">
        <v>43426</v>
      </c>
      <c r="B1803" s="9" t="s">
        <v>184</v>
      </c>
      <c r="C1803" s="11">
        <f t="shared" si="1547"/>
        <v>987.65432098765427</v>
      </c>
      <c r="D1803" s="12" t="s">
        <v>21</v>
      </c>
      <c r="E1803" s="29">
        <v>202.5</v>
      </c>
      <c r="F1803" s="29">
        <v>198</v>
      </c>
      <c r="G1803" s="6">
        <v>0</v>
      </c>
      <c r="H1803" s="6">
        <v>0</v>
      </c>
      <c r="I1803" s="13">
        <f t="shared" si="1552"/>
        <v>-4.5</v>
      </c>
      <c r="J1803" s="13">
        <v>0</v>
      </c>
      <c r="K1803" s="13">
        <v>0</v>
      </c>
      <c r="L1803" s="13">
        <f t="shared" si="1549"/>
        <v>-4.5</v>
      </c>
      <c r="M1803" s="45">
        <f t="shared" si="1550"/>
        <v>-4444.4444444444443</v>
      </c>
    </row>
    <row r="1804" spans="1:13" ht="15">
      <c r="A1804" s="9">
        <v>43425</v>
      </c>
      <c r="B1804" s="9" t="s">
        <v>380</v>
      </c>
      <c r="C1804" s="11">
        <f t="shared" si="1547"/>
        <v>695.6521739130435</v>
      </c>
      <c r="D1804" s="12" t="s">
        <v>21</v>
      </c>
      <c r="E1804" s="29">
        <v>287.5</v>
      </c>
      <c r="F1804" s="29">
        <v>289.5</v>
      </c>
      <c r="G1804" s="6">
        <v>0</v>
      </c>
      <c r="H1804" s="6">
        <v>0</v>
      </c>
      <c r="I1804" s="13">
        <f t="shared" si="1552"/>
        <v>2</v>
      </c>
      <c r="J1804" s="13">
        <v>0</v>
      </c>
      <c r="K1804" s="13">
        <v>0</v>
      </c>
      <c r="L1804" s="13">
        <f t="shared" si="1549"/>
        <v>2</v>
      </c>
      <c r="M1804" s="45">
        <f t="shared" si="1550"/>
        <v>1391.304347826087</v>
      </c>
    </row>
    <row r="1805" spans="1:13" ht="15">
      <c r="A1805" s="9">
        <v>43425</v>
      </c>
      <c r="B1805" s="9" t="s">
        <v>381</v>
      </c>
      <c r="C1805" s="11">
        <f t="shared" si="1547"/>
        <v>3149.6062992125985</v>
      </c>
      <c r="D1805" s="12" t="s">
        <v>21</v>
      </c>
      <c r="E1805" s="29">
        <v>63.5</v>
      </c>
      <c r="F1805" s="29">
        <v>64.5</v>
      </c>
      <c r="G1805" s="6">
        <v>0</v>
      </c>
      <c r="H1805" s="6">
        <v>0</v>
      </c>
      <c r="I1805" s="13">
        <f t="shared" si="1552"/>
        <v>1</v>
      </c>
      <c r="J1805" s="13">
        <v>0</v>
      </c>
      <c r="K1805" s="13">
        <v>0</v>
      </c>
      <c r="L1805" s="13">
        <f t="shared" si="1549"/>
        <v>1</v>
      </c>
      <c r="M1805" s="45">
        <f t="shared" si="1550"/>
        <v>3149.6062992125985</v>
      </c>
    </row>
    <row r="1806" spans="1:13" ht="15">
      <c r="A1806" s="9">
        <v>43425</v>
      </c>
      <c r="B1806" s="9" t="s">
        <v>181</v>
      </c>
      <c r="C1806" s="11">
        <f t="shared" si="1547"/>
        <v>3028.0090840272524</v>
      </c>
      <c r="D1806" s="12" t="s">
        <v>21</v>
      </c>
      <c r="E1806" s="29">
        <v>66.05</v>
      </c>
      <c r="F1806" s="29">
        <v>66.7</v>
      </c>
      <c r="G1806" s="6">
        <v>132</v>
      </c>
      <c r="H1806" s="6">
        <v>0</v>
      </c>
      <c r="I1806" s="13">
        <f t="shared" si="1552"/>
        <v>0.65000000000000568</v>
      </c>
      <c r="J1806" s="13">
        <v>0</v>
      </c>
      <c r="K1806" s="13">
        <v>0</v>
      </c>
      <c r="L1806" s="13">
        <f t="shared" si="1549"/>
        <v>0.65000000000000568</v>
      </c>
      <c r="M1806" s="45">
        <f t="shared" si="1550"/>
        <v>1968.2059046177312</v>
      </c>
    </row>
    <row r="1807" spans="1:13" ht="15">
      <c r="A1807" s="9">
        <v>43425</v>
      </c>
      <c r="B1807" s="9" t="s">
        <v>366</v>
      </c>
      <c r="C1807" s="11">
        <f t="shared" si="1547"/>
        <v>1869.1588785046729</v>
      </c>
      <c r="D1807" s="12" t="s">
        <v>21</v>
      </c>
      <c r="E1807" s="29">
        <v>107</v>
      </c>
      <c r="F1807" s="29">
        <v>108</v>
      </c>
      <c r="G1807" s="6">
        <v>110</v>
      </c>
      <c r="H1807" s="6">
        <v>0</v>
      </c>
      <c r="I1807" s="13">
        <f t="shared" si="1552"/>
        <v>1</v>
      </c>
      <c r="J1807" s="13">
        <f t="shared" ref="J1807" si="1555">(IF(D1807="SELL",IF(G1807="",0,F1807-G1807),IF(D1807="BUY",IF(G1807="",0,G1807-F1807))))</f>
        <v>2</v>
      </c>
      <c r="K1807" s="13">
        <v>0</v>
      </c>
      <c r="L1807" s="13">
        <f t="shared" si="1549"/>
        <v>3</v>
      </c>
      <c r="M1807" s="45">
        <f t="shared" si="1550"/>
        <v>5607.4766355140182</v>
      </c>
    </row>
    <row r="1808" spans="1:13" ht="15">
      <c r="A1808" s="9">
        <v>43425</v>
      </c>
      <c r="B1808" s="9" t="s">
        <v>382</v>
      </c>
      <c r="C1808" s="11">
        <f t="shared" si="1547"/>
        <v>256.41025641025641</v>
      </c>
      <c r="D1808" s="12" t="s">
        <v>18</v>
      </c>
      <c r="E1808" s="29">
        <v>780</v>
      </c>
      <c r="F1808" s="29">
        <v>776</v>
      </c>
      <c r="G1808" s="6">
        <v>0</v>
      </c>
      <c r="H1808" s="6">
        <v>0</v>
      </c>
      <c r="I1808" s="13">
        <f t="shared" si="1552"/>
        <v>4</v>
      </c>
      <c r="J1808" s="13">
        <v>0</v>
      </c>
      <c r="K1808" s="13">
        <v>0</v>
      </c>
      <c r="L1808" s="13">
        <f t="shared" si="1549"/>
        <v>4</v>
      </c>
      <c r="M1808" s="45">
        <f t="shared" si="1550"/>
        <v>1025.6410256410256</v>
      </c>
    </row>
    <row r="1809" spans="1:13" ht="15">
      <c r="A1809" s="9">
        <v>43424</v>
      </c>
      <c r="B1809" s="9" t="s">
        <v>383</v>
      </c>
      <c r="C1809" s="11">
        <f t="shared" si="1547"/>
        <v>1544.4015444015445</v>
      </c>
      <c r="D1809" s="12" t="s">
        <v>21</v>
      </c>
      <c r="E1809" s="29">
        <v>129.5</v>
      </c>
      <c r="F1809" s="29">
        <v>130.5</v>
      </c>
      <c r="G1809" s="6">
        <v>132</v>
      </c>
      <c r="H1809" s="6">
        <v>134</v>
      </c>
      <c r="I1809" s="13">
        <f t="shared" si="1552"/>
        <v>1</v>
      </c>
      <c r="J1809" s="13">
        <f t="shared" ref="J1809" si="1556">(IF(D1809="SELL",IF(G1809="",0,F1809-G1809),IF(D1809="BUY",IF(G1809="",0,G1809-F1809))))</f>
        <v>1.5</v>
      </c>
      <c r="K1809" s="13">
        <v>2</v>
      </c>
      <c r="L1809" s="13">
        <f t="shared" si="1549"/>
        <v>4.5</v>
      </c>
      <c r="M1809" s="45">
        <f t="shared" si="1550"/>
        <v>6949.8069498069499</v>
      </c>
    </row>
    <row r="1810" spans="1:13" ht="15">
      <c r="A1810" s="9">
        <v>43424</v>
      </c>
      <c r="B1810" s="9" t="s">
        <v>384</v>
      </c>
      <c r="C1810" s="11">
        <f t="shared" si="1547"/>
        <v>1069.5187165775401</v>
      </c>
      <c r="D1810" s="12" t="s">
        <v>21</v>
      </c>
      <c r="E1810" s="29">
        <v>187</v>
      </c>
      <c r="F1810" s="29">
        <v>184</v>
      </c>
      <c r="G1810" s="6">
        <v>0</v>
      </c>
      <c r="H1810" s="6">
        <v>0</v>
      </c>
      <c r="I1810" s="13">
        <f t="shared" si="1552"/>
        <v>-3</v>
      </c>
      <c r="J1810" s="13">
        <v>0</v>
      </c>
      <c r="K1810" s="13">
        <v>0</v>
      </c>
      <c r="L1810" s="13">
        <f t="shared" si="1549"/>
        <v>-3</v>
      </c>
      <c r="M1810" s="45">
        <f t="shared" si="1550"/>
        <v>-3208.5561497326203</v>
      </c>
    </row>
    <row r="1811" spans="1:13" ht="15">
      <c r="A1811" s="9">
        <v>43424</v>
      </c>
      <c r="B1811" s="9" t="s">
        <v>318</v>
      </c>
      <c r="C1811" s="11">
        <f t="shared" si="1547"/>
        <v>276.62517289073304</v>
      </c>
      <c r="D1811" s="12" t="s">
        <v>21</v>
      </c>
      <c r="E1811" s="29">
        <v>723</v>
      </c>
      <c r="F1811" s="29">
        <v>707</v>
      </c>
      <c r="G1811" s="6">
        <v>0</v>
      </c>
      <c r="H1811" s="6">
        <v>0</v>
      </c>
      <c r="I1811" s="13">
        <f t="shared" si="1552"/>
        <v>-16</v>
      </c>
      <c r="J1811" s="13">
        <v>0</v>
      </c>
      <c r="K1811" s="13">
        <v>0</v>
      </c>
      <c r="L1811" s="13">
        <f t="shared" si="1549"/>
        <v>-16</v>
      </c>
      <c r="M1811" s="45">
        <f t="shared" si="1550"/>
        <v>-4426.0027662517286</v>
      </c>
    </row>
    <row r="1812" spans="1:13" ht="15">
      <c r="A1812" s="9">
        <v>43423</v>
      </c>
      <c r="B1812" s="9" t="s">
        <v>385</v>
      </c>
      <c r="C1812" s="11">
        <f t="shared" si="1547"/>
        <v>181.15942028985506</v>
      </c>
      <c r="D1812" s="12" t="s">
        <v>21</v>
      </c>
      <c r="E1812" s="29">
        <v>1104</v>
      </c>
      <c r="F1812" s="29">
        <v>1114</v>
      </c>
      <c r="G1812" s="6">
        <v>0</v>
      </c>
      <c r="H1812" s="6">
        <v>0</v>
      </c>
      <c r="I1812" s="13">
        <f t="shared" si="1552"/>
        <v>10</v>
      </c>
      <c r="J1812" s="13">
        <v>0</v>
      </c>
      <c r="K1812" s="13">
        <v>0</v>
      </c>
      <c r="L1812" s="13">
        <f t="shared" si="1549"/>
        <v>10</v>
      </c>
      <c r="M1812" s="45">
        <f t="shared" si="1550"/>
        <v>1811.5942028985505</v>
      </c>
    </row>
    <row r="1813" spans="1:13" ht="15">
      <c r="A1813" s="9">
        <v>43423</v>
      </c>
      <c r="B1813" s="9" t="s">
        <v>384</v>
      </c>
      <c r="C1813" s="11">
        <f t="shared" si="1547"/>
        <v>1089.9182561307903</v>
      </c>
      <c r="D1813" s="12" t="s">
        <v>21</v>
      </c>
      <c r="E1813" s="29">
        <v>183.5</v>
      </c>
      <c r="F1813" s="29">
        <v>185</v>
      </c>
      <c r="G1813" s="6">
        <v>0</v>
      </c>
      <c r="H1813" s="6">
        <v>0</v>
      </c>
      <c r="I1813" s="13">
        <f t="shared" si="1552"/>
        <v>1.5</v>
      </c>
      <c r="J1813" s="13">
        <v>0</v>
      </c>
      <c r="K1813" s="13">
        <v>0</v>
      </c>
      <c r="L1813" s="13">
        <f t="shared" si="1549"/>
        <v>1.5</v>
      </c>
      <c r="M1813" s="45">
        <f t="shared" si="1550"/>
        <v>1634.8773841961854</v>
      </c>
    </row>
    <row r="1814" spans="1:13" ht="15">
      <c r="A1814" s="9">
        <v>43423</v>
      </c>
      <c r="B1814" s="9" t="s">
        <v>386</v>
      </c>
      <c r="C1814" s="11">
        <f t="shared" si="1547"/>
        <v>1989.0601690701144</v>
      </c>
      <c r="D1814" s="12" t="s">
        <v>21</v>
      </c>
      <c r="E1814" s="29">
        <v>100.55</v>
      </c>
      <c r="F1814" s="29">
        <v>101.55</v>
      </c>
      <c r="G1814" s="6">
        <v>0</v>
      </c>
      <c r="H1814" s="6">
        <v>0</v>
      </c>
      <c r="I1814" s="13">
        <f t="shared" si="1552"/>
        <v>1</v>
      </c>
      <c r="J1814" s="13">
        <v>0</v>
      </c>
      <c r="K1814" s="13">
        <v>0</v>
      </c>
      <c r="L1814" s="13">
        <f t="shared" si="1549"/>
        <v>1</v>
      </c>
      <c r="M1814" s="45">
        <f t="shared" si="1550"/>
        <v>1989.0601690701144</v>
      </c>
    </row>
    <row r="1815" spans="1:13" ht="15">
      <c r="A1815" s="9">
        <v>43423</v>
      </c>
      <c r="B1815" s="9" t="s">
        <v>384</v>
      </c>
      <c r="C1815" s="11">
        <f t="shared" si="1547"/>
        <v>1094.6907498631638</v>
      </c>
      <c r="D1815" s="12" t="s">
        <v>21</v>
      </c>
      <c r="E1815" s="29">
        <v>182.7</v>
      </c>
      <c r="F1815" s="29">
        <v>184</v>
      </c>
      <c r="G1815" s="6">
        <v>0</v>
      </c>
      <c r="H1815" s="6">
        <v>0</v>
      </c>
      <c r="I1815" s="13">
        <f t="shared" si="1552"/>
        <v>1.3000000000000114</v>
      </c>
      <c r="J1815" s="13">
        <v>0</v>
      </c>
      <c r="K1815" s="13">
        <v>0</v>
      </c>
      <c r="L1815" s="13">
        <f t="shared" si="1549"/>
        <v>1.3000000000000114</v>
      </c>
      <c r="M1815" s="45">
        <f t="shared" si="1550"/>
        <v>1423.0979748221253</v>
      </c>
    </row>
    <row r="1816" spans="1:13" ht="15">
      <c r="A1816" s="9">
        <v>43420</v>
      </c>
      <c r="B1816" s="9" t="s">
        <v>387</v>
      </c>
      <c r="C1816" s="11">
        <f t="shared" si="1547"/>
        <v>1826.4840182648402</v>
      </c>
      <c r="D1816" s="12" t="s">
        <v>21</v>
      </c>
      <c r="E1816" s="29">
        <v>109.5</v>
      </c>
      <c r="F1816" s="29">
        <v>111</v>
      </c>
      <c r="G1816" s="6">
        <v>113</v>
      </c>
      <c r="H1816" s="6">
        <v>115</v>
      </c>
      <c r="I1816" s="13">
        <f t="shared" si="1552"/>
        <v>1.5</v>
      </c>
      <c r="J1816" s="13">
        <f t="shared" ref="J1816" si="1557">(IF(D1816="SELL",IF(G1816="",0,F1816-G1816),IF(D1816="BUY",IF(G1816="",0,G1816-F1816))))</f>
        <v>2</v>
      </c>
      <c r="K1816" s="13">
        <v>2</v>
      </c>
      <c r="L1816" s="13">
        <f t="shared" si="1549"/>
        <v>5.5</v>
      </c>
      <c r="M1816" s="45">
        <f t="shared" si="1550"/>
        <v>10045.66210045662</v>
      </c>
    </row>
    <row r="1817" spans="1:13" ht="15">
      <c r="A1817" s="9">
        <v>43420</v>
      </c>
      <c r="B1817" s="9" t="s">
        <v>388</v>
      </c>
      <c r="C1817" s="11">
        <f t="shared" si="1547"/>
        <v>347.22222222222223</v>
      </c>
      <c r="D1817" s="12" t="s">
        <v>18</v>
      </c>
      <c r="E1817" s="29">
        <v>576</v>
      </c>
      <c r="F1817" s="29">
        <v>571</v>
      </c>
      <c r="G1817" s="6">
        <v>0</v>
      </c>
      <c r="H1817" s="6">
        <v>0</v>
      </c>
      <c r="I1817" s="13">
        <f t="shared" si="1552"/>
        <v>5</v>
      </c>
      <c r="J1817" s="13">
        <v>0</v>
      </c>
      <c r="K1817" s="13">
        <v>0</v>
      </c>
      <c r="L1817" s="13">
        <f t="shared" si="1549"/>
        <v>5</v>
      </c>
      <c r="M1817" s="45">
        <f t="shared" si="1550"/>
        <v>1736.1111111111111</v>
      </c>
    </row>
    <row r="1818" spans="1:13" ht="15">
      <c r="A1818" s="9">
        <v>43420</v>
      </c>
      <c r="B1818" s="9" t="s">
        <v>368</v>
      </c>
      <c r="C1818" s="11">
        <f t="shared" si="1547"/>
        <v>2896.4518464880521</v>
      </c>
      <c r="D1818" s="12" t="s">
        <v>21</v>
      </c>
      <c r="E1818" s="29">
        <v>69.05</v>
      </c>
      <c r="F1818" s="29">
        <v>69.55</v>
      </c>
      <c r="G1818" s="6">
        <v>0</v>
      </c>
      <c r="H1818" s="6">
        <v>0</v>
      </c>
      <c r="I1818" s="13">
        <f t="shared" si="1552"/>
        <v>0.5</v>
      </c>
      <c r="J1818" s="13">
        <v>0</v>
      </c>
      <c r="K1818" s="13">
        <v>0</v>
      </c>
      <c r="L1818" s="13">
        <f t="shared" si="1549"/>
        <v>0.5</v>
      </c>
      <c r="M1818" s="45">
        <f t="shared" si="1550"/>
        <v>1448.225923244026</v>
      </c>
    </row>
    <row r="1819" spans="1:13" ht="15">
      <c r="A1819" s="9">
        <v>43420</v>
      </c>
      <c r="B1819" s="9" t="s">
        <v>369</v>
      </c>
      <c r="C1819" s="11">
        <f t="shared" si="1547"/>
        <v>1577.9092702169626</v>
      </c>
      <c r="D1819" s="12" t="s">
        <v>21</v>
      </c>
      <c r="E1819" s="29">
        <v>126.75</v>
      </c>
      <c r="F1819" s="29">
        <v>124</v>
      </c>
      <c r="G1819" s="6">
        <v>0</v>
      </c>
      <c r="H1819" s="6">
        <v>0</v>
      </c>
      <c r="I1819" s="13">
        <f t="shared" si="1552"/>
        <v>-2.75</v>
      </c>
      <c r="J1819" s="13">
        <v>0</v>
      </c>
      <c r="K1819" s="13">
        <v>0</v>
      </c>
      <c r="L1819" s="13">
        <f t="shared" si="1549"/>
        <v>-2.75</v>
      </c>
      <c r="M1819" s="45">
        <f t="shared" si="1550"/>
        <v>-4339.250493096647</v>
      </c>
    </row>
    <row r="1820" spans="1:13" ht="15">
      <c r="A1820" s="9">
        <v>43419</v>
      </c>
      <c r="B1820" s="9" t="s">
        <v>159</v>
      </c>
      <c r="C1820" s="11">
        <f t="shared" si="1547"/>
        <v>705.46737213403878</v>
      </c>
      <c r="D1820" s="12" t="s">
        <v>21</v>
      </c>
      <c r="E1820" s="29">
        <v>283.5</v>
      </c>
      <c r="F1820" s="29">
        <v>286.5</v>
      </c>
      <c r="G1820" s="6">
        <v>0</v>
      </c>
      <c r="H1820" s="6">
        <v>0</v>
      </c>
      <c r="I1820" s="13">
        <f t="shared" si="1552"/>
        <v>3</v>
      </c>
      <c r="J1820" s="13">
        <v>0</v>
      </c>
      <c r="K1820" s="13">
        <v>0</v>
      </c>
      <c r="L1820" s="13">
        <f t="shared" si="1549"/>
        <v>3</v>
      </c>
      <c r="M1820" s="45">
        <f t="shared" si="1550"/>
        <v>2116.4021164021165</v>
      </c>
    </row>
    <row r="1821" spans="1:13" ht="15">
      <c r="A1821" s="9">
        <v>43419</v>
      </c>
      <c r="B1821" s="9" t="s">
        <v>389</v>
      </c>
      <c r="C1821" s="11">
        <f t="shared" si="1547"/>
        <v>790.51383399209487</v>
      </c>
      <c r="D1821" s="12" t="s">
        <v>21</v>
      </c>
      <c r="E1821" s="29">
        <v>253</v>
      </c>
      <c r="F1821" s="29">
        <v>257</v>
      </c>
      <c r="G1821" s="6">
        <v>0</v>
      </c>
      <c r="H1821" s="6">
        <v>0</v>
      </c>
      <c r="I1821" s="13">
        <f t="shared" si="1552"/>
        <v>4</v>
      </c>
      <c r="J1821" s="13">
        <v>0</v>
      </c>
      <c r="K1821" s="13">
        <v>0</v>
      </c>
      <c r="L1821" s="13">
        <f t="shared" si="1549"/>
        <v>4</v>
      </c>
      <c r="M1821" s="45">
        <f t="shared" si="1550"/>
        <v>3162.0553359683795</v>
      </c>
    </row>
    <row r="1822" spans="1:13" ht="15">
      <c r="A1822" s="9">
        <v>43419</v>
      </c>
      <c r="B1822" s="9" t="s">
        <v>390</v>
      </c>
      <c r="C1822" s="11">
        <f t="shared" si="1547"/>
        <v>243.161094224924</v>
      </c>
      <c r="D1822" s="12" t="s">
        <v>21</v>
      </c>
      <c r="E1822" s="29">
        <v>822.5</v>
      </c>
      <c r="F1822" s="29">
        <v>812</v>
      </c>
      <c r="G1822" s="6">
        <v>0</v>
      </c>
      <c r="H1822" s="6">
        <v>0</v>
      </c>
      <c r="I1822" s="13">
        <f t="shared" si="1552"/>
        <v>-10.5</v>
      </c>
      <c r="J1822" s="13">
        <v>0</v>
      </c>
      <c r="K1822" s="13">
        <v>0</v>
      </c>
      <c r="L1822" s="13">
        <f t="shared" si="1549"/>
        <v>-10.5</v>
      </c>
      <c r="M1822" s="45">
        <f t="shared" si="1550"/>
        <v>-2553.1914893617022</v>
      </c>
    </row>
    <row r="1823" spans="1:13" ht="15">
      <c r="A1823" s="9">
        <v>43418</v>
      </c>
      <c r="B1823" s="9" t="s">
        <v>391</v>
      </c>
      <c r="C1823" s="11">
        <f t="shared" si="1547"/>
        <v>816.32653061224494</v>
      </c>
      <c r="D1823" s="12" t="s">
        <v>21</v>
      </c>
      <c r="E1823" s="29">
        <v>245</v>
      </c>
      <c r="F1823" s="29">
        <v>248</v>
      </c>
      <c r="G1823" s="6">
        <v>252</v>
      </c>
      <c r="H1823" s="6">
        <v>0</v>
      </c>
      <c r="I1823" s="13">
        <f t="shared" si="1552"/>
        <v>3</v>
      </c>
      <c r="J1823" s="13">
        <f t="shared" ref="J1823:J1824" si="1558">(IF(D1823="SELL",IF(G1823="",0,F1823-G1823),IF(D1823="BUY",IF(G1823="",0,G1823-F1823))))</f>
        <v>4</v>
      </c>
      <c r="K1823" s="13">
        <v>0</v>
      </c>
      <c r="L1823" s="13">
        <f t="shared" si="1549"/>
        <v>7</v>
      </c>
      <c r="M1823" s="45">
        <f t="shared" si="1550"/>
        <v>5714.2857142857147</v>
      </c>
    </row>
    <row r="1824" spans="1:13" ht="15">
      <c r="A1824" s="9">
        <v>43418</v>
      </c>
      <c r="B1824" s="9" t="s">
        <v>380</v>
      </c>
      <c r="C1824" s="11">
        <f t="shared" si="1547"/>
        <v>714.28571428571433</v>
      </c>
      <c r="D1824" s="12" t="s">
        <v>21</v>
      </c>
      <c r="E1824" s="29">
        <v>280</v>
      </c>
      <c r="F1824" s="29">
        <v>283</v>
      </c>
      <c r="G1824" s="6">
        <v>287</v>
      </c>
      <c r="H1824" s="6">
        <v>0</v>
      </c>
      <c r="I1824" s="13">
        <f t="shared" si="1552"/>
        <v>3</v>
      </c>
      <c r="J1824" s="13">
        <f t="shared" si="1558"/>
        <v>4</v>
      </c>
      <c r="K1824" s="13">
        <v>0</v>
      </c>
      <c r="L1824" s="13">
        <f t="shared" si="1549"/>
        <v>7</v>
      </c>
      <c r="M1824" s="45">
        <f t="shared" si="1550"/>
        <v>5000</v>
      </c>
    </row>
    <row r="1825" spans="1:13" ht="15">
      <c r="A1825" s="9">
        <v>43417</v>
      </c>
      <c r="B1825" s="9" t="s">
        <v>392</v>
      </c>
      <c r="C1825" s="11">
        <f t="shared" si="1547"/>
        <v>1098.901098901099</v>
      </c>
      <c r="D1825" s="12" t="s">
        <v>18</v>
      </c>
      <c r="E1825" s="29">
        <v>182</v>
      </c>
      <c r="F1825" s="29">
        <v>179</v>
      </c>
      <c r="G1825" s="6">
        <v>0</v>
      </c>
      <c r="H1825" s="6">
        <v>0</v>
      </c>
      <c r="I1825" s="13">
        <f t="shared" si="1552"/>
        <v>3</v>
      </c>
      <c r="J1825" s="13">
        <v>0</v>
      </c>
      <c r="K1825" s="13">
        <v>0</v>
      </c>
      <c r="L1825" s="13">
        <f t="shared" si="1549"/>
        <v>3</v>
      </c>
      <c r="M1825" s="45">
        <f t="shared" si="1550"/>
        <v>3296.7032967032969</v>
      </c>
    </row>
    <row r="1826" spans="1:13" ht="15">
      <c r="A1826" s="9">
        <v>43417</v>
      </c>
      <c r="B1826" s="9" t="s">
        <v>54</v>
      </c>
      <c r="C1826" s="11">
        <f t="shared" si="1547"/>
        <v>88.888888888888886</v>
      </c>
      <c r="D1826" s="12" t="s">
        <v>18</v>
      </c>
      <c r="E1826" s="29">
        <v>2250</v>
      </c>
      <c r="F1826" s="29">
        <v>2230.75</v>
      </c>
      <c r="G1826" s="6">
        <v>0</v>
      </c>
      <c r="H1826" s="6">
        <v>0</v>
      </c>
      <c r="I1826" s="13">
        <f t="shared" si="1552"/>
        <v>19.25</v>
      </c>
      <c r="J1826" s="13">
        <v>0</v>
      </c>
      <c r="K1826" s="13">
        <v>0</v>
      </c>
      <c r="L1826" s="13">
        <f t="shared" si="1549"/>
        <v>19.25</v>
      </c>
      <c r="M1826" s="45">
        <f t="shared" si="1550"/>
        <v>1711.1111111111111</v>
      </c>
    </row>
    <row r="1827" spans="1:13" ht="15">
      <c r="A1827" s="9">
        <v>43417</v>
      </c>
      <c r="B1827" s="9" t="s">
        <v>393</v>
      </c>
      <c r="C1827" s="11">
        <f t="shared" si="1547"/>
        <v>1520.9125475285171</v>
      </c>
      <c r="D1827" s="12" t="s">
        <v>18</v>
      </c>
      <c r="E1827" s="29">
        <v>131.5</v>
      </c>
      <c r="F1827" s="29">
        <v>129.9</v>
      </c>
      <c r="G1827" s="6">
        <v>0</v>
      </c>
      <c r="H1827" s="6">
        <v>0</v>
      </c>
      <c r="I1827" s="13">
        <f t="shared" si="1552"/>
        <v>1.5999999999999943</v>
      </c>
      <c r="J1827" s="13">
        <v>0</v>
      </c>
      <c r="K1827" s="13">
        <v>0</v>
      </c>
      <c r="L1827" s="13">
        <f t="shared" si="1549"/>
        <v>1.5999999999999943</v>
      </c>
      <c r="M1827" s="45">
        <f t="shared" si="1550"/>
        <v>2433.4600760456187</v>
      </c>
    </row>
    <row r="1828" spans="1:13" ht="15">
      <c r="A1828" s="9">
        <v>43416</v>
      </c>
      <c r="B1828" s="9" t="s">
        <v>391</v>
      </c>
      <c r="C1828" s="11">
        <f t="shared" si="1547"/>
        <v>836.82008368200832</v>
      </c>
      <c r="D1828" s="12" t="s">
        <v>21</v>
      </c>
      <c r="E1828" s="29">
        <v>239</v>
      </c>
      <c r="F1828" s="29">
        <v>0</v>
      </c>
      <c r="G1828" s="6">
        <v>0</v>
      </c>
      <c r="H1828" s="6">
        <v>0</v>
      </c>
      <c r="I1828" s="13">
        <v>0</v>
      </c>
      <c r="J1828" s="13">
        <v>0</v>
      </c>
      <c r="K1828" s="13">
        <v>0</v>
      </c>
      <c r="L1828" s="13">
        <f t="shared" si="1549"/>
        <v>0</v>
      </c>
      <c r="M1828" s="45">
        <f t="shared" si="1550"/>
        <v>0</v>
      </c>
    </row>
    <row r="1829" spans="1:13" ht="15">
      <c r="A1829" s="9">
        <v>43416</v>
      </c>
      <c r="B1829" s="9" t="s">
        <v>394</v>
      </c>
      <c r="C1829" s="11">
        <f t="shared" si="1547"/>
        <v>1365.1877133105802</v>
      </c>
      <c r="D1829" s="12" t="s">
        <v>21</v>
      </c>
      <c r="E1829" s="29">
        <v>146.5</v>
      </c>
      <c r="F1829" s="29">
        <v>143.5</v>
      </c>
      <c r="G1829" s="6">
        <v>0</v>
      </c>
      <c r="H1829" s="6">
        <v>0</v>
      </c>
      <c r="I1829" s="13">
        <f t="shared" ref="I1829:I1892" si="1559">(IF(D1829="SELL",E1829-F1829,IF(D1829="BUY",F1829-E1829)))</f>
        <v>-3</v>
      </c>
      <c r="J1829" s="13">
        <v>0</v>
      </c>
      <c r="K1829" s="13">
        <v>0</v>
      </c>
      <c r="L1829" s="13">
        <f t="shared" si="1549"/>
        <v>-3</v>
      </c>
      <c r="M1829" s="45">
        <f t="shared" si="1550"/>
        <v>-4095.5631399317408</v>
      </c>
    </row>
    <row r="1830" spans="1:13" ht="15">
      <c r="A1830" s="9">
        <v>43413</v>
      </c>
      <c r="B1830" s="9" t="s">
        <v>395</v>
      </c>
      <c r="C1830" s="11">
        <f t="shared" si="1547"/>
        <v>677.96610169491521</v>
      </c>
      <c r="D1830" s="12" t="s">
        <v>21</v>
      </c>
      <c r="E1830" s="29">
        <v>295</v>
      </c>
      <c r="F1830" s="29">
        <v>297.95</v>
      </c>
      <c r="G1830" s="6">
        <v>0</v>
      </c>
      <c r="H1830" s="6">
        <v>0</v>
      </c>
      <c r="I1830" s="13">
        <f t="shared" si="1559"/>
        <v>2.9499999999999886</v>
      </c>
      <c r="J1830" s="13">
        <v>0</v>
      </c>
      <c r="K1830" s="13">
        <v>0</v>
      </c>
      <c r="L1830" s="13">
        <f t="shared" si="1549"/>
        <v>2.9499999999999886</v>
      </c>
      <c r="M1830" s="45">
        <f t="shared" si="1550"/>
        <v>1999.9999999999923</v>
      </c>
    </row>
    <row r="1831" spans="1:13" ht="15">
      <c r="A1831" s="9">
        <v>43413</v>
      </c>
      <c r="B1831" s="9" t="s">
        <v>391</v>
      </c>
      <c r="C1831" s="11">
        <f t="shared" si="1547"/>
        <v>809.71659919028343</v>
      </c>
      <c r="D1831" s="12" t="s">
        <v>21</v>
      </c>
      <c r="E1831" s="29">
        <v>247</v>
      </c>
      <c r="F1831" s="29">
        <v>250</v>
      </c>
      <c r="G1831" s="6">
        <v>0</v>
      </c>
      <c r="H1831" s="6">
        <v>0</v>
      </c>
      <c r="I1831" s="13">
        <f t="shared" si="1559"/>
        <v>3</v>
      </c>
      <c r="J1831" s="13">
        <v>0</v>
      </c>
      <c r="K1831" s="13">
        <v>0</v>
      </c>
      <c r="L1831" s="13">
        <f t="shared" si="1549"/>
        <v>3</v>
      </c>
      <c r="M1831" s="45">
        <f t="shared" si="1550"/>
        <v>2429.1497975708503</v>
      </c>
    </row>
    <row r="1832" spans="1:13" ht="15">
      <c r="A1832" s="9">
        <v>43410</v>
      </c>
      <c r="B1832" s="9" t="s">
        <v>396</v>
      </c>
      <c r="C1832" s="11">
        <f t="shared" si="1547"/>
        <v>300.75187969924809</v>
      </c>
      <c r="D1832" s="12" t="s">
        <v>21</v>
      </c>
      <c r="E1832" s="29">
        <v>665</v>
      </c>
      <c r="F1832" s="29">
        <v>669</v>
      </c>
      <c r="G1832" s="6">
        <v>0</v>
      </c>
      <c r="H1832" s="6">
        <v>0</v>
      </c>
      <c r="I1832" s="13">
        <f t="shared" si="1559"/>
        <v>4</v>
      </c>
      <c r="J1832" s="13">
        <v>0</v>
      </c>
      <c r="K1832" s="13">
        <v>0</v>
      </c>
      <c r="L1832" s="13">
        <f t="shared" si="1549"/>
        <v>4</v>
      </c>
      <c r="M1832" s="45">
        <f t="shared" si="1550"/>
        <v>1203.0075187969924</v>
      </c>
    </row>
    <row r="1833" spans="1:13" ht="15">
      <c r="A1833" s="9">
        <v>43410</v>
      </c>
      <c r="B1833" s="9" t="s">
        <v>323</v>
      </c>
      <c r="C1833" s="11">
        <f t="shared" si="1547"/>
        <v>330.57851239669424</v>
      </c>
      <c r="D1833" s="12" t="s">
        <v>21</v>
      </c>
      <c r="E1833" s="29">
        <v>605</v>
      </c>
      <c r="F1833" s="29">
        <v>609</v>
      </c>
      <c r="G1833" s="6">
        <v>0</v>
      </c>
      <c r="H1833" s="6">
        <v>0</v>
      </c>
      <c r="I1833" s="13">
        <f t="shared" si="1559"/>
        <v>4</v>
      </c>
      <c r="J1833" s="13">
        <v>0</v>
      </c>
      <c r="K1833" s="13">
        <v>0</v>
      </c>
      <c r="L1833" s="13">
        <f t="shared" si="1549"/>
        <v>4</v>
      </c>
      <c r="M1833" s="45">
        <f t="shared" si="1550"/>
        <v>1322.3140495867769</v>
      </c>
    </row>
    <row r="1834" spans="1:13" ht="15">
      <c r="A1834" s="9">
        <v>43409</v>
      </c>
      <c r="B1834" s="9" t="s">
        <v>397</v>
      </c>
      <c r="C1834" s="11">
        <f t="shared" si="1547"/>
        <v>35.90019745108598</v>
      </c>
      <c r="D1834" s="12" t="s">
        <v>21</v>
      </c>
      <c r="E1834" s="29">
        <v>5571</v>
      </c>
      <c r="F1834" s="29">
        <v>5589</v>
      </c>
      <c r="G1834" s="6">
        <v>0</v>
      </c>
      <c r="H1834" s="6">
        <v>0</v>
      </c>
      <c r="I1834" s="13">
        <f t="shared" si="1559"/>
        <v>18</v>
      </c>
      <c r="J1834" s="13">
        <v>0</v>
      </c>
      <c r="K1834" s="13">
        <v>0</v>
      </c>
      <c r="L1834" s="13">
        <f t="shared" si="1549"/>
        <v>18</v>
      </c>
      <c r="M1834" s="45">
        <f t="shared" si="1550"/>
        <v>646.20355411954768</v>
      </c>
    </row>
    <row r="1835" spans="1:13" ht="15">
      <c r="A1835" s="9">
        <v>43409</v>
      </c>
      <c r="B1835" s="9" t="s">
        <v>398</v>
      </c>
      <c r="C1835" s="11">
        <f t="shared" si="1547"/>
        <v>686.10634648370501</v>
      </c>
      <c r="D1835" s="12" t="s">
        <v>21</v>
      </c>
      <c r="E1835" s="29">
        <v>291.5</v>
      </c>
      <c r="F1835" s="29">
        <v>294</v>
      </c>
      <c r="G1835" s="6">
        <v>0</v>
      </c>
      <c r="H1835" s="6">
        <v>0</v>
      </c>
      <c r="I1835" s="13">
        <f t="shared" si="1559"/>
        <v>2.5</v>
      </c>
      <c r="J1835" s="13">
        <v>0</v>
      </c>
      <c r="K1835" s="13">
        <v>0</v>
      </c>
      <c r="L1835" s="13">
        <f t="shared" si="1549"/>
        <v>2.5</v>
      </c>
      <c r="M1835" s="45">
        <f t="shared" si="1550"/>
        <v>1715.2658662092626</v>
      </c>
    </row>
    <row r="1836" spans="1:13" ht="15">
      <c r="A1836" s="9">
        <v>43409</v>
      </c>
      <c r="B1836" s="9" t="s">
        <v>399</v>
      </c>
      <c r="C1836" s="11">
        <f t="shared" si="1547"/>
        <v>1197.6047904191616</v>
      </c>
      <c r="D1836" s="12" t="s">
        <v>18</v>
      </c>
      <c r="E1836" s="29">
        <v>167</v>
      </c>
      <c r="F1836" s="29">
        <v>165.5</v>
      </c>
      <c r="G1836" s="6">
        <v>0</v>
      </c>
      <c r="H1836" s="6">
        <v>0</v>
      </c>
      <c r="I1836" s="13">
        <f t="shared" si="1559"/>
        <v>1.5</v>
      </c>
      <c r="J1836" s="13">
        <v>0</v>
      </c>
      <c r="K1836" s="13">
        <v>0</v>
      </c>
      <c r="L1836" s="13">
        <f t="shared" si="1549"/>
        <v>1.5</v>
      </c>
      <c r="M1836" s="45">
        <f t="shared" si="1550"/>
        <v>1796.4071856287424</v>
      </c>
    </row>
    <row r="1837" spans="1:13" ht="15">
      <c r="A1837" s="9">
        <v>43406</v>
      </c>
      <c r="B1837" s="9" t="s">
        <v>400</v>
      </c>
      <c r="C1837" s="11">
        <f t="shared" si="1547"/>
        <v>357.14285714285717</v>
      </c>
      <c r="D1837" s="12" t="s">
        <v>18</v>
      </c>
      <c r="E1837" s="29">
        <v>560</v>
      </c>
      <c r="F1837" s="29">
        <v>555</v>
      </c>
      <c r="G1837" s="6">
        <v>0</v>
      </c>
      <c r="H1837" s="6">
        <v>0</v>
      </c>
      <c r="I1837" s="13">
        <f t="shared" si="1559"/>
        <v>5</v>
      </c>
      <c r="J1837" s="13">
        <v>0</v>
      </c>
      <c r="K1837" s="13">
        <v>0</v>
      </c>
      <c r="L1837" s="13">
        <f t="shared" si="1549"/>
        <v>5</v>
      </c>
      <c r="M1837" s="45">
        <f t="shared" si="1550"/>
        <v>1785.7142857142858</v>
      </c>
    </row>
    <row r="1838" spans="1:13" ht="15">
      <c r="A1838" s="9">
        <v>43406</v>
      </c>
      <c r="B1838" s="9" t="s">
        <v>401</v>
      </c>
      <c r="C1838" s="11">
        <f t="shared" si="1547"/>
        <v>372.43947858472995</v>
      </c>
      <c r="D1838" s="12" t="s">
        <v>18</v>
      </c>
      <c r="E1838" s="29">
        <v>537</v>
      </c>
      <c r="F1838" s="29">
        <v>533</v>
      </c>
      <c r="G1838" s="6">
        <v>0</v>
      </c>
      <c r="H1838" s="6">
        <v>0</v>
      </c>
      <c r="I1838" s="13">
        <f t="shared" si="1559"/>
        <v>4</v>
      </c>
      <c r="J1838" s="13">
        <v>0</v>
      </c>
      <c r="K1838" s="13">
        <v>0</v>
      </c>
      <c r="L1838" s="13">
        <f t="shared" si="1549"/>
        <v>4</v>
      </c>
      <c r="M1838" s="45">
        <f t="shared" si="1550"/>
        <v>1489.7579143389198</v>
      </c>
    </row>
    <row r="1839" spans="1:13" ht="15">
      <c r="A1839" s="9">
        <v>43406</v>
      </c>
      <c r="B1839" s="9" t="s">
        <v>402</v>
      </c>
      <c r="C1839" s="11">
        <f t="shared" si="1547"/>
        <v>201.00502512562815</v>
      </c>
      <c r="D1839" s="12" t="s">
        <v>18</v>
      </c>
      <c r="E1839" s="29">
        <v>995</v>
      </c>
      <c r="F1839" s="29">
        <v>990</v>
      </c>
      <c r="G1839" s="6">
        <v>0</v>
      </c>
      <c r="H1839" s="6">
        <v>0</v>
      </c>
      <c r="I1839" s="13">
        <f t="shared" si="1559"/>
        <v>5</v>
      </c>
      <c r="J1839" s="13">
        <v>0</v>
      </c>
      <c r="K1839" s="13">
        <v>0</v>
      </c>
      <c r="L1839" s="13">
        <f t="shared" si="1549"/>
        <v>5</v>
      </c>
      <c r="M1839" s="45">
        <f t="shared" si="1550"/>
        <v>1005.0251256281408</v>
      </c>
    </row>
    <row r="1840" spans="1:13" ht="15">
      <c r="A1840" s="9">
        <v>43406</v>
      </c>
      <c r="B1840" s="9" t="s">
        <v>403</v>
      </c>
      <c r="C1840" s="11">
        <f t="shared" si="1547"/>
        <v>3164.5569620253164</v>
      </c>
      <c r="D1840" s="12" t="s">
        <v>21</v>
      </c>
      <c r="E1840" s="29">
        <v>63.2</v>
      </c>
      <c r="F1840" s="29">
        <v>64</v>
      </c>
      <c r="G1840" s="6">
        <v>0</v>
      </c>
      <c r="H1840" s="6">
        <v>0</v>
      </c>
      <c r="I1840" s="13">
        <f t="shared" si="1559"/>
        <v>0.79999999999999716</v>
      </c>
      <c r="J1840" s="13">
        <v>0</v>
      </c>
      <c r="K1840" s="13">
        <v>0</v>
      </c>
      <c r="L1840" s="13">
        <f t="shared" si="1549"/>
        <v>0.79999999999999716</v>
      </c>
      <c r="M1840" s="45">
        <f t="shared" si="1550"/>
        <v>2531.6455696202443</v>
      </c>
    </row>
    <row r="1841" spans="1:13" ht="15">
      <c r="A1841" s="9">
        <v>43405</v>
      </c>
      <c r="B1841" s="9" t="s">
        <v>395</v>
      </c>
      <c r="C1841" s="11">
        <f t="shared" si="1547"/>
        <v>740.74074074074076</v>
      </c>
      <c r="D1841" s="12" t="s">
        <v>21</v>
      </c>
      <c r="E1841" s="29">
        <v>270</v>
      </c>
      <c r="F1841" s="29">
        <v>266</v>
      </c>
      <c r="G1841" s="6">
        <v>0</v>
      </c>
      <c r="H1841" s="6">
        <v>0</v>
      </c>
      <c r="I1841" s="13">
        <f t="shared" si="1559"/>
        <v>-4</v>
      </c>
      <c r="J1841" s="13">
        <v>0</v>
      </c>
      <c r="K1841" s="13">
        <v>0</v>
      </c>
      <c r="L1841" s="13">
        <f t="shared" si="1549"/>
        <v>-4</v>
      </c>
      <c r="M1841" s="45">
        <f t="shared" si="1550"/>
        <v>-2962.962962962963</v>
      </c>
    </row>
    <row r="1842" spans="1:13" ht="15">
      <c r="A1842" s="9">
        <v>43405</v>
      </c>
      <c r="B1842" s="9" t="s">
        <v>308</v>
      </c>
      <c r="C1842" s="11">
        <f t="shared" si="1547"/>
        <v>714.28571428571433</v>
      </c>
      <c r="D1842" s="12" t="s">
        <v>21</v>
      </c>
      <c r="E1842" s="29">
        <v>280</v>
      </c>
      <c r="F1842" s="29">
        <v>283</v>
      </c>
      <c r="G1842" s="6">
        <v>0</v>
      </c>
      <c r="H1842" s="6">
        <v>0</v>
      </c>
      <c r="I1842" s="13">
        <f t="shared" si="1559"/>
        <v>3</v>
      </c>
      <c r="J1842" s="13">
        <v>0</v>
      </c>
      <c r="K1842" s="13">
        <v>0</v>
      </c>
      <c r="L1842" s="13">
        <f t="shared" si="1549"/>
        <v>3</v>
      </c>
      <c r="M1842" s="45">
        <f t="shared" si="1550"/>
        <v>2142.8571428571431</v>
      </c>
    </row>
    <row r="1843" spans="1:13" ht="15">
      <c r="A1843" s="9">
        <v>43405</v>
      </c>
      <c r="B1843" s="9" t="s">
        <v>404</v>
      </c>
      <c r="C1843" s="11">
        <f t="shared" si="1547"/>
        <v>2604.166666666667</v>
      </c>
      <c r="D1843" s="12" t="s">
        <v>21</v>
      </c>
      <c r="E1843" s="29">
        <v>76.8</v>
      </c>
      <c r="F1843" s="29">
        <v>77.5</v>
      </c>
      <c r="G1843" s="6">
        <v>0</v>
      </c>
      <c r="H1843" s="6">
        <v>0</v>
      </c>
      <c r="I1843" s="13">
        <f t="shared" si="1559"/>
        <v>0.70000000000000284</v>
      </c>
      <c r="J1843" s="13">
        <v>0</v>
      </c>
      <c r="K1843" s="13">
        <v>0</v>
      </c>
      <c r="L1843" s="13">
        <f t="shared" si="1549"/>
        <v>0.70000000000000284</v>
      </c>
      <c r="M1843" s="45">
        <f t="shared" si="1550"/>
        <v>1822.9166666666742</v>
      </c>
    </row>
    <row r="1844" spans="1:13" ht="15">
      <c r="A1844" s="9">
        <v>43403</v>
      </c>
      <c r="B1844" s="9" t="s">
        <v>363</v>
      </c>
      <c r="C1844" s="11">
        <f t="shared" si="1547"/>
        <v>3809.5238095238096</v>
      </c>
      <c r="D1844" s="12" t="s">
        <v>21</v>
      </c>
      <c r="E1844" s="29">
        <v>52.5</v>
      </c>
      <c r="F1844" s="29">
        <v>54</v>
      </c>
      <c r="G1844" s="6">
        <v>55.2</v>
      </c>
      <c r="H1844" s="6">
        <v>0</v>
      </c>
      <c r="I1844" s="13">
        <f t="shared" si="1559"/>
        <v>1.5</v>
      </c>
      <c r="J1844" s="13">
        <f t="shared" ref="J1844" si="1560">(IF(D1844="SELL",IF(G1844="",0,F1844-G1844),IF(D1844="BUY",IF(G1844="",0,G1844-F1844))))</f>
        <v>1.2000000000000028</v>
      </c>
      <c r="K1844" s="13">
        <v>0</v>
      </c>
      <c r="L1844" s="13">
        <f t="shared" si="1549"/>
        <v>2.7000000000000028</v>
      </c>
      <c r="M1844" s="45">
        <f t="shared" si="1550"/>
        <v>10285.714285714297</v>
      </c>
    </row>
    <row r="1845" spans="1:13" ht="15">
      <c r="A1845" s="9">
        <v>43403</v>
      </c>
      <c r="B1845" s="9" t="s">
        <v>405</v>
      </c>
      <c r="C1845" s="11">
        <f t="shared" si="1547"/>
        <v>884.95575221238937</v>
      </c>
      <c r="D1845" s="12" t="s">
        <v>21</v>
      </c>
      <c r="E1845" s="29">
        <v>226</v>
      </c>
      <c r="F1845" s="29">
        <v>228</v>
      </c>
      <c r="G1845" s="6">
        <v>0</v>
      </c>
      <c r="H1845" s="6">
        <v>0</v>
      </c>
      <c r="I1845" s="13">
        <f t="shared" si="1559"/>
        <v>2</v>
      </c>
      <c r="J1845" s="13">
        <v>0</v>
      </c>
      <c r="K1845" s="13">
        <v>0</v>
      </c>
      <c r="L1845" s="13">
        <f t="shared" si="1549"/>
        <v>2</v>
      </c>
      <c r="M1845" s="45">
        <f t="shared" si="1550"/>
        <v>1769.9115044247787</v>
      </c>
    </row>
    <row r="1846" spans="1:13" ht="15">
      <c r="A1846" s="9">
        <v>43403</v>
      </c>
      <c r="B1846" s="9" t="s">
        <v>406</v>
      </c>
      <c r="C1846" s="11">
        <f t="shared" si="1547"/>
        <v>1020.4081632653061</v>
      </c>
      <c r="D1846" s="12" t="s">
        <v>21</v>
      </c>
      <c r="E1846" s="29">
        <v>196</v>
      </c>
      <c r="F1846" s="29">
        <v>193.5</v>
      </c>
      <c r="G1846" s="6">
        <v>0</v>
      </c>
      <c r="H1846" s="6">
        <v>0</v>
      </c>
      <c r="I1846" s="13">
        <f t="shared" si="1559"/>
        <v>-2.5</v>
      </c>
      <c r="J1846" s="13">
        <v>0</v>
      </c>
      <c r="K1846" s="13">
        <v>0</v>
      </c>
      <c r="L1846" s="13">
        <f t="shared" si="1549"/>
        <v>-2.5</v>
      </c>
      <c r="M1846" s="45">
        <f t="shared" si="1550"/>
        <v>-2551.0204081632655</v>
      </c>
    </row>
    <row r="1847" spans="1:13" ht="15">
      <c r="A1847" s="9">
        <v>43402</v>
      </c>
      <c r="B1847" s="9" t="s">
        <v>407</v>
      </c>
      <c r="C1847" s="11">
        <f t="shared" si="1547"/>
        <v>1632.6530612244899</v>
      </c>
      <c r="D1847" s="12" t="s">
        <v>21</v>
      </c>
      <c r="E1847" s="29">
        <v>122.5</v>
      </c>
      <c r="F1847" s="29">
        <v>124</v>
      </c>
      <c r="G1847" s="6">
        <v>126</v>
      </c>
      <c r="H1847" s="6">
        <v>128</v>
      </c>
      <c r="I1847" s="13">
        <f t="shared" si="1559"/>
        <v>1.5</v>
      </c>
      <c r="J1847" s="13">
        <f t="shared" ref="J1847" si="1561">(IF(D1847="SELL",IF(G1847="",0,F1847-G1847),IF(D1847="BUY",IF(G1847="",0,G1847-F1847))))</f>
        <v>2</v>
      </c>
      <c r="K1847" s="13">
        <v>2</v>
      </c>
      <c r="L1847" s="13">
        <f t="shared" si="1549"/>
        <v>5.5</v>
      </c>
      <c r="M1847" s="45">
        <f t="shared" si="1550"/>
        <v>8979.5918367346949</v>
      </c>
    </row>
    <row r="1848" spans="1:13" ht="15">
      <c r="A1848" s="9">
        <v>43402</v>
      </c>
      <c r="B1848" s="9" t="s">
        <v>408</v>
      </c>
      <c r="C1848" s="11">
        <f t="shared" si="1547"/>
        <v>607.90273556231</v>
      </c>
      <c r="D1848" s="12" t="s">
        <v>21</v>
      </c>
      <c r="E1848" s="29">
        <v>329</v>
      </c>
      <c r="F1848" s="29">
        <v>333</v>
      </c>
      <c r="G1848" s="6">
        <v>0</v>
      </c>
      <c r="H1848" s="6">
        <v>0</v>
      </c>
      <c r="I1848" s="13">
        <f t="shared" si="1559"/>
        <v>4</v>
      </c>
      <c r="J1848" s="13">
        <v>0</v>
      </c>
      <c r="K1848" s="13">
        <v>0</v>
      </c>
      <c r="L1848" s="13">
        <f t="shared" si="1549"/>
        <v>4</v>
      </c>
      <c r="M1848" s="45">
        <f t="shared" si="1550"/>
        <v>2431.61094224924</v>
      </c>
    </row>
    <row r="1849" spans="1:13" ht="15">
      <c r="A1849" s="9">
        <v>43402</v>
      </c>
      <c r="B1849" s="9" t="s">
        <v>368</v>
      </c>
      <c r="C1849" s="11">
        <f t="shared" si="1547"/>
        <v>3157.0639305445934</v>
      </c>
      <c r="D1849" s="12" t="s">
        <v>21</v>
      </c>
      <c r="E1849" s="29">
        <v>63.35</v>
      </c>
      <c r="F1849" s="29">
        <v>64</v>
      </c>
      <c r="G1849" s="6">
        <v>0</v>
      </c>
      <c r="H1849" s="6">
        <v>0</v>
      </c>
      <c r="I1849" s="13">
        <f t="shared" si="1559"/>
        <v>0.64999999999999858</v>
      </c>
      <c r="J1849" s="13">
        <v>0</v>
      </c>
      <c r="K1849" s="13">
        <v>0</v>
      </c>
      <c r="L1849" s="13">
        <f t="shared" si="1549"/>
        <v>0.64999999999999858</v>
      </c>
      <c r="M1849" s="45">
        <f t="shared" si="1550"/>
        <v>2052.0915548539811</v>
      </c>
    </row>
    <row r="1850" spans="1:13" ht="15">
      <c r="A1850" s="9">
        <v>43399</v>
      </c>
      <c r="B1850" s="9" t="s">
        <v>409</v>
      </c>
      <c r="C1850" s="11">
        <f t="shared" si="1547"/>
        <v>74.074074074074076</v>
      </c>
      <c r="D1850" s="12" t="s">
        <v>21</v>
      </c>
      <c r="E1850" s="29">
        <v>2700</v>
      </c>
      <c r="F1850" s="29">
        <v>2720</v>
      </c>
      <c r="G1850" s="6">
        <v>2750</v>
      </c>
      <c r="H1850" s="6">
        <v>0</v>
      </c>
      <c r="I1850" s="13">
        <f t="shared" si="1559"/>
        <v>20</v>
      </c>
      <c r="J1850" s="13">
        <f t="shared" ref="J1850:J1852" si="1562">(IF(D1850="SELL",IF(G1850="",0,F1850-G1850),IF(D1850="BUY",IF(G1850="",0,G1850-F1850))))</f>
        <v>30</v>
      </c>
      <c r="K1850" s="13">
        <v>0</v>
      </c>
      <c r="L1850" s="13">
        <f t="shared" si="1549"/>
        <v>50</v>
      </c>
      <c r="M1850" s="45">
        <f t="shared" si="1550"/>
        <v>3703.7037037037039</v>
      </c>
    </row>
    <row r="1851" spans="1:13" ht="15">
      <c r="A1851" s="9">
        <v>43399</v>
      </c>
      <c r="B1851" s="9" t="s">
        <v>258</v>
      </c>
      <c r="C1851" s="11">
        <f t="shared" si="1547"/>
        <v>1081.081081081081</v>
      </c>
      <c r="D1851" s="12" t="s">
        <v>21</v>
      </c>
      <c r="E1851" s="29">
        <v>185</v>
      </c>
      <c r="F1851" s="29">
        <v>188</v>
      </c>
      <c r="G1851" s="6">
        <v>192</v>
      </c>
      <c r="H1851" s="6">
        <v>195</v>
      </c>
      <c r="I1851" s="13">
        <f t="shared" si="1559"/>
        <v>3</v>
      </c>
      <c r="J1851" s="13">
        <f t="shared" si="1562"/>
        <v>4</v>
      </c>
      <c r="K1851" s="13">
        <v>3</v>
      </c>
      <c r="L1851" s="13">
        <f t="shared" si="1549"/>
        <v>10</v>
      </c>
      <c r="M1851" s="45">
        <f t="shared" si="1550"/>
        <v>10810.81081081081</v>
      </c>
    </row>
    <row r="1852" spans="1:13" ht="15">
      <c r="A1852" s="9">
        <v>43399</v>
      </c>
      <c r="B1852" s="9" t="s">
        <v>410</v>
      </c>
      <c r="C1852" s="11">
        <f t="shared" ref="C1852:C1902" si="1563">200000/E1852</f>
        <v>847.45762711864404</v>
      </c>
      <c r="D1852" s="12" t="s">
        <v>21</v>
      </c>
      <c r="E1852" s="29">
        <v>236</v>
      </c>
      <c r="F1852" s="29">
        <v>238</v>
      </c>
      <c r="G1852" s="6">
        <v>241</v>
      </c>
      <c r="H1852" s="6">
        <v>0</v>
      </c>
      <c r="I1852" s="13">
        <f t="shared" si="1559"/>
        <v>2</v>
      </c>
      <c r="J1852" s="13">
        <f t="shared" si="1562"/>
        <v>3</v>
      </c>
      <c r="K1852" s="13">
        <v>0</v>
      </c>
      <c r="L1852" s="13">
        <f t="shared" ref="L1852:L1884" si="1564">K1852+J1852+I1852</f>
        <v>5</v>
      </c>
      <c r="M1852" s="45">
        <f t="shared" ref="M1852:M1915" si="1565">L1852*C1852</f>
        <v>4237.2881355932204</v>
      </c>
    </row>
    <row r="1853" spans="1:13" ht="15">
      <c r="A1853" s="9">
        <v>43398</v>
      </c>
      <c r="B1853" s="9" t="s">
        <v>411</v>
      </c>
      <c r="C1853" s="11">
        <f t="shared" si="1563"/>
        <v>116.61807580174927</v>
      </c>
      <c r="D1853" s="12" t="s">
        <v>18</v>
      </c>
      <c r="E1853" s="29">
        <v>1715</v>
      </c>
      <c r="F1853" s="29">
        <v>1705</v>
      </c>
      <c r="G1853" s="6">
        <v>1795</v>
      </c>
      <c r="H1853" s="6">
        <v>0</v>
      </c>
      <c r="I1853" s="13">
        <f t="shared" si="1559"/>
        <v>10</v>
      </c>
      <c r="J1853" s="13">
        <v>0</v>
      </c>
      <c r="K1853" s="13">
        <v>0</v>
      </c>
      <c r="L1853" s="13">
        <f t="shared" si="1564"/>
        <v>10</v>
      </c>
      <c r="M1853" s="45">
        <f t="shared" si="1565"/>
        <v>1166.1807580174927</v>
      </c>
    </row>
    <row r="1854" spans="1:13" ht="15">
      <c r="A1854" s="9">
        <v>43398</v>
      </c>
      <c r="B1854" s="9" t="s">
        <v>265</v>
      </c>
      <c r="C1854" s="11">
        <f t="shared" si="1563"/>
        <v>1197.6047904191616</v>
      </c>
      <c r="D1854" s="12" t="s">
        <v>18</v>
      </c>
      <c r="E1854" s="29">
        <v>167</v>
      </c>
      <c r="F1854" s="29">
        <v>166.25</v>
      </c>
      <c r="G1854" s="6">
        <v>0</v>
      </c>
      <c r="H1854" s="6">
        <v>0</v>
      </c>
      <c r="I1854" s="13">
        <f t="shared" si="1559"/>
        <v>0.75</v>
      </c>
      <c r="J1854" s="13">
        <v>0</v>
      </c>
      <c r="K1854" s="13">
        <v>0</v>
      </c>
      <c r="L1854" s="13">
        <f t="shared" si="1564"/>
        <v>0.75</v>
      </c>
      <c r="M1854" s="45">
        <f t="shared" si="1565"/>
        <v>898.20359281437118</v>
      </c>
    </row>
    <row r="1855" spans="1:13" ht="15">
      <c r="A1855" s="9">
        <v>43398</v>
      </c>
      <c r="B1855" s="9" t="s">
        <v>412</v>
      </c>
      <c r="C1855" s="11">
        <f t="shared" si="1563"/>
        <v>417.53653444676411</v>
      </c>
      <c r="D1855" s="12" t="s">
        <v>18</v>
      </c>
      <c r="E1855" s="29">
        <v>479</v>
      </c>
      <c r="F1855" s="29">
        <v>476</v>
      </c>
      <c r="G1855" s="6">
        <v>0</v>
      </c>
      <c r="H1855" s="6">
        <v>0</v>
      </c>
      <c r="I1855" s="13">
        <f t="shared" si="1559"/>
        <v>3</v>
      </c>
      <c r="J1855" s="13">
        <v>0</v>
      </c>
      <c r="K1855" s="13">
        <v>0</v>
      </c>
      <c r="L1855" s="13">
        <f t="shared" si="1564"/>
        <v>3</v>
      </c>
      <c r="M1855" s="45">
        <f t="shared" si="1565"/>
        <v>1252.6096033402923</v>
      </c>
    </row>
    <row r="1856" spans="1:13" ht="15">
      <c r="A1856" s="9">
        <v>43397</v>
      </c>
      <c r="B1856" s="9" t="s">
        <v>258</v>
      </c>
      <c r="C1856" s="11">
        <f t="shared" si="1563"/>
        <v>1049.8687664041995</v>
      </c>
      <c r="D1856" s="12" t="s">
        <v>21</v>
      </c>
      <c r="E1856" s="29">
        <v>190.5</v>
      </c>
      <c r="F1856" s="29">
        <v>192.5</v>
      </c>
      <c r="G1856" s="6">
        <v>0</v>
      </c>
      <c r="H1856" s="6">
        <v>0</v>
      </c>
      <c r="I1856" s="13">
        <f t="shared" si="1559"/>
        <v>2</v>
      </c>
      <c r="J1856" s="13">
        <v>0</v>
      </c>
      <c r="K1856" s="13">
        <v>0</v>
      </c>
      <c r="L1856" s="13">
        <f t="shared" si="1564"/>
        <v>2</v>
      </c>
      <c r="M1856" s="45">
        <f t="shared" si="1565"/>
        <v>2099.737532808399</v>
      </c>
    </row>
    <row r="1857" spans="1:13" ht="15">
      <c r="A1857" s="9">
        <v>43397</v>
      </c>
      <c r="B1857" s="9" t="s">
        <v>31</v>
      </c>
      <c r="C1857" s="11">
        <f t="shared" si="1563"/>
        <v>662.25165562913912</v>
      </c>
      <c r="D1857" s="12" t="s">
        <v>21</v>
      </c>
      <c r="E1857" s="29">
        <v>302</v>
      </c>
      <c r="F1857" s="29">
        <v>306</v>
      </c>
      <c r="G1857" s="6">
        <v>0</v>
      </c>
      <c r="H1857" s="6">
        <v>0</v>
      </c>
      <c r="I1857" s="13">
        <f t="shared" si="1559"/>
        <v>4</v>
      </c>
      <c r="J1857" s="13">
        <v>0</v>
      </c>
      <c r="K1857" s="13">
        <v>0</v>
      </c>
      <c r="L1857" s="13">
        <f t="shared" si="1564"/>
        <v>4</v>
      </c>
      <c r="M1857" s="45">
        <f t="shared" si="1565"/>
        <v>2649.0066225165565</v>
      </c>
    </row>
    <row r="1858" spans="1:13" ht="15">
      <c r="A1858" s="9">
        <v>43397</v>
      </c>
      <c r="B1858" s="9" t="s">
        <v>265</v>
      </c>
      <c r="C1858" s="11">
        <f t="shared" si="1563"/>
        <v>1159.4202898550725</v>
      </c>
      <c r="D1858" s="12" t="s">
        <v>18</v>
      </c>
      <c r="E1858" s="29">
        <v>172.5</v>
      </c>
      <c r="F1858" s="29">
        <v>171.75</v>
      </c>
      <c r="G1858" s="6">
        <v>171</v>
      </c>
      <c r="H1858" s="6">
        <v>170</v>
      </c>
      <c r="I1858" s="13">
        <f t="shared" si="1559"/>
        <v>0.75</v>
      </c>
      <c r="J1858" s="13">
        <f t="shared" ref="J1858" si="1566">(IF(D1858="SELL",IF(G1858="",0,F1858-G1858),IF(D1858="BUY",IF(G1858="",0,G1858-F1858))))</f>
        <v>0.75</v>
      </c>
      <c r="K1858" s="13">
        <v>1</v>
      </c>
      <c r="L1858" s="13">
        <f t="shared" si="1564"/>
        <v>2.5</v>
      </c>
      <c r="M1858" s="45">
        <f t="shared" si="1565"/>
        <v>2898.550724637681</v>
      </c>
    </row>
    <row r="1859" spans="1:13" ht="15">
      <c r="A1859" s="9">
        <v>43397</v>
      </c>
      <c r="B1859" s="9" t="s">
        <v>413</v>
      </c>
      <c r="C1859" s="11">
        <f t="shared" si="1563"/>
        <v>619.19504643962853</v>
      </c>
      <c r="D1859" s="12" t="s">
        <v>21</v>
      </c>
      <c r="E1859" s="29">
        <v>323</v>
      </c>
      <c r="F1859" s="29">
        <v>319</v>
      </c>
      <c r="G1859" s="6">
        <v>0</v>
      </c>
      <c r="H1859" s="6">
        <v>0</v>
      </c>
      <c r="I1859" s="13">
        <f t="shared" si="1559"/>
        <v>-4</v>
      </c>
      <c r="J1859" s="13">
        <v>0</v>
      </c>
      <c r="K1859" s="13">
        <v>0</v>
      </c>
      <c r="L1859" s="13">
        <f t="shared" si="1564"/>
        <v>-4</v>
      </c>
      <c r="M1859" s="45">
        <f t="shared" si="1565"/>
        <v>-2476.7801857585141</v>
      </c>
    </row>
    <row r="1860" spans="1:13" ht="15">
      <c r="A1860" s="9">
        <v>43396</v>
      </c>
      <c r="B1860" s="9" t="s">
        <v>67</v>
      </c>
      <c r="C1860" s="11">
        <f t="shared" si="1563"/>
        <v>229.68705139247774</v>
      </c>
      <c r="D1860" s="12" t="s">
        <v>18</v>
      </c>
      <c r="E1860" s="29">
        <v>870.75</v>
      </c>
      <c r="F1860" s="29">
        <v>864.75</v>
      </c>
      <c r="G1860" s="6">
        <v>858.75</v>
      </c>
      <c r="H1860" s="6">
        <v>852.75</v>
      </c>
      <c r="I1860" s="13">
        <f t="shared" si="1559"/>
        <v>6</v>
      </c>
      <c r="J1860" s="13">
        <v>6</v>
      </c>
      <c r="K1860" s="13">
        <v>6</v>
      </c>
      <c r="L1860" s="13">
        <f t="shared" si="1564"/>
        <v>18</v>
      </c>
      <c r="M1860" s="45">
        <f t="shared" si="1565"/>
        <v>4134.3669250645989</v>
      </c>
    </row>
    <row r="1861" spans="1:13" ht="15">
      <c r="A1861" s="9">
        <v>43396</v>
      </c>
      <c r="B1861" s="9" t="s">
        <v>414</v>
      </c>
      <c r="C1861" s="11">
        <f t="shared" si="1563"/>
        <v>795.38675681049915</v>
      </c>
      <c r="D1861" s="12" t="s">
        <v>18</v>
      </c>
      <c r="E1861" s="29">
        <v>251.45</v>
      </c>
      <c r="F1861" s="29">
        <v>250</v>
      </c>
      <c r="G1861" s="6">
        <v>248</v>
      </c>
      <c r="H1861" s="6">
        <v>0</v>
      </c>
      <c r="I1861" s="13">
        <f t="shared" si="1559"/>
        <v>1.4499999999999886</v>
      </c>
      <c r="J1861" s="13">
        <v>2</v>
      </c>
      <c r="K1861" s="13">
        <v>0</v>
      </c>
      <c r="L1861" s="13">
        <f t="shared" si="1564"/>
        <v>3.4499999999999886</v>
      </c>
      <c r="M1861" s="45">
        <f t="shared" si="1565"/>
        <v>2744.0843109962129</v>
      </c>
    </row>
    <row r="1862" spans="1:13" ht="15">
      <c r="A1862" s="9">
        <v>43395</v>
      </c>
      <c r="B1862" s="9" t="s">
        <v>183</v>
      </c>
      <c r="C1862" s="11">
        <f t="shared" si="1563"/>
        <v>614.91160645657192</v>
      </c>
      <c r="D1862" s="12" t="s">
        <v>21</v>
      </c>
      <c r="E1862" s="29">
        <v>325.25</v>
      </c>
      <c r="F1862" s="29">
        <v>327.25</v>
      </c>
      <c r="G1862" s="6">
        <v>329.25</v>
      </c>
      <c r="H1862" s="6">
        <v>0</v>
      </c>
      <c r="I1862" s="13">
        <f t="shared" si="1559"/>
        <v>2</v>
      </c>
      <c r="J1862" s="13">
        <v>2</v>
      </c>
      <c r="K1862" s="13">
        <v>0</v>
      </c>
      <c r="L1862" s="13">
        <f t="shared" si="1564"/>
        <v>4</v>
      </c>
      <c r="M1862" s="45">
        <f t="shared" si="1565"/>
        <v>2459.6464258262877</v>
      </c>
    </row>
    <row r="1863" spans="1:13" ht="15">
      <c r="A1863" s="9">
        <v>43395</v>
      </c>
      <c r="B1863" s="9" t="s">
        <v>87</v>
      </c>
      <c r="C1863" s="11">
        <f t="shared" si="1563"/>
        <v>471.69811320754718</v>
      </c>
      <c r="D1863" s="12" t="s">
        <v>18</v>
      </c>
      <c r="E1863" s="29">
        <v>424</v>
      </c>
      <c r="F1863" s="29">
        <v>429</v>
      </c>
      <c r="G1863" s="6">
        <v>0</v>
      </c>
      <c r="H1863" s="6">
        <v>0</v>
      </c>
      <c r="I1863" s="13">
        <f t="shared" si="1559"/>
        <v>-5</v>
      </c>
      <c r="J1863" s="13">
        <v>0</v>
      </c>
      <c r="K1863" s="13">
        <v>0</v>
      </c>
      <c r="L1863" s="13">
        <f t="shared" si="1564"/>
        <v>-5</v>
      </c>
      <c r="M1863" s="45">
        <f t="shared" si="1565"/>
        <v>-2358.4905660377358</v>
      </c>
    </row>
    <row r="1864" spans="1:13" ht="15">
      <c r="A1864" s="9">
        <v>43392</v>
      </c>
      <c r="B1864" s="9" t="s">
        <v>265</v>
      </c>
      <c r="C1864" s="11">
        <f t="shared" si="1563"/>
        <v>1136.3636363636363</v>
      </c>
      <c r="D1864" s="12" t="s">
        <v>18</v>
      </c>
      <c r="E1864" s="29">
        <v>176</v>
      </c>
      <c r="F1864" s="29">
        <v>174</v>
      </c>
      <c r="G1864" s="6">
        <v>173</v>
      </c>
      <c r="H1864" s="6">
        <v>0</v>
      </c>
      <c r="I1864" s="13">
        <f t="shared" si="1559"/>
        <v>2</v>
      </c>
      <c r="J1864" s="13">
        <f t="shared" ref="J1864:J1865" si="1567">(IF(D1864="SELL",IF(G1864="",0,F1864-G1864),IF(D1864="BUY",IF(G1864="",0,G1864-F1864))))</f>
        <v>1</v>
      </c>
      <c r="K1864" s="13">
        <v>0</v>
      </c>
      <c r="L1864" s="13">
        <f t="shared" si="1564"/>
        <v>3</v>
      </c>
      <c r="M1864" s="45">
        <f t="shared" si="1565"/>
        <v>3409.090909090909</v>
      </c>
    </row>
    <row r="1865" spans="1:13" ht="15">
      <c r="A1865" s="9">
        <v>43392</v>
      </c>
      <c r="B1865" s="9" t="s">
        <v>87</v>
      </c>
      <c r="C1865" s="11">
        <f t="shared" si="1563"/>
        <v>468.38407494145201</v>
      </c>
      <c r="D1865" s="12" t="s">
        <v>18</v>
      </c>
      <c r="E1865" s="29">
        <v>427</v>
      </c>
      <c r="F1865" s="29">
        <v>424</v>
      </c>
      <c r="G1865" s="6">
        <v>421</v>
      </c>
      <c r="H1865" s="6">
        <v>417</v>
      </c>
      <c r="I1865" s="13">
        <f t="shared" si="1559"/>
        <v>3</v>
      </c>
      <c r="J1865" s="13">
        <f t="shared" si="1567"/>
        <v>3</v>
      </c>
      <c r="K1865" s="13">
        <v>4</v>
      </c>
      <c r="L1865" s="13">
        <f t="shared" si="1564"/>
        <v>10</v>
      </c>
      <c r="M1865" s="45">
        <f t="shared" si="1565"/>
        <v>4683.8407494145204</v>
      </c>
    </row>
    <row r="1866" spans="1:13" ht="15">
      <c r="A1866" s="9">
        <v>43390</v>
      </c>
      <c r="B1866" s="9" t="s">
        <v>227</v>
      </c>
      <c r="C1866" s="11">
        <f t="shared" si="1563"/>
        <v>858.36909871244632</v>
      </c>
      <c r="D1866" s="12" t="s">
        <v>18</v>
      </c>
      <c r="E1866" s="29">
        <v>233</v>
      </c>
      <c r="F1866" s="29">
        <v>231</v>
      </c>
      <c r="G1866" s="6">
        <v>229</v>
      </c>
      <c r="H1866" s="6">
        <v>227</v>
      </c>
      <c r="I1866" s="13">
        <f t="shared" si="1559"/>
        <v>2</v>
      </c>
      <c r="J1866" s="13">
        <v>2</v>
      </c>
      <c r="K1866" s="13">
        <v>2</v>
      </c>
      <c r="L1866" s="13">
        <f t="shared" si="1564"/>
        <v>6</v>
      </c>
      <c r="M1866" s="45">
        <f t="shared" si="1565"/>
        <v>5150.2145922746777</v>
      </c>
    </row>
    <row r="1867" spans="1:13" ht="15">
      <c r="A1867" s="9">
        <v>43390</v>
      </c>
      <c r="B1867" s="9" t="s">
        <v>227</v>
      </c>
      <c r="C1867" s="11">
        <f t="shared" si="1563"/>
        <v>858.36909871244632</v>
      </c>
      <c r="D1867" s="12" t="s">
        <v>18</v>
      </c>
      <c r="E1867" s="29">
        <v>233</v>
      </c>
      <c r="F1867" s="29">
        <v>231</v>
      </c>
      <c r="G1867" s="6">
        <v>229</v>
      </c>
      <c r="H1867" s="6">
        <v>227</v>
      </c>
      <c r="I1867" s="13">
        <f t="shared" si="1559"/>
        <v>2</v>
      </c>
      <c r="J1867" s="13">
        <v>2</v>
      </c>
      <c r="K1867" s="13">
        <v>2</v>
      </c>
      <c r="L1867" s="13">
        <f t="shared" si="1564"/>
        <v>6</v>
      </c>
      <c r="M1867" s="45">
        <f t="shared" si="1565"/>
        <v>5150.2145922746777</v>
      </c>
    </row>
    <row r="1868" spans="1:13" ht="15">
      <c r="A1868" s="9">
        <v>43390</v>
      </c>
      <c r="B1868" s="9" t="s">
        <v>415</v>
      </c>
      <c r="C1868" s="11">
        <f t="shared" si="1563"/>
        <v>153.96458814472672</v>
      </c>
      <c r="D1868" s="12" t="s">
        <v>18</v>
      </c>
      <c r="E1868" s="29">
        <v>1299</v>
      </c>
      <c r="F1868" s="29">
        <v>1292</v>
      </c>
      <c r="G1868" s="6">
        <v>0</v>
      </c>
      <c r="H1868" s="6">
        <v>0</v>
      </c>
      <c r="I1868" s="13">
        <f t="shared" si="1559"/>
        <v>7</v>
      </c>
      <c r="J1868" s="13">
        <v>0</v>
      </c>
      <c r="K1868" s="13">
        <v>0</v>
      </c>
      <c r="L1868" s="13">
        <f t="shared" si="1564"/>
        <v>7</v>
      </c>
      <c r="M1868" s="45">
        <f t="shared" si="1565"/>
        <v>1077.7521170130869</v>
      </c>
    </row>
    <row r="1869" spans="1:13" ht="15">
      <c r="A1869" s="9">
        <v>43389</v>
      </c>
      <c r="B1869" s="9" t="s">
        <v>77</v>
      </c>
      <c r="C1869" s="11">
        <f t="shared" si="1563"/>
        <v>315.33307055577455</v>
      </c>
      <c r="D1869" s="12" t="s">
        <v>21</v>
      </c>
      <c r="E1869" s="29">
        <v>634.25</v>
      </c>
      <c r="F1869" s="29">
        <v>636.85</v>
      </c>
      <c r="G1869" s="6">
        <v>0</v>
      </c>
      <c r="H1869" s="6">
        <v>0</v>
      </c>
      <c r="I1869" s="13">
        <f t="shared" si="1559"/>
        <v>2.6000000000000227</v>
      </c>
      <c r="J1869" s="13">
        <v>0</v>
      </c>
      <c r="K1869" s="13">
        <v>0</v>
      </c>
      <c r="L1869" s="13">
        <f t="shared" si="1564"/>
        <v>2.6000000000000227</v>
      </c>
      <c r="M1869" s="45">
        <f t="shared" si="1565"/>
        <v>819.86598344502102</v>
      </c>
    </row>
    <row r="1870" spans="1:13" ht="15">
      <c r="A1870" s="9">
        <v>43389</v>
      </c>
      <c r="B1870" s="9" t="s">
        <v>415</v>
      </c>
      <c r="C1870" s="11">
        <f t="shared" si="1563"/>
        <v>153.13935681470139</v>
      </c>
      <c r="D1870" s="12" t="s">
        <v>21</v>
      </c>
      <c r="E1870" s="29">
        <v>1306</v>
      </c>
      <c r="F1870" s="29">
        <v>1292</v>
      </c>
      <c r="G1870" s="6">
        <v>0</v>
      </c>
      <c r="H1870" s="6">
        <v>0</v>
      </c>
      <c r="I1870" s="13">
        <f t="shared" si="1559"/>
        <v>-14</v>
      </c>
      <c r="J1870" s="13">
        <v>0</v>
      </c>
      <c r="K1870" s="13">
        <v>0</v>
      </c>
      <c r="L1870" s="13">
        <f t="shared" si="1564"/>
        <v>-14</v>
      </c>
      <c r="M1870" s="45">
        <f t="shared" si="1565"/>
        <v>-2143.9509954058194</v>
      </c>
    </row>
    <row r="1871" spans="1:13" ht="15">
      <c r="A1871" s="9">
        <v>43389</v>
      </c>
      <c r="B1871" s="9" t="s">
        <v>380</v>
      </c>
      <c r="C1871" s="11">
        <f t="shared" si="1563"/>
        <v>746.96545284780575</v>
      </c>
      <c r="D1871" s="12" t="s">
        <v>21</v>
      </c>
      <c r="E1871" s="29">
        <v>267.75</v>
      </c>
      <c r="F1871" s="29">
        <v>269.75</v>
      </c>
      <c r="G1871" s="6">
        <v>0</v>
      </c>
      <c r="H1871" s="6">
        <v>0</v>
      </c>
      <c r="I1871" s="13">
        <f t="shared" si="1559"/>
        <v>2</v>
      </c>
      <c r="J1871" s="13">
        <v>0</v>
      </c>
      <c r="K1871" s="13">
        <v>0</v>
      </c>
      <c r="L1871" s="13">
        <f t="shared" si="1564"/>
        <v>2</v>
      </c>
      <c r="M1871" s="45">
        <f t="shared" si="1565"/>
        <v>1493.9309056956115</v>
      </c>
    </row>
    <row r="1872" spans="1:13" ht="15">
      <c r="A1872" s="9">
        <v>43388</v>
      </c>
      <c r="B1872" s="9" t="s">
        <v>19</v>
      </c>
      <c r="C1872" s="11">
        <f t="shared" si="1563"/>
        <v>251.96850393700788</v>
      </c>
      <c r="D1872" s="12" t="s">
        <v>18</v>
      </c>
      <c r="E1872" s="29">
        <v>793.75</v>
      </c>
      <c r="F1872" s="29">
        <v>789.25</v>
      </c>
      <c r="G1872" s="6">
        <v>0</v>
      </c>
      <c r="H1872" s="6">
        <v>0</v>
      </c>
      <c r="I1872" s="13">
        <f t="shared" si="1559"/>
        <v>4.5</v>
      </c>
      <c r="J1872" s="13">
        <v>0</v>
      </c>
      <c r="K1872" s="13">
        <v>0</v>
      </c>
      <c r="L1872" s="13">
        <f t="shared" si="1564"/>
        <v>4.5</v>
      </c>
      <c r="M1872" s="45">
        <f t="shared" si="1565"/>
        <v>1133.8582677165355</v>
      </c>
    </row>
    <row r="1873" spans="1:13" ht="15">
      <c r="A1873" s="9">
        <v>43385</v>
      </c>
      <c r="B1873" s="9" t="s">
        <v>222</v>
      </c>
      <c r="C1873" s="11">
        <f t="shared" si="1563"/>
        <v>489.77592751316269</v>
      </c>
      <c r="D1873" s="12" t="s">
        <v>21</v>
      </c>
      <c r="E1873" s="29">
        <v>408.35</v>
      </c>
      <c r="F1873" s="29">
        <v>411.35</v>
      </c>
      <c r="G1873" s="6">
        <v>0</v>
      </c>
      <c r="H1873" s="6">
        <v>0</v>
      </c>
      <c r="I1873" s="13">
        <f t="shared" si="1559"/>
        <v>3</v>
      </c>
      <c r="J1873" s="13">
        <v>0</v>
      </c>
      <c r="K1873" s="13">
        <v>0</v>
      </c>
      <c r="L1873" s="13">
        <f t="shared" si="1564"/>
        <v>3</v>
      </c>
      <c r="M1873" s="45">
        <f t="shared" si="1565"/>
        <v>1469.327782539488</v>
      </c>
    </row>
    <row r="1874" spans="1:13" ht="15">
      <c r="A1874" s="9">
        <v>43385</v>
      </c>
      <c r="B1874" s="9" t="s">
        <v>144</v>
      </c>
      <c r="C1874" s="11">
        <f t="shared" si="1563"/>
        <v>561.00981767180929</v>
      </c>
      <c r="D1874" s="12" t="s">
        <v>21</v>
      </c>
      <c r="E1874" s="29">
        <v>356.5</v>
      </c>
      <c r="F1874" s="29">
        <v>358.5</v>
      </c>
      <c r="G1874" s="6">
        <v>360.5</v>
      </c>
      <c r="H1874" s="6">
        <v>0</v>
      </c>
      <c r="I1874" s="13">
        <f t="shared" si="1559"/>
        <v>2</v>
      </c>
      <c r="J1874" s="13">
        <f t="shared" ref="J1874" si="1568">(IF(D1874="SELL",IF(G1874="",0,F1874-G1874),IF(D1874="BUY",IF(G1874="",0,G1874-F1874))))</f>
        <v>2</v>
      </c>
      <c r="K1874" s="13">
        <v>0</v>
      </c>
      <c r="L1874" s="13">
        <f t="shared" si="1564"/>
        <v>4</v>
      </c>
      <c r="M1874" s="45">
        <f t="shared" si="1565"/>
        <v>2244.0392706872371</v>
      </c>
    </row>
    <row r="1875" spans="1:13" ht="15">
      <c r="A1875" s="9">
        <v>43384</v>
      </c>
      <c r="B1875" s="9" t="s">
        <v>265</v>
      </c>
      <c r="C1875" s="11">
        <f t="shared" si="1563"/>
        <v>1072.3860589812332</v>
      </c>
      <c r="D1875" s="12" t="s">
        <v>21</v>
      </c>
      <c r="E1875" s="29">
        <v>186.5</v>
      </c>
      <c r="F1875" s="29">
        <v>187.2</v>
      </c>
      <c r="G1875" s="6">
        <v>0</v>
      </c>
      <c r="H1875" s="6">
        <v>0</v>
      </c>
      <c r="I1875" s="13">
        <f t="shared" si="1559"/>
        <v>0.69999999999998863</v>
      </c>
      <c r="J1875" s="13">
        <v>0</v>
      </c>
      <c r="K1875" s="13">
        <v>0</v>
      </c>
      <c r="L1875" s="13">
        <f t="shared" si="1564"/>
        <v>0.69999999999998863</v>
      </c>
      <c r="M1875" s="45">
        <f t="shared" si="1565"/>
        <v>750.67024128685102</v>
      </c>
    </row>
    <row r="1876" spans="1:13" ht="15">
      <c r="A1876" s="9">
        <v>43384</v>
      </c>
      <c r="B1876" s="9" t="s">
        <v>113</v>
      </c>
      <c r="C1876" s="11">
        <f t="shared" si="1563"/>
        <v>296.2962962962963</v>
      </c>
      <c r="D1876" s="12" t="s">
        <v>18</v>
      </c>
      <c r="E1876" s="29">
        <v>675</v>
      </c>
      <c r="F1876" s="29">
        <v>671</v>
      </c>
      <c r="G1876" s="6">
        <v>667</v>
      </c>
      <c r="H1876" s="6">
        <v>0</v>
      </c>
      <c r="I1876" s="13">
        <f t="shared" si="1559"/>
        <v>4</v>
      </c>
      <c r="J1876" s="13">
        <f t="shared" ref="J1876" si="1569">(IF(D1876="SELL",IF(G1876="",0,F1876-G1876),IF(D1876="BUY",IF(G1876="",0,G1876-F1876))))</f>
        <v>4</v>
      </c>
      <c r="K1876" s="13">
        <v>0</v>
      </c>
      <c r="L1876" s="13">
        <f t="shared" si="1564"/>
        <v>8</v>
      </c>
      <c r="M1876" s="45">
        <f t="shared" si="1565"/>
        <v>2370.3703703703704</v>
      </c>
    </row>
    <row r="1877" spans="1:13" ht="15">
      <c r="A1877" s="9">
        <v>43384</v>
      </c>
      <c r="B1877" s="9" t="s">
        <v>416</v>
      </c>
      <c r="C1877" s="11">
        <f t="shared" si="1563"/>
        <v>406.09137055837562</v>
      </c>
      <c r="D1877" s="12" t="s">
        <v>21</v>
      </c>
      <c r="E1877" s="29">
        <v>492.5</v>
      </c>
      <c r="F1877" s="29">
        <v>495.5</v>
      </c>
      <c r="G1877" s="6">
        <v>498.5</v>
      </c>
      <c r="H1877" s="6">
        <v>0</v>
      </c>
      <c r="I1877" s="13">
        <f t="shared" si="1559"/>
        <v>3</v>
      </c>
      <c r="J1877" s="13">
        <v>3</v>
      </c>
      <c r="K1877" s="13">
        <v>0</v>
      </c>
      <c r="L1877" s="13">
        <f t="shared" si="1564"/>
        <v>6</v>
      </c>
      <c r="M1877" s="45">
        <f t="shared" si="1565"/>
        <v>2436.5482233502535</v>
      </c>
    </row>
    <row r="1878" spans="1:13" ht="15">
      <c r="A1878" s="9">
        <v>43384</v>
      </c>
      <c r="B1878" s="9" t="s">
        <v>100</v>
      </c>
      <c r="C1878" s="11">
        <f t="shared" si="1563"/>
        <v>361.33694670280039</v>
      </c>
      <c r="D1878" s="12" t="s">
        <v>18</v>
      </c>
      <c r="E1878" s="29">
        <v>553.5</v>
      </c>
      <c r="F1878" s="29">
        <v>549.5</v>
      </c>
      <c r="G1878" s="6">
        <v>0</v>
      </c>
      <c r="H1878" s="6">
        <v>0</v>
      </c>
      <c r="I1878" s="13">
        <f t="shared" si="1559"/>
        <v>4</v>
      </c>
      <c r="J1878" s="13">
        <v>0</v>
      </c>
      <c r="K1878" s="13">
        <f>(IF(D1878="SELL",IF(H1878="",0,G1878-H1878),IF(D1878="BUY",IF(H1878="",0,(H1878-G1878)))))</f>
        <v>0</v>
      </c>
      <c r="L1878" s="13">
        <f t="shared" si="1564"/>
        <v>4</v>
      </c>
      <c r="M1878" s="45">
        <f t="shared" si="1565"/>
        <v>1445.3477868112016</v>
      </c>
    </row>
    <row r="1879" spans="1:13" ht="15">
      <c r="A1879" s="14">
        <v>43383</v>
      </c>
      <c r="B1879" s="14" t="s">
        <v>417</v>
      </c>
      <c r="C1879" s="11">
        <f t="shared" si="1563"/>
        <v>407.95512493625699</v>
      </c>
      <c r="D1879" s="15" t="s">
        <v>21</v>
      </c>
      <c r="E1879" s="15">
        <v>490.25</v>
      </c>
      <c r="F1879" s="15">
        <v>493.25</v>
      </c>
      <c r="G1879" s="15">
        <v>496.25</v>
      </c>
      <c r="H1879" s="16">
        <v>0</v>
      </c>
      <c r="I1879" s="13">
        <f t="shared" si="1559"/>
        <v>3</v>
      </c>
      <c r="J1879" s="13">
        <f t="shared" ref="J1879:J1881" si="1570">(IF(D1879="SELL",IF(G1879="",0,F1879-G1879),IF(D1879="BUY",IF(G1879="",0,G1879-F1879))))</f>
        <v>3</v>
      </c>
      <c r="K1879" s="13">
        <v>0</v>
      </c>
      <c r="L1879" s="13">
        <f t="shared" si="1564"/>
        <v>6</v>
      </c>
      <c r="M1879" s="45">
        <f t="shared" si="1565"/>
        <v>2447.7307496175417</v>
      </c>
    </row>
    <row r="1880" spans="1:13" ht="15">
      <c r="A1880" s="14">
        <v>43383</v>
      </c>
      <c r="B1880" s="14" t="s">
        <v>412</v>
      </c>
      <c r="C1880" s="11">
        <f t="shared" si="1563"/>
        <v>440.28618602091359</v>
      </c>
      <c r="D1880" s="15" t="s">
        <v>21</v>
      </c>
      <c r="E1880" s="15">
        <v>454.25</v>
      </c>
      <c r="F1880" s="15">
        <v>458.25</v>
      </c>
      <c r="G1880" s="15">
        <v>462.25</v>
      </c>
      <c r="H1880" s="16">
        <v>0</v>
      </c>
      <c r="I1880" s="13">
        <f t="shared" si="1559"/>
        <v>4</v>
      </c>
      <c r="J1880" s="13">
        <f t="shared" si="1570"/>
        <v>4</v>
      </c>
      <c r="K1880" s="13">
        <v>0</v>
      </c>
      <c r="L1880" s="13">
        <f t="shared" si="1564"/>
        <v>8</v>
      </c>
      <c r="M1880" s="45">
        <f t="shared" si="1565"/>
        <v>3522.2894881673087</v>
      </c>
    </row>
    <row r="1881" spans="1:13" ht="15">
      <c r="A1881" s="14">
        <v>43382</v>
      </c>
      <c r="B1881" s="14" t="s">
        <v>418</v>
      </c>
      <c r="C1881" s="11">
        <f t="shared" si="1563"/>
        <v>1017.8117048346056</v>
      </c>
      <c r="D1881" s="15" t="s">
        <v>21</v>
      </c>
      <c r="E1881" s="15">
        <v>196.5</v>
      </c>
      <c r="F1881" s="15">
        <v>198</v>
      </c>
      <c r="G1881" s="15">
        <v>200</v>
      </c>
      <c r="H1881" s="16">
        <v>203</v>
      </c>
      <c r="I1881" s="13">
        <f t="shared" si="1559"/>
        <v>1.5</v>
      </c>
      <c r="J1881" s="13">
        <f t="shared" si="1570"/>
        <v>2</v>
      </c>
      <c r="K1881" s="13">
        <f>H1881-G1881</f>
        <v>3</v>
      </c>
      <c r="L1881" s="13">
        <f t="shared" si="1564"/>
        <v>6.5</v>
      </c>
      <c r="M1881" s="45">
        <f t="shared" si="1565"/>
        <v>6615.7760814249368</v>
      </c>
    </row>
    <row r="1882" spans="1:13" ht="15">
      <c r="A1882" s="14">
        <v>43382</v>
      </c>
      <c r="B1882" s="14" t="s">
        <v>419</v>
      </c>
      <c r="C1882" s="11">
        <f t="shared" si="1563"/>
        <v>330.57851239669424</v>
      </c>
      <c r="D1882" s="15" t="s">
        <v>18</v>
      </c>
      <c r="E1882" s="15">
        <v>605</v>
      </c>
      <c r="F1882" s="15">
        <v>600</v>
      </c>
      <c r="G1882" s="15">
        <v>595</v>
      </c>
      <c r="H1882" s="16">
        <v>0</v>
      </c>
      <c r="I1882" s="13">
        <f t="shared" si="1559"/>
        <v>5</v>
      </c>
      <c r="J1882" s="13">
        <f>F1882-G1882</f>
        <v>5</v>
      </c>
      <c r="K1882" s="13">
        <v>0</v>
      </c>
      <c r="L1882" s="13">
        <f t="shared" si="1564"/>
        <v>10</v>
      </c>
      <c r="M1882" s="45">
        <f t="shared" si="1565"/>
        <v>3305.7851239669426</v>
      </c>
    </row>
    <row r="1883" spans="1:13" ht="15">
      <c r="A1883" s="14">
        <v>43382</v>
      </c>
      <c r="B1883" s="14" t="s">
        <v>420</v>
      </c>
      <c r="C1883" s="11">
        <f t="shared" si="1563"/>
        <v>224.46689113355779</v>
      </c>
      <c r="D1883" s="15" t="s">
        <v>18</v>
      </c>
      <c r="E1883" s="15">
        <v>891</v>
      </c>
      <c r="F1883" s="15">
        <v>885</v>
      </c>
      <c r="G1883" s="15">
        <v>0</v>
      </c>
      <c r="H1883" s="16">
        <v>0</v>
      </c>
      <c r="I1883" s="13">
        <f t="shared" si="1559"/>
        <v>6</v>
      </c>
      <c r="J1883" s="13">
        <v>0</v>
      </c>
      <c r="K1883" s="13">
        <f>G1883-H1883</f>
        <v>0</v>
      </c>
      <c r="L1883" s="13">
        <f t="shared" si="1564"/>
        <v>6</v>
      </c>
      <c r="M1883" s="45">
        <f t="shared" si="1565"/>
        <v>1346.8013468013469</v>
      </c>
    </row>
    <row r="1884" spans="1:13" ht="15">
      <c r="A1884" s="14">
        <v>43381</v>
      </c>
      <c r="B1884" s="14" t="s">
        <v>265</v>
      </c>
      <c r="C1884" s="11">
        <f t="shared" si="1563"/>
        <v>943.39622641509436</v>
      </c>
      <c r="D1884" s="15" t="s">
        <v>18</v>
      </c>
      <c r="E1884" s="15">
        <v>212</v>
      </c>
      <c r="F1884" s="15">
        <v>210</v>
      </c>
      <c r="G1884" s="15">
        <v>0</v>
      </c>
      <c r="H1884" s="16">
        <v>0</v>
      </c>
      <c r="I1884" s="13">
        <f t="shared" si="1559"/>
        <v>2</v>
      </c>
      <c r="J1884" s="13">
        <v>0</v>
      </c>
      <c r="K1884" s="13">
        <v>0</v>
      </c>
      <c r="L1884" s="13">
        <f t="shared" si="1564"/>
        <v>2</v>
      </c>
      <c r="M1884" s="45">
        <f t="shared" si="1565"/>
        <v>1886.7924528301887</v>
      </c>
    </row>
    <row r="1885" spans="1:13" ht="15">
      <c r="A1885" s="14">
        <v>43381</v>
      </c>
      <c r="B1885" s="14" t="s">
        <v>100</v>
      </c>
      <c r="C1885" s="11">
        <f t="shared" si="1563"/>
        <v>357.78175313059035</v>
      </c>
      <c r="D1885" s="15" t="s">
        <v>18</v>
      </c>
      <c r="E1885" s="15">
        <v>559</v>
      </c>
      <c r="F1885" s="15">
        <v>555</v>
      </c>
      <c r="G1885" s="15">
        <v>550</v>
      </c>
      <c r="H1885" s="16">
        <v>545</v>
      </c>
      <c r="I1885" s="13">
        <f t="shared" si="1559"/>
        <v>4</v>
      </c>
      <c r="J1885" s="13">
        <f t="shared" ref="J1885" si="1571">(IF(D1885="SELL",IF(G1885="",0,F1885-G1885),IF(D1885="BUY",IF(G1885="",0,G1885-F1885))))</f>
        <v>5</v>
      </c>
      <c r="K1885" s="13">
        <f>G1885-H1885</f>
        <v>5</v>
      </c>
      <c r="L1885" s="13">
        <f>K1885+J1885+I1885</f>
        <v>14</v>
      </c>
      <c r="M1885" s="45">
        <f t="shared" si="1565"/>
        <v>5008.9445438282646</v>
      </c>
    </row>
    <row r="1886" spans="1:13" ht="15">
      <c r="A1886" s="14">
        <v>43381</v>
      </c>
      <c r="B1886" s="14" t="s">
        <v>113</v>
      </c>
      <c r="C1886" s="11">
        <f t="shared" si="1563"/>
        <v>278.55153203342616</v>
      </c>
      <c r="D1886" s="15" t="s">
        <v>18</v>
      </c>
      <c r="E1886" s="15">
        <v>718</v>
      </c>
      <c r="F1886" s="15">
        <v>726.5</v>
      </c>
      <c r="G1886" s="15">
        <v>0</v>
      </c>
      <c r="H1886" s="16">
        <v>0</v>
      </c>
      <c r="I1886" s="13">
        <f t="shared" si="1559"/>
        <v>-8.5</v>
      </c>
      <c r="J1886" s="13">
        <v>0</v>
      </c>
      <c r="K1886" s="13">
        <v>0</v>
      </c>
      <c r="L1886" s="13">
        <f t="shared" ref="L1886:L1949" si="1572">K1886+J1886+I1886</f>
        <v>-8.5</v>
      </c>
      <c r="M1886" s="45">
        <f t="shared" si="1565"/>
        <v>-2367.6880222841223</v>
      </c>
    </row>
    <row r="1887" spans="1:13" ht="15">
      <c r="A1887" s="14">
        <v>43378</v>
      </c>
      <c r="B1887" s="14" t="s">
        <v>74</v>
      </c>
      <c r="C1887" s="11">
        <f t="shared" si="1563"/>
        <v>327.06459525756338</v>
      </c>
      <c r="D1887" s="15" t="s">
        <v>18</v>
      </c>
      <c r="E1887" s="15">
        <v>611.5</v>
      </c>
      <c r="F1887" s="15">
        <v>608.5</v>
      </c>
      <c r="G1887" s="15">
        <v>0</v>
      </c>
      <c r="H1887" s="16">
        <v>0</v>
      </c>
      <c r="I1887" s="13">
        <f t="shared" si="1559"/>
        <v>3</v>
      </c>
      <c r="J1887" s="13">
        <v>0</v>
      </c>
      <c r="K1887" s="13">
        <v>0</v>
      </c>
      <c r="L1887" s="13">
        <f t="shared" si="1572"/>
        <v>3</v>
      </c>
      <c r="M1887" s="45">
        <f t="shared" si="1565"/>
        <v>981.19378577269015</v>
      </c>
    </row>
    <row r="1888" spans="1:13" ht="15">
      <c r="A1888" s="14">
        <v>43378</v>
      </c>
      <c r="B1888" s="14" t="s">
        <v>93</v>
      </c>
      <c r="C1888" s="11">
        <f t="shared" si="1563"/>
        <v>175.90149516270887</v>
      </c>
      <c r="D1888" s="15" t="s">
        <v>18</v>
      </c>
      <c r="E1888" s="15">
        <v>1137</v>
      </c>
      <c r="F1888" s="15">
        <v>1131</v>
      </c>
      <c r="G1888" s="15">
        <v>0</v>
      </c>
      <c r="H1888" s="16">
        <v>0</v>
      </c>
      <c r="I1888" s="13">
        <f t="shared" si="1559"/>
        <v>6</v>
      </c>
      <c r="J1888" s="13">
        <v>0</v>
      </c>
      <c r="K1888" s="13">
        <v>0</v>
      </c>
      <c r="L1888" s="13">
        <f t="shared" si="1572"/>
        <v>6</v>
      </c>
      <c r="M1888" s="45">
        <f t="shared" si="1565"/>
        <v>1055.4089709762532</v>
      </c>
    </row>
    <row r="1889" spans="1:13" ht="15">
      <c r="A1889" s="14">
        <v>43378</v>
      </c>
      <c r="B1889" s="14" t="s">
        <v>421</v>
      </c>
      <c r="C1889" s="11">
        <f t="shared" si="1563"/>
        <v>291.86428310835464</v>
      </c>
      <c r="D1889" s="15" t="s">
        <v>18</v>
      </c>
      <c r="E1889" s="15">
        <v>685.25</v>
      </c>
      <c r="F1889" s="15">
        <v>680.25</v>
      </c>
      <c r="G1889" s="15">
        <v>0</v>
      </c>
      <c r="H1889" s="16">
        <v>0</v>
      </c>
      <c r="I1889" s="13">
        <f t="shared" si="1559"/>
        <v>5</v>
      </c>
      <c r="J1889" s="13">
        <v>0</v>
      </c>
      <c r="K1889" s="13">
        <v>0</v>
      </c>
      <c r="L1889" s="13">
        <f t="shared" si="1572"/>
        <v>5</v>
      </c>
      <c r="M1889" s="45">
        <f t="shared" si="1565"/>
        <v>1459.3214155417731</v>
      </c>
    </row>
    <row r="1890" spans="1:13" ht="15">
      <c r="A1890" s="14">
        <v>43377</v>
      </c>
      <c r="B1890" s="14" t="s">
        <v>35</v>
      </c>
      <c r="C1890" s="11">
        <f t="shared" si="1563"/>
        <v>525.27905449770185</v>
      </c>
      <c r="D1890" s="15" t="s">
        <v>21</v>
      </c>
      <c r="E1890" s="15">
        <v>380.75</v>
      </c>
      <c r="F1890" s="15">
        <v>382.75</v>
      </c>
      <c r="G1890" s="15">
        <v>0</v>
      </c>
      <c r="H1890" s="16">
        <v>0</v>
      </c>
      <c r="I1890" s="13">
        <f t="shared" si="1559"/>
        <v>2</v>
      </c>
      <c r="J1890" s="13">
        <v>0</v>
      </c>
      <c r="K1890" s="13">
        <v>0</v>
      </c>
      <c r="L1890" s="13">
        <f t="shared" si="1572"/>
        <v>2</v>
      </c>
      <c r="M1890" s="45">
        <f t="shared" si="1565"/>
        <v>1050.5581089954037</v>
      </c>
    </row>
    <row r="1891" spans="1:13" ht="15">
      <c r="A1891" s="14">
        <v>43377</v>
      </c>
      <c r="B1891" s="14" t="s">
        <v>100</v>
      </c>
      <c r="C1891" s="11">
        <f t="shared" si="1563"/>
        <v>342.17279726261762</v>
      </c>
      <c r="D1891" s="15" t="s">
        <v>21</v>
      </c>
      <c r="E1891" s="15">
        <v>584.5</v>
      </c>
      <c r="F1891" s="15">
        <v>587.25</v>
      </c>
      <c r="G1891" s="15">
        <v>0</v>
      </c>
      <c r="H1891" s="16">
        <v>0</v>
      </c>
      <c r="I1891" s="13">
        <f t="shared" si="1559"/>
        <v>2.75</v>
      </c>
      <c r="J1891" s="13">
        <v>0</v>
      </c>
      <c r="K1891" s="13">
        <v>0</v>
      </c>
      <c r="L1891" s="13">
        <f t="shared" si="1572"/>
        <v>2.75</v>
      </c>
      <c r="M1891" s="45">
        <f t="shared" si="1565"/>
        <v>940.9751924721985</v>
      </c>
    </row>
    <row r="1892" spans="1:13" ht="15">
      <c r="A1892" s="14">
        <v>43376</v>
      </c>
      <c r="B1892" s="14" t="s">
        <v>125</v>
      </c>
      <c r="C1892" s="11">
        <f t="shared" si="1563"/>
        <v>162.50253910217347</v>
      </c>
      <c r="D1892" s="15" t="s">
        <v>18</v>
      </c>
      <c r="E1892" s="15">
        <v>1230.75</v>
      </c>
      <c r="F1892" s="15">
        <v>1242</v>
      </c>
      <c r="G1892" s="15">
        <v>0</v>
      </c>
      <c r="H1892" s="16">
        <v>0</v>
      </c>
      <c r="I1892" s="13">
        <f t="shared" si="1559"/>
        <v>-11.25</v>
      </c>
      <c r="J1892" s="13">
        <v>0</v>
      </c>
      <c r="K1892" s="13">
        <v>0</v>
      </c>
      <c r="L1892" s="13">
        <f t="shared" si="1572"/>
        <v>-11.25</v>
      </c>
      <c r="M1892" s="45">
        <f t="shared" si="1565"/>
        <v>-1828.1535648994516</v>
      </c>
    </row>
    <row r="1893" spans="1:13" ht="15">
      <c r="A1893" s="14">
        <v>43376</v>
      </c>
      <c r="B1893" s="14" t="s">
        <v>113</v>
      </c>
      <c r="C1893" s="11">
        <f t="shared" si="1563"/>
        <v>271.00271002710025</v>
      </c>
      <c r="D1893" s="15" t="s">
        <v>18</v>
      </c>
      <c r="E1893" s="15">
        <v>738</v>
      </c>
      <c r="F1893" s="15">
        <v>734</v>
      </c>
      <c r="G1893" s="15">
        <v>730</v>
      </c>
      <c r="H1893" s="16">
        <v>0</v>
      </c>
      <c r="I1893" s="13">
        <f t="shared" ref="I1893:I1956" si="1573">(IF(D1893="SELL",E1893-F1893,IF(D1893="BUY",F1893-E1893)))</f>
        <v>4</v>
      </c>
      <c r="J1893" s="13">
        <f t="shared" ref="J1893:J1895" si="1574">(IF(D1893="SELL",IF(G1893="",0,F1893-G1893),IF(D1893="BUY",IF(G1893="",0,G1893-F1893))))</f>
        <v>4</v>
      </c>
      <c r="K1893" s="13">
        <v>0</v>
      </c>
      <c r="L1893" s="13">
        <f t="shared" si="1572"/>
        <v>8</v>
      </c>
      <c r="M1893" s="45">
        <f t="shared" si="1565"/>
        <v>2168.021680216802</v>
      </c>
    </row>
    <row r="1894" spans="1:13" ht="15">
      <c r="A1894" s="14">
        <v>43374</v>
      </c>
      <c r="B1894" s="14" t="s">
        <v>422</v>
      </c>
      <c r="C1894" s="11">
        <f t="shared" si="1563"/>
        <v>690.84628670120901</v>
      </c>
      <c r="D1894" s="15" t="s">
        <v>18</v>
      </c>
      <c r="E1894" s="15">
        <v>289.5</v>
      </c>
      <c r="F1894" s="15">
        <v>287.75</v>
      </c>
      <c r="G1894" s="15">
        <v>285.75</v>
      </c>
      <c r="H1894" s="16">
        <v>283.75</v>
      </c>
      <c r="I1894" s="13">
        <f t="shared" si="1573"/>
        <v>1.75</v>
      </c>
      <c r="J1894" s="13">
        <f t="shared" si="1574"/>
        <v>2</v>
      </c>
      <c r="K1894" s="13">
        <v>1.5</v>
      </c>
      <c r="L1894" s="13">
        <f t="shared" si="1572"/>
        <v>5.25</v>
      </c>
      <c r="M1894" s="45">
        <f t="shared" si="1565"/>
        <v>3626.9430051813474</v>
      </c>
    </row>
    <row r="1895" spans="1:13" ht="15">
      <c r="A1895" s="14">
        <v>43374</v>
      </c>
      <c r="B1895" s="14" t="s">
        <v>423</v>
      </c>
      <c r="C1895" s="11">
        <f t="shared" si="1563"/>
        <v>381.38825324180016</v>
      </c>
      <c r="D1895" s="15" t="s">
        <v>18</v>
      </c>
      <c r="E1895" s="15">
        <v>524.4</v>
      </c>
      <c r="F1895" s="15">
        <v>521.4</v>
      </c>
      <c r="G1895" s="15">
        <v>517.4</v>
      </c>
      <c r="H1895" s="16">
        <v>511.95</v>
      </c>
      <c r="I1895" s="13">
        <f t="shared" si="1573"/>
        <v>3</v>
      </c>
      <c r="J1895" s="13">
        <f t="shared" si="1574"/>
        <v>4</v>
      </c>
      <c r="K1895" s="13">
        <v>1.5</v>
      </c>
      <c r="L1895" s="13">
        <f t="shared" si="1572"/>
        <v>8.5</v>
      </c>
      <c r="M1895" s="45">
        <f t="shared" si="1565"/>
        <v>3241.8001525553013</v>
      </c>
    </row>
    <row r="1896" spans="1:13" ht="15">
      <c r="A1896" s="14">
        <v>43371</v>
      </c>
      <c r="B1896" s="14" t="s">
        <v>424</v>
      </c>
      <c r="C1896" s="11">
        <f t="shared" si="1563"/>
        <v>2739.7260273972602</v>
      </c>
      <c r="D1896" s="15" t="s">
        <v>21</v>
      </c>
      <c r="E1896" s="15">
        <v>73</v>
      </c>
      <c r="F1896" s="15">
        <v>67</v>
      </c>
      <c r="G1896" s="15">
        <v>0</v>
      </c>
      <c r="H1896" s="16">
        <v>0</v>
      </c>
      <c r="I1896" s="13">
        <f t="shared" si="1573"/>
        <v>-6</v>
      </c>
      <c r="J1896" s="13">
        <v>0</v>
      </c>
      <c r="K1896" s="13">
        <v>0</v>
      </c>
      <c r="L1896" s="13">
        <f t="shared" si="1572"/>
        <v>-6</v>
      </c>
      <c r="M1896" s="45">
        <f t="shared" si="1565"/>
        <v>-16438.35616438356</v>
      </c>
    </row>
    <row r="1897" spans="1:13" ht="15">
      <c r="A1897" s="14">
        <v>43371</v>
      </c>
      <c r="B1897" s="14" t="s">
        <v>425</v>
      </c>
      <c r="C1897" s="11">
        <f t="shared" si="1563"/>
        <v>92.165898617511516</v>
      </c>
      <c r="D1897" s="15" t="s">
        <v>18</v>
      </c>
      <c r="E1897" s="15">
        <v>2170</v>
      </c>
      <c r="F1897" s="15">
        <v>2152</v>
      </c>
      <c r="G1897" s="15">
        <v>0</v>
      </c>
      <c r="H1897" s="16">
        <v>0</v>
      </c>
      <c r="I1897" s="13">
        <f t="shared" si="1573"/>
        <v>18</v>
      </c>
      <c r="J1897" s="13">
        <v>0</v>
      </c>
      <c r="K1897" s="13">
        <v>0</v>
      </c>
      <c r="L1897" s="13">
        <f t="shared" si="1572"/>
        <v>18</v>
      </c>
      <c r="M1897" s="45">
        <f t="shared" si="1565"/>
        <v>1658.9861751152073</v>
      </c>
    </row>
    <row r="1898" spans="1:13" ht="15">
      <c r="A1898" s="14">
        <v>43371</v>
      </c>
      <c r="B1898" s="14" t="s">
        <v>426</v>
      </c>
      <c r="C1898" s="11">
        <f t="shared" si="1563"/>
        <v>894.8545861297539</v>
      </c>
      <c r="D1898" s="15" t="s">
        <v>18</v>
      </c>
      <c r="E1898" s="15">
        <v>223.5</v>
      </c>
      <c r="F1898" s="15">
        <v>218.1</v>
      </c>
      <c r="G1898" s="15">
        <v>0</v>
      </c>
      <c r="H1898" s="16">
        <v>0</v>
      </c>
      <c r="I1898" s="13">
        <f t="shared" si="1573"/>
        <v>5.4000000000000057</v>
      </c>
      <c r="J1898" s="13">
        <v>0</v>
      </c>
      <c r="K1898" s="13">
        <v>0</v>
      </c>
      <c r="L1898" s="13">
        <f t="shared" si="1572"/>
        <v>5.4000000000000057</v>
      </c>
      <c r="M1898" s="45">
        <f t="shared" si="1565"/>
        <v>4832.2147651006762</v>
      </c>
    </row>
    <row r="1899" spans="1:13" ht="15">
      <c r="A1899" s="14">
        <v>43371</v>
      </c>
      <c r="B1899" s="14" t="s">
        <v>427</v>
      </c>
      <c r="C1899" s="11">
        <f t="shared" si="1563"/>
        <v>938.96713615023475</v>
      </c>
      <c r="D1899" s="15" t="s">
        <v>21</v>
      </c>
      <c r="E1899" s="15">
        <v>213</v>
      </c>
      <c r="F1899" s="15">
        <v>215.75</v>
      </c>
      <c r="G1899" s="15">
        <v>0</v>
      </c>
      <c r="H1899" s="16">
        <v>0</v>
      </c>
      <c r="I1899" s="13">
        <f t="shared" si="1573"/>
        <v>2.75</v>
      </c>
      <c r="J1899" s="13">
        <v>0</v>
      </c>
      <c r="K1899" s="13">
        <v>0</v>
      </c>
      <c r="L1899" s="13">
        <f t="shared" si="1572"/>
        <v>2.75</v>
      </c>
      <c r="M1899" s="45">
        <f t="shared" si="1565"/>
        <v>2582.1596244131456</v>
      </c>
    </row>
    <row r="1900" spans="1:13" ht="15">
      <c r="A1900" s="14">
        <v>43370</v>
      </c>
      <c r="B1900" s="14" t="s">
        <v>428</v>
      </c>
      <c r="C1900" s="11">
        <f t="shared" si="1563"/>
        <v>947.8672985781991</v>
      </c>
      <c r="D1900" s="15" t="s">
        <v>18</v>
      </c>
      <c r="E1900" s="15">
        <v>211</v>
      </c>
      <c r="F1900" s="15">
        <v>207.55</v>
      </c>
      <c r="G1900" s="15">
        <v>0</v>
      </c>
      <c r="H1900" s="16">
        <v>0</v>
      </c>
      <c r="I1900" s="13">
        <f t="shared" si="1573"/>
        <v>3.4499999999999886</v>
      </c>
      <c r="J1900" s="13">
        <v>0</v>
      </c>
      <c r="K1900" s="13">
        <v>0</v>
      </c>
      <c r="L1900" s="13">
        <f t="shared" si="1572"/>
        <v>3.4499999999999886</v>
      </c>
      <c r="M1900" s="45">
        <f t="shared" si="1565"/>
        <v>3270.142180094776</v>
      </c>
    </row>
    <row r="1901" spans="1:13" ht="15">
      <c r="A1901" s="14">
        <v>43370</v>
      </c>
      <c r="B1901" s="14" t="s">
        <v>429</v>
      </c>
      <c r="C1901" s="11">
        <f t="shared" si="1563"/>
        <v>2259.8870056497176</v>
      </c>
      <c r="D1901" s="15" t="s">
        <v>21</v>
      </c>
      <c r="E1901" s="15">
        <v>88.5</v>
      </c>
      <c r="F1901" s="15">
        <v>91.25</v>
      </c>
      <c r="G1901" s="15">
        <v>0</v>
      </c>
      <c r="H1901" s="16">
        <v>0</v>
      </c>
      <c r="I1901" s="13">
        <f t="shared" si="1573"/>
        <v>2.75</v>
      </c>
      <c r="J1901" s="13">
        <v>0</v>
      </c>
      <c r="K1901" s="13">
        <v>0</v>
      </c>
      <c r="L1901" s="13">
        <f t="shared" si="1572"/>
        <v>2.75</v>
      </c>
      <c r="M1901" s="45">
        <f t="shared" si="1565"/>
        <v>6214.6892655367237</v>
      </c>
    </row>
    <row r="1902" spans="1:13" ht="15">
      <c r="A1902" s="14">
        <v>43370</v>
      </c>
      <c r="B1902" s="14" t="s">
        <v>430</v>
      </c>
      <c r="C1902" s="11">
        <f t="shared" si="1563"/>
        <v>107.23860589812332</v>
      </c>
      <c r="D1902" s="15" t="s">
        <v>18</v>
      </c>
      <c r="E1902" s="15">
        <v>1865</v>
      </c>
      <c r="F1902" s="15">
        <v>1850</v>
      </c>
      <c r="G1902" s="15">
        <v>1835</v>
      </c>
      <c r="H1902" s="16">
        <v>1811.2</v>
      </c>
      <c r="I1902" s="13">
        <f t="shared" si="1573"/>
        <v>15</v>
      </c>
      <c r="J1902" s="13">
        <f t="shared" ref="J1902" si="1575">(IF(D1902="SELL",IF(G1902="",0,F1902-G1902),IF(D1902="BUY",IF(G1902="",0,G1902-F1902))))</f>
        <v>15</v>
      </c>
      <c r="K1902" s="13">
        <f>G1902-H1902</f>
        <v>23.799999999999955</v>
      </c>
      <c r="L1902" s="13">
        <f t="shared" si="1572"/>
        <v>53.799999999999955</v>
      </c>
      <c r="M1902" s="45">
        <f t="shared" si="1565"/>
        <v>5769.4369973190296</v>
      </c>
    </row>
    <row r="1903" spans="1:13" ht="15">
      <c r="A1903" s="14">
        <v>43369</v>
      </c>
      <c r="B1903" s="14" t="s">
        <v>258</v>
      </c>
      <c r="C1903" s="11">
        <v>638</v>
      </c>
      <c r="D1903" s="15" t="s">
        <v>21</v>
      </c>
      <c r="E1903" s="15">
        <v>313</v>
      </c>
      <c r="F1903" s="15">
        <v>304</v>
      </c>
      <c r="G1903" s="15">
        <v>0</v>
      </c>
      <c r="H1903" s="16">
        <v>0</v>
      </c>
      <c r="I1903" s="13">
        <f t="shared" si="1573"/>
        <v>-9</v>
      </c>
      <c r="J1903" s="13">
        <v>0</v>
      </c>
      <c r="K1903" s="13">
        <v>0</v>
      </c>
      <c r="L1903" s="13">
        <f t="shared" si="1572"/>
        <v>-9</v>
      </c>
      <c r="M1903" s="45">
        <f t="shared" si="1565"/>
        <v>-5742</v>
      </c>
    </row>
    <row r="1904" spans="1:13" ht="15">
      <c r="A1904" s="14">
        <v>43369</v>
      </c>
      <c r="B1904" s="14" t="s">
        <v>115</v>
      </c>
      <c r="C1904" s="11">
        <f>200000/E1904</f>
        <v>830.90984628167848</v>
      </c>
      <c r="D1904" s="15" t="s">
        <v>21</v>
      </c>
      <c r="E1904" s="15">
        <v>240.7</v>
      </c>
      <c r="F1904" s="15">
        <v>242.7</v>
      </c>
      <c r="G1904" s="15">
        <v>0</v>
      </c>
      <c r="H1904" s="16">
        <v>0</v>
      </c>
      <c r="I1904" s="13">
        <f t="shared" si="1573"/>
        <v>2</v>
      </c>
      <c r="J1904" s="13">
        <v>0</v>
      </c>
      <c r="K1904" s="13">
        <v>0</v>
      </c>
      <c r="L1904" s="13">
        <f t="shared" si="1572"/>
        <v>2</v>
      </c>
      <c r="M1904" s="45">
        <f t="shared" si="1565"/>
        <v>1661.819692563357</v>
      </c>
    </row>
    <row r="1905" spans="1:13" ht="15">
      <c r="A1905" s="14">
        <v>43369</v>
      </c>
      <c r="B1905" s="14" t="s">
        <v>162</v>
      </c>
      <c r="C1905" s="11">
        <f>200000/E1905</f>
        <v>544.95912806539513</v>
      </c>
      <c r="D1905" s="15" t="s">
        <v>21</v>
      </c>
      <c r="E1905" s="15">
        <v>367</v>
      </c>
      <c r="F1905" s="15">
        <v>371</v>
      </c>
      <c r="G1905" s="15">
        <v>0</v>
      </c>
      <c r="H1905" s="16">
        <v>0</v>
      </c>
      <c r="I1905" s="13">
        <f t="shared" si="1573"/>
        <v>4</v>
      </c>
      <c r="J1905" s="13">
        <v>0</v>
      </c>
      <c r="K1905" s="13">
        <v>0</v>
      </c>
      <c r="L1905" s="13">
        <f t="shared" si="1572"/>
        <v>4</v>
      </c>
      <c r="M1905" s="45">
        <f t="shared" si="1565"/>
        <v>2179.8365122615805</v>
      </c>
    </row>
    <row r="1906" spans="1:13" ht="15">
      <c r="A1906" s="14">
        <v>43368</v>
      </c>
      <c r="B1906" s="14" t="s">
        <v>431</v>
      </c>
      <c r="C1906" s="11">
        <f t="shared" ref="C1906:C1969" si="1576">200000/E1906</f>
        <v>2531.6455696202534</v>
      </c>
      <c r="D1906" s="15" t="s">
        <v>21</v>
      </c>
      <c r="E1906" s="15">
        <v>79</v>
      </c>
      <c r="F1906" s="15">
        <v>81</v>
      </c>
      <c r="G1906" s="15">
        <v>83</v>
      </c>
      <c r="H1906" s="16">
        <v>0</v>
      </c>
      <c r="I1906" s="13">
        <f t="shared" si="1573"/>
        <v>2</v>
      </c>
      <c r="J1906" s="13">
        <f t="shared" ref="J1906" si="1577">(IF(D1906="SELL",IF(G1906="",0,F1906-G1906),IF(D1906="BUY",IF(G1906="",0,G1906-F1906))))</f>
        <v>2</v>
      </c>
      <c r="K1906" s="13">
        <v>0</v>
      </c>
      <c r="L1906" s="13">
        <f t="shared" si="1572"/>
        <v>4</v>
      </c>
      <c r="M1906" s="45">
        <f t="shared" si="1565"/>
        <v>10126.582278481013</v>
      </c>
    </row>
    <row r="1907" spans="1:13" ht="15">
      <c r="A1907" s="14">
        <v>43368</v>
      </c>
      <c r="B1907" s="14" t="s">
        <v>432</v>
      </c>
      <c r="C1907" s="11">
        <f t="shared" si="1576"/>
        <v>2500</v>
      </c>
      <c r="D1907" s="15" t="s">
        <v>21</v>
      </c>
      <c r="E1907" s="15">
        <v>80</v>
      </c>
      <c r="F1907" s="15">
        <v>82</v>
      </c>
      <c r="G1907" s="15">
        <v>0</v>
      </c>
      <c r="H1907" s="16">
        <v>0</v>
      </c>
      <c r="I1907" s="13">
        <f t="shared" si="1573"/>
        <v>2</v>
      </c>
      <c r="J1907" s="13">
        <v>0</v>
      </c>
      <c r="K1907" s="13">
        <v>0</v>
      </c>
      <c r="L1907" s="13">
        <f t="shared" si="1572"/>
        <v>2</v>
      </c>
      <c r="M1907" s="45">
        <f t="shared" si="1565"/>
        <v>5000</v>
      </c>
    </row>
    <row r="1908" spans="1:13" ht="15">
      <c r="A1908" s="14">
        <v>43367</v>
      </c>
      <c r="B1908" s="14" t="s">
        <v>433</v>
      </c>
      <c r="C1908" s="11">
        <f t="shared" si="1576"/>
        <v>1904.7619047619048</v>
      </c>
      <c r="D1908" s="15" t="s">
        <v>21</v>
      </c>
      <c r="E1908" s="15">
        <v>105</v>
      </c>
      <c r="F1908" s="15">
        <v>107</v>
      </c>
      <c r="G1908" s="15">
        <v>0</v>
      </c>
      <c r="H1908" s="16">
        <v>0</v>
      </c>
      <c r="I1908" s="13">
        <f t="shared" si="1573"/>
        <v>2</v>
      </c>
      <c r="J1908" s="13">
        <v>0</v>
      </c>
      <c r="K1908" s="13">
        <v>0</v>
      </c>
      <c r="L1908" s="13">
        <f t="shared" si="1572"/>
        <v>2</v>
      </c>
      <c r="M1908" s="45">
        <f t="shared" si="1565"/>
        <v>3809.5238095238096</v>
      </c>
    </row>
    <row r="1909" spans="1:13" ht="15">
      <c r="A1909" s="14">
        <v>43367</v>
      </c>
      <c r="B1909" s="14" t="s">
        <v>434</v>
      </c>
      <c r="C1909" s="11">
        <f t="shared" si="1576"/>
        <v>540.54054054054052</v>
      </c>
      <c r="D1909" s="15" t="s">
        <v>18</v>
      </c>
      <c r="E1909" s="15">
        <v>370</v>
      </c>
      <c r="F1909" s="15">
        <v>367</v>
      </c>
      <c r="G1909" s="15">
        <v>362</v>
      </c>
      <c r="H1909" s="16">
        <v>0</v>
      </c>
      <c r="I1909" s="13">
        <f t="shared" si="1573"/>
        <v>3</v>
      </c>
      <c r="J1909" s="13">
        <f t="shared" ref="J1909" si="1578">(IF(D1909="SELL",IF(G1909="",0,F1909-G1909),IF(D1909="BUY",IF(G1909="",0,G1909-F1909))))</f>
        <v>5</v>
      </c>
      <c r="K1909" s="13">
        <v>0</v>
      </c>
      <c r="L1909" s="13">
        <f t="shared" si="1572"/>
        <v>8</v>
      </c>
      <c r="M1909" s="45">
        <f t="shared" si="1565"/>
        <v>4324.3243243243242</v>
      </c>
    </row>
    <row r="1910" spans="1:13" ht="15">
      <c r="A1910" s="14">
        <v>43367</v>
      </c>
      <c r="B1910" s="14" t="s">
        <v>359</v>
      </c>
      <c r="C1910" s="11">
        <f t="shared" si="1576"/>
        <v>1253.1328320802006</v>
      </c>
      <c r="D1910" s="15" t="s">
        <v>21</v>
      </c>
      <c r="E1910" s="15">
        <v>159.6</v>
      </c>
      <c r="F1910" s="15">
        <v>156.6</v>
      </c>
      <c r="G1910" s="15">
        <v>0</v>
      </c>
      <c r="H1910" s="16">
        <v>0</v>
      </c>
      <c r="I1910" s="13">
        <f t="shared" si="1573"/>
        <v>-3</v>
      </c>
      <c r="J1910" s="13">
        <v>0</v>
      </c>
      <c r="K1910" s="13">
        <v>0</v>
      </c>
      <c r="L1910" s="13">
        <f t="shared" si="1572"/>
        <v>-3</v>
      </c>
      <c r="M1910" s="45">
        <f t="shared" si="1565"/>
        <v>-3759.3984962406021</v>
      </c>
    </row>
    <row r="1911" spans="1:13" ht="15">
      <c r="A1911" s="14">
        <v>43367</v>
      </c>
      <c r="B1911" s="14" t="s">
        <v>435</v>
      </c>
      <c r="C1911" s="11">
        <f t="shared" si="1576"/>
        <v>522.19321148825065</v>
      </c>
      <c r="D1911" s="15" t="s">
        <v>21</v>
      </c>
      <c r="E1911" s="15">
        <v>383</v>
      </c>
      <c r="F1911" s="15">
        <v>377</v>
      </c>
      <c r="G1911" s="15">
        <v>0</v>
      </c>
      <c r="H1911" s="16">
        <v>0</v>
      </c>
      <c r="I1911" s="13">
        <f t="shared" si="1573"/>
        <v>-6</v>
      </c>
      <c r="J1911" s="13">
        <v>0</v>
      </c>
      <c r="K1911" s="13">
        <v>0</v>
      </c>
      <c r="L1911" s="13">
        <f t="shared" si="1572"/>
        <v>-6</v>
      </c>
      <c r="M1911" s="45">
        <f t="shared" si="1565"/>
        <v>-3133.1592689295039</v>
      </c>
    </row>
    <row r="1912" spans="1:13" ht="15">
      <c r="A1912" s="14">
        <v>43367</v>
      </c>
      <c r="B1912" s="14" t="s">
        <v>436</v>
      </c>
      <c r="C1912" s="11">
        <f t="shared" si="1576"/>
        <v>763.35877862595419</v>
      </c>
      <c r="D1912" s="15" t="s">
        <v>21</v>
      </c>
      <c r="E1912" s="15">
        <v>262</v>
      </c>
      <c r="F1912" s="15">
        <v>257</v>
      </c>
      <c r="G1912" s="15">
        <v>0</v>
      </c>
      <c r="H1912" s="16">
        <v>0</v>
      </c>
      <c r="I1912" s="13">
        <f t="shared" si="1573"/>
        <v>-5</v>
      </c>
      <c r="J1912" s="13">
        <v>0</v>
      </c>
      <c r="K1912" s="13">
        <v>0</v>
      </c>
      <c r="L1912" s="13">
        <f t="shared" si="1572"/>
        <v>-5</v>
      </c>
      <c r="M1912" s="45">
        <f t="shared" si="1565"/>
        <v>-3816.7938931297708</v>
      </c>
    </row>
    <row r="1913" spans="1:13" ht="15">
      <c r="A1913" s="14">
        <v>43364</v>
      </c>
      <c r="B1913" s="14" t="s">
        <v>437</v>
      </c>
      <c r="C1913" s="11">
        <f t="shared" si="1576"/>
        <v>82.644628099173559</v>
      </c>
      <c r="D1913" s="15" t="s">
        <v>18</v>
      </c>
      <c r="E1913" s="15">
        <v>2420</v>
      </c>
      <c r="F1913" s="15">
        <v>2390</v>
      </c>
      <c r="G1913" s="15">
        <v>0</v>
      </c>
      <c r="H1913" s="16">
        <v>0</v>
      </c>
      <c r="I1913" s="13">
        <f t="shared" si="1573"/>
        <v>30</v>
      </c>
      <c r="J1913" s="13">
        <v>0</v>
      </c>
      <c r="K1913" s="13">
        <v>0</v>
      </c>
      <c r="L1913" s="13">
        <f t="shared" si="1572"/>
        <v>30</v>
      </c>
      <c r="M1913" s="45">
        <f t="shared" si="1565"/>
        <v>2479.3388429752067</v>
      </c>
    </row>
    <row r="1914" spans="1:13" ht="15">
      <c r="A1914" s="14">
        <v>43364</v>
      </c>
      <c r="B1914" s="14" t="s">
        <v>438</v>
      </c>
      <c r="C1914" s="11">
        <f t="shared" si="1576"/>
        <v>156.49452269170578</v>
      </c>
      <c r="D1914" s="15" t="s">
        <v>18</v>
      </c>
      <c r="E1914" s="15">
        <v>1278</v>
      </c>
      <c r="F1914" s="15">
        <v>1305</v>
      </c>
      <c r="G1914" s="15">
        <v>0</v>
      </c>
      <c r="H1914" s="16">
        <v>0</v>
      </c>
      <c r="I1914" s="13">
        <f t="shared" si="1573"/>
        <v>-27</v>
      </c>
      <c r="J1914" s="13">
        <v>0</v>
      </c>
      <c r="K1914" s="13">
        <v>0</v>
      </c>
      <c r="L1914" s="13">
        <f t="shared" si="1572"/>
        <v>-27</v>
      </c>
      <c r="M1914" s="45">
        <f t="shared" si="1565"/>
        <v>-4225.3521126760561</v>
      </c>
    </row>
    <row r="1915" spans="1:13" ht="15">
      <c r="A1915" s="14">
        <v>43364</v>
      </c>
      <c r="B1915" s="14" t="s">
        <v>439</v>
      </c>
      <c r="C1915" s="11">
        <f t="shared" si="1576"/>
        <v>526.31578947368416</v>
      </c>
      <c r="D1915" s="15" t="s">
        <v>21</v>
      </c>
      <c r="E1915" s="15">
        <v>380</v>
      </c>
      <c r="F1915" s="15">
        <v>373</v>
      </c>
      <c r="G1915" s="15">
        <v>0</v>
      </c>
      <c r="H1915" s="16">
        <v>0</v>
      </c>
      <c r="I1915" s="13">
        <f t="shared" si="1573"/>
        <v>-7</v>
      </c>
      <c r="J1915" s="13">
        <v>0</v>
      </c>
      <c r="K1915" s="13">
        <v>0</v>
      </c>
      <c r="L1915" s="13">
        <f t="shared" si="1572"/>
        <v>-7</v>
      </c>
      <c r="M1915" s="45">
        <f t="shared" si="1565"/>
        <v>-3684.2105263157891</v>
      </c>
    </row>
    <row r="1916" spans="1:13" ht="15">
      <c r="A1916" s="14">
        <v>43362</v>
      </c>
      <c r="B1916" s="14" t="s">
        <v>440</v>
      </c>
      <c r="C1916" s="11">
        <f t="shared" si="1576"/>
        <v>2312.1387283236995</v>
      </c>
      <c r="D1916" s="15" t="s">
        <v>21</v>
      </c>
      <c r="E1916" s="15">
        <v>86.5</v>
      </c>
      <c r="F1916" s="15">
        <v>87</v>
      </c>
      <c r="G1916" s="15">
        <v>88</v>
      </c>
      <c r="H1916" s="16">
        <v>0</v>
      </c>
      <c r="I1916" s="13">
        <f t="shared" si="1573"/>
        <v>0.5</v>
      </c>
      <c r="J1916" s="13">
        <f t="shared" ref="J1916" si="1579">(IF(D1916="SELL",IF(G1916="",0,F1916-G1916),IF(D1916="BUY",IF(G1916="",0,G1916-F1916))))</f>
        <v>1</v>
      </c>
      <c r="K1916" s="13">
        <v>0</v>
      </c>
      <c r="L1916" s="13">
        <f t="shared" si="1572"/>
        <v>1.5</v>
      </c>
      <c r="M1916" s="45">
        <f t="shared" ref="M1916:M1979" si="1580">L1916*C1916</f>
        <v>3468.2080924855491</v>
      </c>
    </row>
    <row r="1917" spans="1:13" ht="15">
      <c r="A1917" s="14">
        <v>43362</v>
      </c>
      <c r="B1917" s="14" t="s">
        <v>435</v>
      </c>
      <c r="C1917" s="11">
        <f t="shared" si="1576"/>
        <v>550.96418732782365</v>
      </c>
      <c r="D1917" s="15" t="s">
        <v>21</v>
      </c>
      <c r="E1917" s="15">
        <v>363</v>
      </c>
      <c r="F1917" s="15">
        <v>366</v>
      </c>
      <c r="G1917" s="15">
        <v>0</v>
      </c>
      <c r="H1917" s="16">
        <v>0</v>
      </c>
      <c r="I1917" s="13">
        <f t="shared" si="1573"/>
        <v>3</v>
      </c>
      <c r="J1917" s="13">
        <v>0</v>
      </c>
      <c r="K1917" s="13">
        <v>0</v>
      </c>
      <c r="L1917" s="13">
        <f t="shared" si="1572"/>
        <v>3</v>
      </c>
      <c r="M1917" s="45">
        <f t="shared" si="1580"/>
        <v>1652.8925619834708</v>
      </c>
    </row>
    <row r="1918" spans="1:13" ht="15">
      <c r="A1918" s="14">
        <v>43361</v>
      </c>
      <c r="B1918" s="14" t="s">
        <v>441</v>
      </c>
      <c r="C1918" s="11">
        <f t="shared" si="1576"/>
        <v>1550.3875968992247</v>
      </c>
      <c r="D1918" s="15" t="s">
        <v>21</v>
      </c>
      <c r="E1918" s="15">
        <v>129</v>
      </c>
      <c r="F1918" s="15">
        <v>131</v>
      </c>
      <c r="G1918" s="15">
        <v>0</v>
      </c>
      <c r="H1918" s="16">
        <v>0</v>
      </c>
      <c r="I1918" s="13">
        <f t="shared" si="1573"/>
        <v>2</v>
      </c>
      <c r="J1918" s="13">
        <v>0</v>
      </c>
      <c r="K1918" s="13">
        <v>0</v>
      </c>
      <c r="L1918" s="13">
        <f t="shared" si="1572"/>
        <v>2</v>
      </c>
      <c r="M1918" s="45">
        <f t="shared" si="1580"/>
        <v>3100.7751937984494</v>
      </c>
    </row>
    <row r="1919" spans="1:13" ht="15">
      <c r="A1919" s="14">
        <v>43361</v>
      </c>
      <c r="B1919" s="14" t="s">
        <v>435</v>
      </c>
      <c r="C1919" s="11">
        <f t="shared" si="1576"/>
        <v>554.016620498615</v>
      </c>
      <c r="D1919" s="15" t="s">
        <v>21</v>
      </c>
      <c r="E1919" s="15">
        <v>361</v>
      </c>
      <c r="F1919" s="15">
        <v>364</v>
      </c>
      <c r="G1919" s="15">
        <v>0</v>
      </c>
      <c r="H1919" s="16">
        <v>0</v>
      </c>
      <c r="I1919" s="13">
        <f t="shared" si="1573"/>
        <v>3</v>
      </c>
      <c r="J1919" s="13">
        <v>0</v>
      </c>
      <c r="K1919" s="13">
        <v>0</v>
      </c>
      <c r="L1919" s="13">
        <f t="shared" si="1572"/>
        <v>3</v>
      </c>
      <c r="M1919" s="45">
        <f t="shared" si="1580"/>
        <v>1662.0498614958451</v>
      </c>
    </row>
    <row r="1920" spans="1:13" ht="15">
      <c r="A1920" s="14">
        <v>43361</v>
      </c>
      <c r="B1920" s="14" t="s">
        <v>442</v>
      </c>
      <c r="C1920" s="11">
        <f t="shared" si="1576"/>
        <v>778.21011673151747</v>
      </c>
      <c r="D1920" s="15" t="s">
        <v>21</v>
      </c>
      <c r="E1920" s="15">
        <v>257</v>
      </c>
      <c r="F1920" s="15">
        <v>253</v>
      </c>
      <c r="G1920" s="15">
        <v>0</v>
      </c>
      <c r="H1920" s="16">
        <v>0</v>
      </c>
      <c r="I1920" s="13">
        <f t="shared" si="1573"/>
        <v>-4</v>
      </c>
      <c r="J1920" s="13">
        <v>0</v>
      </c>
      <c r="K1920" s="13">
        <v>0</v>
      </c>
      <c r="L1920" s="13">
        <f t="shared" si="1572"/>
        <v>-4</v>
      </c>
      <c r="M1920" s="45">
        <f t="shared" si="1580"/>
        <v>-3112.8404669260699</v>
      </c>
    </row>
    <row r="1921" spans="1:13" ht="15">
      <c r="A1921" s="14">
        <v>43360</v>
      </c>
      <c r="B1921" s="14" t="s">
        <v>363</v>
      </c>
      <c r="C1921" s="11">
        <f t="shared" si="1576"/>
        <v>2389.4862604540021</v>
      </c>
      <c r="D1921" s="15" t="s">
        <v>21</v>
      </c>
      <c r="E1921" s="15">
        <v>83.7</v>
      </c>
      <c r="F1921" s="15">
        <v>84.9</v>
      </c>
      <c r="G1921" s="15">
        <v>0</v>
      </c>
      <c r="H1921" s="16">
        <v>0</v>
      </c>
      <c r="I1921" s="13">
        <f t="shared" si="1573"/>
        <v>1.2000000000000028</v>
      </c>
      <c r="J1921" s="13">
        <v>0</v>
      </c>
      <c r="K1921" s="13">
        <v>0</v>
      </c>
      <c r="L1921" s="13">
        <f t="shared" si="1572"/>
        <v>1.2000000000000028</v>
      </c>
      <c r="M1921" s="45">
        <f t="shared" si="1580"/>
        <v>2867.3835125448095</v>
      </c>
    </row>
    <row r="1922" spans="1:13" ht="15">
      <c r="A1922" s="14">
        <v>43360</v>
      </c>
      <c r="B1922" s="14" t="s">
        <v>443</v>
      </c>
      <c r="C1922" s="11">
        <f t="shared" si="1576"/>
        <v>2865.3295128939831</v>
      </c>
      <c r="D1922" s="15" t="s">
        <v>21</v>
      </c>
      <c r="E1922" s="15">
        <v>69.8</v>
      </c>
      <c r="F1922" s="15">
        <v>70.5</v>
      </c>
      <c r="G1922" s="15">
        <v>0</v>
      </c>
      <c r="H1922" s="16">
        <v>0</v>
      </c>
      <c r="I1922" s="13">
        <f t="shared" si="1573"/>
        <v>0.70000000000000284</v>
      </c>
      <c r="J1922" s="13">
        <v>0</v>
      </c>
      <c r="K1922" s="13">
        <v>0</v>
      </c>
      <c r="L1922" s="13">
        <f t="shared" si="1572"/>
        <v>0.70000000000000284</v>
      </c>
      <c r="M1922" s="45">
        <f t="shared" si="1580"/>
        <v>2005.7306590257963</v>
      </c>
    </row>
    <row r="1923" spans="1:13" ht="15">
      <c r="A1923" s="14">
        <v>43360</v>
      </c>
      <c r="B1923" s="14" t="s">
        <v>444</v>
      </c>
      <c r="C1923" s="11">
        <f t="shared" si="1576"/>
        <v>2116.4021164021165</v>
      </c>
      <c r="D1923" s="15" t="s">
        <v>21</v>
      </c>
      <c r="E1923" s="15">
        <v>94.5</v>
      </c>
      <c r="F1923" s="15">
        <v>93</v>
      </c>
      <c r="G1923" s="15">
        <v>0</v>
      </c>
      <c r="H1923" s="16">
        <v>0</v>
      </c>
      <c r="I1923" s="13">
        <f t="shared" si="1573"/>
        <v>-1.5</v>
      </c>
      <c r="J1923" s="13">
        <v>0</v>
      </c>
      <c r="K1923" s="13">
        <v>0</v>
      </c>
      <c r="L1923" s="13">
        <f t="shared" si="1572"/>
        <v>-1.5</v>
      </c>
      <c r="M1923" s="45">
        <f t="shared" si="1580"/>
        <v>-3174.6031746031749</v>
      </c>
    </row>
    <row r="1924" spans="1:13" ht="15">
      <c r="A1924" s="14">
        <v>43357</v>
      </c>
      <c r="B1924" s="14" t="s">
        <v>440</v>
      </c>
      <c r="C1924" s="11">
        <f t="shared" si="1576"/>
        <v>2361.2750885478158</v>
      </c>
      <c r="D1924" s="15" t="s">
        <v>21</v>
      </c>
      <c r="E1924" s="15">
        <v>84.7</v>
      </c>
      <c r="F1924" s="15">
        <v>86</v>
      </c>
      <c r="G1924" s="15">
        <v>87.5</v>
      </c>
      <c r="H1924" s="16">
        <v>89</v>
      </c>
      <c r="I1924" s="13">
        <f t="shared" si="1573"/>
        <v>1.2999999999999972</v>
      </c>
      <c r="J1924" s="13">
        <f t="shared" ref="J1924" si="1581">(IF(D1924="SELL",IF(G1924="",0,F1924-G1924),IF(D1924="BUY",IF(G1924="",0,G1924-F1924))))</f>
        <v>1.5</v>
      </c>
      <c r="K1924" s="13">
        <v>1.5</v>
      </c>
      <c r="L1924" s="13">
        <f t="shared" si="1572"/>
        <v>4.2999999999999972</v>
      </c>
      <c r="M1924" s="45">
        <f t="shared" si="1580"/>
        <v>10153.4828807556</v>
      </c>
    </row>
    <row r="1925" spans="1:13" ht="15">
      <c r="A1925" s="14">
        <v>43357</v>
      </c>
      <c r="B1925" s="14" t="s">
        <v>427</v>
      </c>
      <c r="C1925" s="11">
        <f t="shared" si="1576"/>
        <v>904.97737556561083</v>
      </c>
      <c r="D1925" s="15" t="s">
        <v>21</v>
      </c>
      <c r="E1925" s="15">
        <v>221</v>
      </c>
      <c r="F1925" s="15">
        <v>223.5</v>
      </c>
      <c r="G1925" s="15">
        <v>0</v>
      </c>
      <c r="H1925" s="16">
        <v>0</v>
      </c>
      <c r="I1925" s="13">
        <f t="shared" si="1573"/>
        <v>2.5</v>
      </c>
      <c r="J1925" s="13">
        <v>0</v>
      </c>
      <c r="K1925" s="13">
        <v>0</v>
      </c>
      <c r="L1925" s="13">
        <f t="shared" si="1572"/>
        <v>2.5</v>
      </c>
      <c r="M1925" s="45">
        <f t="shared" si="1580"/>
        <v>2262.443438914027</v>
      </c>
    </row>
    <row r="1926" spans="1:13" ht="15">
      <c r="A1926" s="14">
        <v>43357</v>
      </c>
      <c r="B1926" s="14" t="s">
        <v>445</v>
      </c>
      <c r="C1926" s="11">
        <f t="shared" si="1576"/>
        <v>3389.8305084745762</v>
      </c>
      <c r="D1926" s="15" t="s">
        <v>21</v>
      </c>
      <c r="E1926" s="15">
        <v>59</v>
      </c>
      <c r="F1926" s="15">
        <v>59.35</v>
      </c>
      <c r="G1926" s="15">
        <v>0</v>
      </c>
      <c r="H1926" s="16">
        <v>0</v>
      </c>
      <c r="I1926" s="13">
        <f t="shared" si="1573"/>
        <v>0.35000000000000142</v>
      </c>
      <c r="J1926" s="13">
        <v>0</v>
      </c>
      <c r="K1926" s="13">
        <v>0</v>
      </c>
      <c r="L1926" s="13">
        <f t="shared" si="1572"/>
        <v>0.35000000000000142</v>
      </c>
      <c r="M1926" s="45">
        <f t="shared" si="1580"/>
        <v>1186.4406779661065</v>
      </c>
    </row>
    <row r="1927" spans="1:13" ht="15">
      <c r="A1927" s="14">
        <v>43357</v>
      </c>
      <c r="B1927" s="14" t="s">
        <v>427</v>
      </c>
      <c r="C1927" s="11">
        <f t="shared" si="1576"/>
        <v>913.24200913242009</v>
      </c>
      <c r="D1927" s="15" t="s">
        <v>21</v>
      </c>
      <c r="E1927" s="15">
        <v>219</v>
      </c>
      <c r="F1927" s="15">
        <v>221.5</v>
      </c>
      <c r="G1927" s="15">
        <v>225</v>
      </c>
      <c r="H1927" s="16">
        <v>228.5</v>
      </c>
      <c r="I1927" s="13">
        <f t="shared" si="1573"/>
        <v>2.5</v>
      </c>
      <c r="J1927" s="13">
        <f t="shared" ref="J1927" si="1582">(IF(D1927="SELL",IF(G1927="",0,F1927-G1927),IF(D1927="BUY",IF(G1927="",0,G1927-F1927))))</f>
        <v>3.5</v>
      </c>
      <c r="K1927" s="13">
        <v>3.5</v>
      </c>
      <c r="L1927" s="13">
        <f t="shared" si="1572"/>
        <v>9.5</v>
      </c>
      <c r="M1927" s="45">
        <f t="shared" si="1580"/>
        <v>8675.7990867579902</v>
      </c>
    </row>
    <row r="1928" spans="1:13" ht="15">
      <c r="A1928" s="14">
        <v>43355</v>
      </c>
      <c r="B1928" s="14" t="s">
        <v>446</v>
      </c>
      <c r="C1928" s="11">
        <f t="shared" si="1576"/>
        <v>480.76923076923077</v>
      </c>
      <c r="D1928" s="15" t="s">
        <v>21</v>
      </c>
      <c r="E1928" s="15">
        <v>416</v>
      </c>
      <c r="F1928" s="15">
        <v>420</v>
      </c>
      <c r="G1928" s="15">
        <v>0</v>
      </c>
      <c r="H1928" s="16">
        <v>0</v>
      </c>
      <c r="I1928" s="13">
        <f t="shared" si="1573"/>
        <v>4</v>
      </c>
      <c r="J1928" s="13">
        <v>0</v>
      </c>
      <c r="K1928" s="13">
        <v>0</v>
      </c>
      <c r="L1928" s="13">
        <f t="shared" si="1572"/>
        <v>4</v>
      </c>
      <c r="M1928" s="45">
        <f t="shared" si="1580"/>
        <v>1923.0769230769231</v>
      </c>
    </row>
    <row r="1929" spans="1:13" ht="15">
      <c r="A1929" s="14">
        <v>43355</v>
      </c>
      <c r="B1929" s="14" t="s">
        <v>447</v>
      </c>
      <c r="C1929" s="11">
        <f t="shared" si="1576"/>
        <v>528.40158520475563</v>
      </c>
      <c r="D1929" s="15" t="s">
        <v>21</v>
      </c>
      <c r="E1929" s="15">
        <v>378.5</v>
      </c>
      <c r="F1929" s="15">
        <v>381.5</v>
      </c>
      <c r="G1929" s="15">
        <v>0</v>
      </c>
      <c r="H1929" s="16">
        <v>0</v>
      </c>
      <c r="I1929" s="13">
        <f t="shared" si="1573"/>
        <v>3</v>
      </c>
      <c r="J1929" s="13">
        <v>0</v>
      </c>
      <c r="K1929" s="13">
        <v>0</v>
      </c>
      <c r="L1929" s="13">
        <f t="shared" si="1572"/>
        <v>3</v>
      </c>
      <c r="M1929" s="45">
        <f t="shared" si="1580"/>
        <v>1585.204755614267</v>
      </c>
    </row>
    <row r="1930" spans="1:13" ht="15">
      <c r="A1930" s="14">
        <v>43354</v>
      </c>
      <c r="B1930" s="14" t="s">
        <v>448</v>
      </c>
      <c r="C1930" s="11">
        <f t="shared" si="1576"/>
        <v>4860.2673147023088</v>
      </c>
      <c r="D1930" s="15" t="s">
        <v>21</v>
      </c>
      <c r="E1930" s="15">
        <v>41.15</v>
      </c>
      <c r="F1930" s="15">
        <v>41.65</v>
      </c>
      <c r="G1930" s="15">
        <v>0</v>
      </c>
      <c r="H1930" s="16">
        <v>0</v>
      </c>
      <c r="I1930" s="13">
        <f t="shared" si="1573"/>
        <v>0.5</v>
      </c>
      <c r="J1930" s="13">
        <v>0</v>
      </c>
      <c r="K1930" s="13">
        <v>0</v>
      </c>
      <c r="L1930" s="13">
        <f t="shared" si="1572"/>
        <v>0.5</v>
      </c>
      <c r="M1930" s="45">
        <f t="shared" si="1580"/>
        <v>2430.1336573511544</v>
      </c>
    </row>
    <row r="1931" spans="1:13" ht="15">
      <c r="A1931" s="14">
        <v>43354</v>
      </c>
      <c r="B1931" s="14" t="s">
        <v>363</v>
      </c>
      <c r="C1931" s="11">
        <f t="shared" si="1576"/>
        <v>2325.5813953488373</v>
      </c>
      <c r="D1931" s="15" t="s">
        <v>21</v>
      </c>
      <c r="E1931" s="15">
        <v>86</v>
      </c>
      <c r="F1931" s="15">
        <v>87.5</v>
      </c>
      <c r="G1931" s="15">
        <v>0</v>
      </c>
      <c r="H1931" s="16">
        <v>0</v>
      </c>
      <c r="I1931" s="13">
        <f t="shared" si="1573"/>
        <v>1.5</v>
      </c>
      <c r="J1931" s="13">
        <v>0</v>
      </c>
      <c r="K1931" s="13">
        <v>0</v>
      </c>
      <c r="L1931" s="13">
        <f t="shared" si="1572"/>
        <v>1.5</v>
      </c>
      <c r="M1931" s="45">
        <f t="shared" si="1580"/>
        <v>3488.3720930232557</v>
      </c>
    </row>
    <row r="1932" spans="1:13" ht="15">
      <c r="A1932" s="14">
        <v>43354</v>
      </c>
      <c r="B1932" s="14" t="s">
        <v>449</v>
      </c>
      <c r="C1932" s="11">
        <f t="shared" si="1576"/>
        <v>6349.2063492063489</v>
      </c>
      <c r="D1932" s="15" t="s">
        <v>21</v>
      </c>
      <c r="E1932" s="15">
        <v>31.5</v>
      </c>
      <c r="F1932" s="15">
        <v>31.8</v>
      </c>
      <c r="G1932" s="15">
        <v>0</v>
      </c>
      <c r="H1932" s="16">
        <v>0</v>
      </c>
      <c r="I1932" s="13">
        <f t="shared" si="1573"/>
        <v>0.30000000000000071</v>
      </c>
      <c r="J1932" s="13">
        <v>0</v>
      </c>
      <c r="K1932" s="13">
        <v>0</v>
      </c>
      <c r="L1932" s="13">
        <f t="shared" si="1572"/>
        <v>0.30000000000000071</v>
      </c>
      <c r="M1932" s="45">
        <f t="shared" si="1580"/>
        <v>1904.7619047619091</v>
      </c>
    </row>
    <row r="1933" spans="1:13" ht="15">
      <c r="A1933" s="14">
        <v>43354</v>
      </c>
      <c r="B1933" s="14" t="s">
        <v>387</v>
      </c>
      <c r="C1933" s="11">
        <f t="shared" si="1576"/>
        <v>1250</v>
      </c>
      <c r="D1933" s="15" t="s">
        <v>21</v>
      </c>
      <c r="E1933" s="15">
        <v>160</v>
      </c>
      <c r="F1933" s="15">
        <v>161.5</v>
      </c>
      <c r="G1933" s="15">
        <v>0</v>
      </c>
      <c r="H1933" s="16">
        <v>0</v>
      </c>
      <c r="I1933" s="13">
        <f t="shared" si="1573"/>
        <v>1.5</v>
      </c>
      <c r="J1933" s="13">
        <v>0</v>
      </c>
      <c r="K1933" s="13">
        <v>0</v>
      </c>
      <c r="L1933" s="13">
        <f t="shared" si="1572"/>
        <v>1.5</v>
      </c>
      <c r="M1933" s="45">
        <f t="shared" si="1580"/>
        <v>1875</v>
      </c>
    </row>
    <row r="1934" spans="1:13" ht="15">
      <c r="A1934" s="14">
        <v>43353</v>
      </c>
      <c r="B1934" s="14" t="s">
        <v>386</v>
      </c>
      <c r="C1934" s="11">
        <f t="shared" si="1576"/>
        <v>1353.6379018612522</v>
      </c>
      <c r="D1934" s="15" t="s">
        <v>21</v>
      </c>
      <c r="E1934" s="15">
        <v>147.75</v>
      </c>
      <c r="F1934" s="15">
        <v>148.75</v>
      </c>
      <c r="G1934" s="15">
        <v>0</v>
      </c>
      <c r="H1934" s="16">
        <v>0</v>
      </c>
      <c r="I1934" s="13">
        <f t="shared" si="1573"/>
        <v>1</v>
      </c>
      <c r="J1934" s="13">
        <v>0</v>
      </c>
      <c r="K1934" s="13">
        <v>0</v>
      </c>
      <c r="L1934" s="13">
        <f t="shared" si="1572"/>
        <v>1</v>
      </c>
      <c r="M1934" s="45">
        <f t="shared" si="1580"/>
        <v>1353.6379018612522</v>
      </c>
    </row>
    <row r="1935" spans="1:13" ht="15">
      <c r="A1935" s="14">
        <v>43353</v>
      </c>
      <c r="B1935" s="14" t="s">
        <v>384</v>
      </c>
      <c r="C1935" s="11">
        <f t="shared" si="1576"/>
        <v>716.84587813620067</v>
      </c>
      <c r="D1935" s="15" t="s">
        <v>21</v>
      </c>
      <c r="E1935" s="15">
        <v>279</v>
      </c>
      <c r="F1935" s="15">
        <v>281</v>
      </c>
      <c r="G1935" s="15">
        <v>0</v>
      </c>
      <c r="H1935" s="16">
        <v>0</v>
      </c>
      <c r="I1935" s="13">
        <f t="shared" si="1573"/>
        <v>2</v>
      </c>
      <c r="J1935" s="13">
        <v>0</v>
      </c>
      <c r="K1935" s="13">
        <v>0</v>
      </c>
      <c r="L1935" s="13">
        <f t="shared" si="1572"/>
        <v>2</v>
      </c>
      <c r="M1935" s="45">
        <f t="shared" si="1580"/>
        <v>1433.6917562724013</v>
      </c>
    </row>
    <row r="1936" spans="1:13" ht="15">
      <c r="A1936" s="14">
        <v>43353</v>
      </c>
      <c r="B1936" s="14" t="s">
        <v>386</v>
      </c>
      <c r="C1936" s="11">
        <f t="shared" si="1576"/>
        <v>1342.2818791946308</v>
      </c>
      <c r="D1936" s="15" t="s">
        <v>21</v>
      </c>
      <c r="E1936" s="15">
        <v>149</v>
      </c>
      <c r="F1936" s="15">
        <v>147</v>
      </c>
      <c r="G1936" s="15">
        <v>0</v>
      </c>
      <c r="H1936" s="16">
        <v>0</v>
      </c>
      <c r="I1936" s="13">
        <f t="shared" si="1573"/>
        <v>-2</v>
      </c>
      <c r="J1936" s="13">
        <v>0</v>
      </c>
      <c r="K1936" s="13">
        <v>0</v>
      </c>
      <c r="L1936" s="13">
        <f t="shared" si="1572"/>
        <v>-2</v>
      </c>
      <c r="M1936" s="45">
        <f t="shared" si="1580"/>
        <v>-2684.5637583892617</v>
      </c>
    </row>
    <row r="1937" spans="1:13" ht="15">
      <c r="A1937" s="14">
        <v>43350</v>
      </c>
      <c r="B1937" s="14" t="s">
        <v>450</v>
      </c>
      <c r="C1937" s="11">
        <f t="shared" si="1576"/>
        <v>62.402496099843994</v>
      </c>
      <c r="D1937" s="15" t="s">
        <v>21</v>
      </c>
      <c r="E1937" s="15">
        <v>3205</v>
      </c>
      <c r="F1937" s="15">
        <v>3220</v>
      </c>
      <c r="G1937" s="15">
        <v>3240</v>
      </c>
      <c r="H1937" s="16">
        <v>3270</v>
      </c>
      <c r="I1937" s="13">
        <f t="shared" si="1573"/>
        <v>15</v>
      </c>
      <c r="J1937" s="13">
        <f t="shared" ref="J1937:J1938" si="1583">(IF(D1937="SELL",IF(G1937="",0,F1937-G1937),IF(D1937="BUY",IF(G1937="",0,G1937-F1937))))</f>
        <v>20</v>
      </c>
      <c r="K1937" s="13">
        <v>30</v>
      </c>
      <c r="L1937" s="13">
        <f t="shared" si="1572"/>
        <v>65</v>
      </c>
      <c r="M1937" s="45">
        <f t="shared" si="1580"/>
        <v>4056.1622464898596</v>
      </c>
    </row>
    <row r="1938" spans="1:13" ht="15">
      <c r="A1938" s="14">
        <v>43350</v>
      </c>
      <c r="B1938" s="14" t="s">
        <v>451</v>
      </c>
      <c r="C1938" s="11">
        <f t="shared" si="1576"/>
        <v>69.735006973500703</v>
      </c>
      <c r="D1938" s="15" t="s">
        <v>21</v>
      </c>
      <c r="E1938" s="15">
        <v>2868</v>
      </c>
      <c r="F1938" s="15">
        <v>2885</v>
      </c>
      <c r="G1938" s="15">
        <v>2905</v>
      </c>
      <c r="H1938" s="16">
        <v>2930</v>
      </c>
      <c r="I1938" s="13">
        <f t="shared" si="1573"/>
        <v>17</v>
      </c>
      <c r="J1938" s="13">
        <f t="shared" si="1583"/>
        <v>20</v>
      </c>
      <c r="K1938" s="13">
        <v>25</v>
      </c>
      <c r="L1938" s="13">
        <f t="shared" si="1572"/>
        <v>62</v>
      </c>
      <c r="M1938" s="45">
        <f t="shared" si="1580"/>
        <v>4323.5704323570435</v>
      </c>
    </row>
    <row r="1939" spans="1:13" ht="15">
      <c r="A1939" s="14">
        <v>43350</v>
      </c>
      <c r="B1939" s="14" t="s">
        <v>384</v>
      </c>
      <c r="C1939" s="11">
        <f t="shared" si="1576"/>
        <v>722.02166064981952</v>
      </c>
      <c r="D1939" s="15" t="s">
        <v>21</v>
      </c>
      <c r="E1939" s="15">
        <v>277</v>
      </c>
      <c r="F1939" s="15">
        <v>279</v>
      </c>
      <c r="G1939" s="15">
        <v>0</v>
      </c>
      <c r="H1939" s="16">
        <v>0</v>
      </c>
      <c r="I1939" s="13">
        <f t="shared" si="1573"/>
        <v>2</v>
      </c>
      <c r="J1939" s="13">
        <v>0</v>
      </c>
      <c r="K1939" s="13">
        <v>0</v>
      </c>
      <c r="L1939" s="13">
        <f t="shared" si="1572"/>
        <v>2</v>
      </c>
      <c r="M1939" s="45">
        <f t="shared" si="1580"/>
        <v>1444.043321299639</v>
      </c>
    </row>
    <row r="1940" spans="1:13" ht="15">
      <c r="A1940" s="14">
        <v>43350</v>
      </c>
      <c r="B1940" s="14" t="s">
        <v>452</v>
      </c>
      <c r="C1940" s="11">
        <f t="shared" si="1576"/>
        <v>168.0672268907563</v>
      </c>
      <c r="D1940" s="15" t="s">
        <v>21</v>
      </c>
      <c r="E1940" s="15">
        <v>1190</v>
      </c>
      <c r="F1940" s="15">
        <v>1200</v>
      </c>
      <c r="G1940" s="15">
        <v>0</v>
      </c>
      <c r="H1940" s="16">
        <v>0</v>
      </c>
      <c r="I1940" s="13">
        <f t="shared" si="1573"/>
        <v>10</v>
      </c>
      <c r="J1940" s="13">
        <v>0</v>
      </c>
      <c r="K1940" s="13">
        <v>0</v>
      </c>
      <c r="L1940" s="13">
        <f t="shared" si="1572"/>
        <v>10</v>
      </c>
      <c r="M1940" s="45">
        <f t="shared" si="1580"/>
        <v>1680.672268907563</v>
      </c>
    </row>
    <row r="1941" spans="1:13" ht="15">
      <c r="A1941" s="14">
        <v>43350</v>
      </c>
      <c r="B1941" s="14" t="s">
        <v>453</v>
      </c>
      <c r="C1941" s="11">
        <f t="shared" si="1576"/>
        <v>982.80098280098275</v>
      </c>
      <c r="D1941" s="15" t="s">
        <v>21</v>
      </c>
      <c r="E1941" s="15">
        <v>203.5</v>
      </c>
      <c r="F1941" s="15">
        <v>199</v>
      </c>
      <c r="G1941" s="15">
        <v>0</v>
      </c>
      <c r="H1941" s="16">
        <v>0</v>
      </c>
      <c r="I1941" s="13">
        <f t="shared" si="1573"/>
        <v>-4.5</v>
      </c>
      <c r="J1941" s="13">
        <v>0</v>
      </c>
      <c r="K1941" s="13">
        <v>0</v>
      </c>
      <c r="L1941" s="13">
        <f t="shared" si="1572"/>
        <v>-4.5</v>
      </c>
      <c r="M1941" s="45">
        <f t="shared" si="1580"/>
        <v>-4422.6044226044223</v>
      </c>
    </row>
    <row r="1942" spans="1:13" ht="15">
      <c r="A1942" s="14">
        <v>43349</v>
      </c>
      <c r="B1942" s="14" t="s">
        <v>363</v>
      </c>
      <c r="C1942" s="11">
        <f t="shared" si="1576"/>
        <v>2302.8209556706965</v>
      </c>
      <c r="D1942" s="15" t="s">
        <v>21</v>
      </c>
      <c r="E1942" s="15">
        <v>86.85</v>
      </c>
      <c r="F1942" s="15">
        <v>87.5</v>
      </c>
      <c r="G1942" s="15">
        <v>0</v>
      </c>
      <c r="H1942" s="16">
        <v>0</v>
      </c>
      <c r="I1942" s="13">
        <f t="shared" si="1573"/>
        <v>0.65000000000000568</v>
      </c>
      <c r="J1942" s="13">
        <v>0</v>
      </c>
      <c r="K1942" s="13">
        <v>0</v>
      </c>
      <c r="L1942" s="13">
        <f t="shared" si="1572"/>
        <v>0.65000000000000568</v>
      </c>
      <c r="M1942" s="45">
        <f t="shared" si="1580"/>
        <v>1496.8336211859657</v>
      </c>
    </row>
    <row r="1943" spans="1:13" ht="15">
      <c r="A1943" s="14">
        <v>43349</v>
      </c>
      <c r="B1943" s="14" t="s">
        <v>454</v>
      </c>
      <c r="C1943" s="11">
        <f t="shared" si="1576"/>
        <v>2628.1208935611039</v>
      </c>
      <c r="D1943" s="15" t="s">
        <v>21</v>
      </c>
      <c r="E1943" s="15">
        <v>76.099999999999994</v>
      </c>
      <c r="F1943" s="15">
        <v>76.599999999999994</v>
      </c>
      <c r="G1943" s="15">
        <v>0</v>
      </c>
      <c r="H1943" s="16">
        <v>0</v>
      </c>
      <c r="I1943" s="13">
        <f t="shared" si="1573"/>
        <v>0.5</v>
      </c>
      <c r="J1943" s="13">
        <v>0</v>
      </c>
      <c r="K1943" s="13">
        <v>0</v>
      </c>
      <c r="L1943" s="13">
        <f t="shared" si="1572"/>
        <v>0.5</v>
      </c>
      <c r="M1943" s="45">
        <f t="shared" si="1580"/>
        <v>1314.060446780552</v>
      </c>
    </row>
    <row r="1944" spans="1:13" ht="15">
      <c r="A1944" s="14">
        <v>43349</v>
      </c>
      <c r="B1944" s="14" t="s">
        <v>455</v>
      </c>
      <c r="C1944" s="11">
        <f t="shared" si="1576"/>
        <v>2242.1524663677128</v>
      </c>
      <c r="D1944" s="15" t="s">
        <v>21</v>
      </c>
      <c r="E1944" s="15">
        <v>89.2</v>
      </c>
      <c r="F1944" s="15">
        <v>90</v>
      </c>
      <c r="G1944" s="15">
        <v>0</v>
      </c>
      <c r="H1944" s="16">
        <v>0</v>
      </c>
      <c r="I1944" s="13">
        <f t="shared" si="1573"/>
        <v>0.79999999999999716</v>
      </c>
      <c r="J1944" s="13">
        <v>0</v>
      </c>
      <c r="K1944" s="13">
        <v>0</v>
      </c>
      <c r="L1944" s="13">
        <f t="shared" si="1572"/>
        <v>0.79999999999999716</v>
      </c>
      <c r="M1944" s="45">
        <f t="shared" si="1580"/>
        <v>1793.7219730941638</v>
      </c>
    </row>
    <row r="1945" spans="1:13" ht="15">
      <c r="A1945" s="14">
        <v>43349</v>
      </c>
      <c r="B1945" s="14" t="s">
        <v>443</v>
      </c>
      <c r="C1945" s="11">
        <f t="shared" si="1576"/>
        <v>3120.1248049922001</v>
      </c>
      <c r="D1945" s="15" t="s">
        <v>21</v>
      </c>
      <c r="E1945" s="15">
        <v>64.099999999999994</v>
      </c>
      <c r="F1945" s="15">
        <v>64.599999999999994</v>
      </c>
      <c r="G1945" s="15">
        <v>0</v>
      </c>
      <c r="H1945" s="16">
        <v>0</v>
      </c>
      <c r="I1945" s="13">
        <f t="shared" si="1573"/>
        <v>0.5</v>
      </c>
      <c r="J1945" s="13">
        <v>0</v>
      </c>
      <c r="K1945" s="13">
        <v>0</v>
      </c>
      <c r="L1945" s="13">
        <f t="shared" si="1572"/>
        <v>0.5</v>
      </c>
      <c r="M1945" s="45">
        <f t="shared" si="1580"/>
        <v>1560.0624024961</v>
      </c>
    </row>
    <row r="1946" spans="1:13" ht="15">
      <c r="A1946" s="14">
        <v>43349</v>
      </c>
      <c r="B1946" s="14" t="s">
        <v>456</v>
      </c>
      <c r="C1946" s="11">
        <f t="shared" si="1576"/>
        <v>800</v>
      </c>
      <c r="D1946" s="15" t="s">
        <v>21</v>
      </c>
      <c r="E1946" s="15">
        <v>250</v>
      </c>
      <c r="F1946" s="15">
        <v>252</v>
      </c>
      <c r="G1946" s="15">
        <v>0</v>
      </c>
      <c r="H1946" s="16">
        <v>0</v>
      </c>
      <c r="I1946" s="13">
        <f t="shared" si="1573"/>
        <v>2</v>
      </c>
      <c r="J1946" s="13">
        <v>0</v>
      </c>
      <c r="K1946" s="13">
        <v>0</v>
      </c>
      <c r="L1946" s="13">
        <f t="shared" si="1572"/>
        <v>2</v>
      </c>
      <c r="M1946" s="45">
        <f t="shared" si="1580"/>
        <v>1600</v>
      </c>
    </row>
    <row r="1947" spans="1:13" ht="15">
      <c r="A1947" s="14">
        <v>43348</v>
      </c>
      <c r="B1947" s="14" t="s">
        <v>363</v>
      </c>
      <c r="C1947" s="11">
        <f t="shared" si="1576"/>
        <v>2259.8870056497176</v>
      </c>
      <c r="D1947" s="15" t="s">
        <v>21</v>
      </c>
      <c r="E1947" s="15">
        <v>88.5</v>
      </c>
      <c r="F1947" s="15">
        <v>89.5</v>
      </c>
      <c r="G1947" s="15">
        <v>0</v>
      </c>
      <c r="H1947" s="16">
        <v>0</v>
      </c>
      <c r="I1947" s="13">
        <f t="shared" si="1573"/>
        <v>1</v>
      </c>
      <c r="J1947" s="13">
        <v>0</v>
      </c>
      <c r="K1947" s="13">
        <v>0</v>
      </c>
      <c r="L1947" s="13">
        <f t="shared" si="1572"/>
        <v>1</v>
      </c>
      <c r="M1947" s="45">
        <f t="shared" si="1580"/>
        <v>2259.8870056497176</v>
      </c>
    </row>
    <row r="1948" spans="1:13" ht="15">
      <c r="A1948" s="14">
        <v>43348</v>
      </c>
      <c r="B1948" s="14" t="s">
        <v>457</v>
      </c>
      <c r="C1948" s="11">
        <f t="shared" si="1576"/>
        <v>3960.3960396039606</v>
      </c>
      <c r="D1948" s="15" t="s">
        <v>21</v>
      </c>
      <c r="E1948" s="15">
        <v>50.5</v>
      </c>
      <c r="F1948" s="15">
        <v>51</v>
      </c>
      <c r="G1948" s="15">
        <v>0</v>
      </c>
      <c r="H1948" s="16">
        <v>0</v>
      </c>
      <c r="I1948" s="13">
        <f t="shared" si="1573"/>
        <v>0.5</v>
      </c>
      <c r="J1948" s="13">
        <v>0</v>
      </c>
      <c r="K1948" s="13">
        <v>0</v>
      </c>
      <c r="L1948" s="13">
        <f t="shared" si="1572"/>
        <v>0.5</v>
      </c>
      <c r="M1948" s="45">
        <f t="shared" si="1580"/>
        <v>1980.1980198019803</v>
      </c>
    </row>
    <row r="1949" spans="1:13" ht="15">
      <c r="A1949" s="14">
        <v>43347</v>
      </c>
      <c r="B1949" s="14" t="s">
        <v>458</v>
      </c>
      <c r="C1949" s="11">
        <f t="shared" si="1576"/>
        <v>2564.102564102564</v>
      </c>
      <c r="D1949" s="15" t="s">
        <v>21</v>
      </c>
      <c r="E1949" s="15">
        <v>78</v>
      </c>
      <c r="F1949" s="15">
        <v>78.5</v>
      </c>
      <c r="G1949" s="15">
        <v>0</v>
      </c>
      <c r="H1949" s="16">
        <v>0</v>
      </c>
      <c r="I1949" s="13">
        <f t="shared" si="1573"/>
        <v>0.5</v>
      </c>
      <c r="J1949" s="13">
        <v>0</v>
      </c>
      <c r="K1949" s="13">
        <v>0</v>
      </c>
      <c r="L1949" s="13">
        <f t="shared" si="1572"/>
        <v>0.5</v>
      </c>
      <c r="M1949" s="45">
        <f t="shared" si="1580"/>
        <v>1282.051282051282</v>
      </c>
    </row>
    <row r="1950" spans="1:13" ht="15">
      <c r="A1950" s="14">
        <v>43347</v>
      </c>
      <c r="B1950" s="14" t="s">
        <v>440</v>
      </c>
      <c r="C1950" s="11">
        <f t="shared" si="1576"/>
        <v>2702.7027027027025</v>
      </c>
      <c r="D1950" s="15" t="s">
        <v>21</v>
      </c>
      <c r="E1950" s="15">
        <v>74</v>
      </c>
      <c r="F1950" s="15">
        <v>74.7</v>
      </c>
      <c r="G1950" s="15">
        <v>0</v>
      </c>
      <c r="H1950" s="16">
        <v>0</v>
      </c>
      <c r="I1950" s="13">
        <f t="shared" si="1573"/>
        <v>0.70000000000000284</v>
      </c>
      <c r="J1950" s="13">
        <v>0</v>
      </c>
      <c r="K1950" s="13">
        <v>0</v>
      </c>
      <c r="L1950" s="13">
        <f t="shared" ref="L1950:L1996" si="1584">K1950+J1950+I1950</f>
        <v>0.70000000000000284</v>
      </c>
      <c r="M1950" s="45">
        <f t="shared" si="1580"/>
        <v>1891.8918918918994</v>
      </c>
    </row>
    <row r="1951" spans="1:13" ht="15">
      <c r="A1951" s="14">
        <v>43347</v>
      </c>
      <c r="B1951" s="14" t="s">
        <v>459</v>
      </c>
      <c r="C1951" s="11">
        <f t="shared" si="1576"/>
        <v>465.11627906976742</v>
      </c>
      <c r="D1951" s="15" t="s">
        <v>21</v>
      </c>
      <c r="E1951" s="15">
        <v>430</v>
      </c>
      <c r="F1951" s="15">
        <v>423</v>
      </c>
      <c r="G1951" s="15">
        <v>0</v>
      </c>
      <c r="H1951" s="16">
        <v>0</v>
      </c>
      <c r="I1951" s="13">
        <f t="shared" si="1573"/>
        <v>-7</v>
      </c>
      <c r="J1951" s="13">
        <v>0</v>
      </c>
      <c r="K1951" s="13">
        <v>0</v>
      </c>
      <c r="L1951" s="13">
        <f t="shared" si="1584"/>
        <v>-7</v>
      </c>
      <c r="M1951" s="45">
        <f t="shared" si="1580"/>
        <v>-3255.8139534883721</v>
      </c>
    </row>
    <row r="1952" spans="1:13" ht="15">
      <c r="A1952" s="14">
        <v>43346</v>
      </c>
      <c r="B1952" s="14" t="s">
        <v>363</v>
      </c>
      <c r="C1952" s="11">
        <f t="shared" si="1576"/>
        <v>2339.1812865497077</v>
      </c>
      <c r="D1952" s="15" t="s">
        <v>21</v>
      </c>
      <c r="E1952" s="15">
        <v>85.5</v>
      </c>
      <c r="F1952" s="15">
        <v>86.5</v>
      </c>
      <c r="G1952" s="15">
        <v>88</v>
      </c>
      <c r="H1952" s="16">
        <v>89.5</v>
      </c>
      <c r="I1952" s="13">
        <f t="shared" si="1573"/>
        <v>1</v>
      </c>
      <c r="J1952" s="13">
        <f t="shared" ref="J1952" si="1585">(IF(D1952="SELL",IF(G1952="",0,F1952-G1952),IF(D1952="BUY",IF(G1952="",0,G1952-F1952))))</f>
        <v>1.5</v>
      </c>
      <c r="K1952" s="13">
        <v>1.5</v>
      </c>
      <c r="L1952" s="13">
        <f t="shared" si="1584"/>
        <v>4</v>
      </c>
      <c r="M1952" s="45">
        <f t="shared" si="1580"/>
        <v>9356.7251461988308</v>
      </c>
    </row>
    <row r="1953" spans="1:13" ht="15">
      <c r="A1953" s="14">
        <v>43346</v>
      </c>
      <c r="B1953" s="14" t="s">
        <v>451</v>
      </c>
      <c r="C1953" s="11">
        <f t="shared" si="1576"/>
        <v>71.86489399928135</v>
      </c>
      <c r="D1953" s="15" t="s">
        <v>21</v>
      </c>
      <c r="E1953" s="15">
        <v>2783</v>
      </c>
      <c r="F1953" s="15">
        <v>2800</v>
      </c>
      <c r="G1953" s="15">
        <v>0</v>
      </c>
      <c r="H1953" s="16">
        <v>0</v>
      </c>
      <c r="I1953" s="13">
        <f t="shared" si="1573"/>
        <v>17</v>
      </c>
      <c r="J1953" s="13">
        <v>0</v>
      </c>
      <c r="K1953" s="13">
        <v>0</v>
      </c>
      <c r="L1953" s="13">
        <f t="shared" si="1584"/>
        <v>17</v>
      </c>
      <c r="M1953" s="45">
        <f t="shared" si="1580"/>
        <v>1221.7031979877829</v>
      </c>
    </row>
    <row r="1954" spans="1:13" ht="15">
      <c r="A1954" s="14">
        <v>43346</v>
      </c>
      <c r="B1954" s="14" t="s">
        <v>460</v>
      </c>
      <c r="C1954" s="11">
        <f t="shared" si="1576"/>
        <v>2557.5447570332481</v>
      </c>
      <c r="D1954" s="15" t="s">
        <v>21</v>
      </c>
      <c r="E1954" s="15">
        <v>78.2</v>
      </c>
      <c r="F1954" s="15">
        <v>78.849999999999994</v>
      </c>
      <c r="G1954" s="15">
        <v>0</v>
      </c>
      <c r="H1954" s="16">
        <v>0</v>
      </c>
      <c r="I1954" s="13">
        <f t="shared" si="1573"/>
        <v>0.64999999999999147</v>
      </c>
      <c r="J1954" s="13">
        <v>0</v>
      </c>
      <c r="K1954" s="13">
        <v>0</v>
      </c>
      <c r="L1954" s="13">
        <f t="shared" si="1584"/>
        <v>0.64999999999999147</v>
      </c>
      <c r="M1954" s="45">
        <f t="shared" si="1580"/>
        <v>1662.4040920715895</v>
      </c>
    </row>
    <row r="1955" spans="1:13" ht="15">
      <c r="A1955" s="14">
        <v>43343</v>
      </c>
      <c r="B1955" s="14" t="s">
        <v>461</v>
      </c>
      <c r="C1955" s="11">
        <f t="shared" si="1576"/>
        <v>359.71223021582733</v>
      </c>
      <c r="D1955" s="15" t="s">
        <v>21</v>
      </c>
      <c r="E1955" s="15">
        <v>556</v>
      </c>
      <c r="F1955" s="15">
        <v>560</v>
      </c>
      <c r="G1955" s="15">
        <v>565</v>
      </c>
      <c r="H1955" s="16">
        <v>0</v>
      </c>
      <c r="I1955" s="13">
        <f t="shared" si="1573"/>
        <v>4</v>
      </c>
      <c r="J1955" s="13">
        <f t="shared" ref="J1955:J1956" si="1586">(IF(D1955="SELL",IF(G1955="",0,F1955-G1955),IF(D1955="BUY",IF(G1955="",0,G1955-F1955))))</f>
        <v>5</v>
      </c>
      <c r="K1955" s="13">
        <v>0</v>
      </c>
      <c r="L1955" s="13">
        <f t="shared" si="1584"/>
        <v>9</v>
      </c>
      <c r="M1955" s="45">
        <f t="shared" si="1580"/>
        <v>3237.4100719424459</v>
      </c>
    </row>
    <row r="1956" spans="1:13" ht="15">
      <c r="A1956" s="14">
        <v>43343</v>
      </c>
      <c r="B1956" s="14" t="s">
        <v>457</v>
      </c>
      <c r="C1956" s="11">
        <f t="shared" si="1576"/>
        <v>3636.3636363636365</v>
      </c>
      <c r="D1956" s="15" t="s">
        <v>21</v>
      </c>
      <c r="E1956" s="15">
        <v>55</v>
      </c>
      <c r="F1956" s="15">
        <v>55.5</v>
      </c>
      <c r="G1956" s="15">
        <v>56</v>
      </c>
      <c r="H1956" s="16">
        <v>0</v>
      </c>
      <c r="I1956" s="13">
        <f t="shared" si="1573"/>
        <v>0.5</v>
      </c>
      <c r="J1956" s="13">
        <f t="shared" si="1586"/>
        <v>0.5</v>
      </c>
      <c r="K1956" s="13">
        <v>0</v>
      </c>
      <c r="L1956" s="13">
        <f t="shared" si="1584"/>
        <v>1</v>
      </c>
      <c r="M1956" s="45">
        <f t="shared" si="1580"/>
        <v>3636.3636363636365</v>
      </c>
    </row>
    <row r="1957" spans="1:13" ht="15">
      <c r="A1957" s="14">
        <v>43343</v>
      </c>
      <c r="B1957" s="14" t="s">
        <v>384</v>
      </c>
      <c r="C1957" s="11">
        <f t="shared" si="1576"/>
        <v>759.87841945288756</v>
      </c>
      <c r="D1957" s="15" t="s">
        <v>21</v>
      </c>
      <c r="E1957" s="15">
        <v>263.2</v>
      </c>
      <c r="F1957" s="15">
        <v>265.2</v>
      </c>
      <c r="G1957" s="15">
        <v>0</v>
      </c>
      <c r="H1957" s="16">
        <v>0</v>
      </c>
      <c r="I1957" s="13">
        <f t="shared" ref="I1957:I1996" si="1587">(IF(D1957="SELL",E1957-F1957,IF(D1957="BUY",F1957-E1957)))</f>
        <v>2</v>
      </c>
      <c r="J1957" s="13">
        <v>0</v>
      </c>
      <c r="K1957" s="13">
        <v>0</v>
      </c>
      <c r="L1957" s="13">
        <f t="shared" si="1584"/>
        <v>2</v>
      </c>
      <c r="M1957" s="45">
        <f t="shared" si="1580"/>
        <v>1519.7568389057751</v>
      </c>
    </row>
    <row r="1958" spans="1:13" ht="15">
      <c r="A1958" s="14">
        <v>43343</v>
      </c>
      <c r="B1958" s="14" t="s">
        <v>462</v>
      </c>
      <c r="C1958" s="11">
        <f t="shared" si="1576"/>
        <v>723.32730560578659</v>
      </c>
      <c r="D1958" s="15" t="s">
        <v>21</v>
      </c>
      <c r="E1958" s="15">
        <v>276.5</v>
      </c>
      <c r="F1958" s="15">
        <v>278.5</v>
      </c>
      <c r="G1958" s="15">
        <v>0</v>
      </c>
      <c r="H1958" s="16">
        <v>0</v>
      </c>
      <c r="I1958" s="13">
        <f t="shared" si="1587"/>
        <v>2</v>
      </c>
      <c r="J1958" s="13">
        <v>0</v>
      </c>
      <c r="K1958" s="13">
        <v>0</v>
      </c>
      <c r="L1958" s="13">
        <f t="shared" si="1584"/>
        <v>2</v>
      </c>
      <c r="M1958" s="45">
        <f t="shared" si="1580"/>
        <v>1446.6546112115732</v>
      </c>
    </row>
    <row r="1959" spans="1:13" ht="15">
      <c r="A1959" s="14">
        <v>43343</v>
      </c>
      <c r="B1959" s="14" t="s">
        <v>463</v>
      </c>
      <c r="C1959" s="11">
        <f t="shared" si="1576"/>
        <v>1724.1379310344828</v>
      </c>
      <c r="D1959" s="15" t="s">
        <v>21</v>
      </c>
      <c r="E1959" s="15">
        <v>116</v>
      </c>
      <c r="F1959" s="15">
        <v>114</v>
      </c>
      <c r="G1959" s="15">
        <v>0</v>
      </c>
      <c r="H1959" s="16">
        <v>0</v>
      </c>
      <c r="I1959" s="13">
        <f t="shared" si="1587"/>
        <v>-2</v>
      </c>
      <c r="J1959" s="13">
        <v>0</v>
      </c>
      <c r="K1959" s="13">
        <v>0</v>
      </c>
      <c r="L1959" s="13">
        <f t="shared" si="1584"/>
        <v>-2</v>
      </c>
      <c r="M1959" s="45">
        <f t="shared" si="1580"/>
        <v>-3448.2758620689656</v>
      </c>
    </row>
    <row r="1960" spans="1:13" ht="15">
      <c r="A1960" s="14">
        <v>43342</v>
      </c>
      <c r="B1960" s="14" t="s">
        <v>464</v>
      </c>
      <c r="C1960" s="11">
        <f t="shared" si="1576"/>
        <v>1282.051282051282</v>
      </c>
      <c r="D1960" s="15" t="s">
        <v>21</v>
      </c>
      <c r="E1960" s="15">
        <v>156</v>
      </c>
      <c r="F1960" s="15">
        <v>157</v>
      </c>
      <c r="G1960" s="15">
        <v>159</v>
      </c>
      <c r="H1960" s="16">
        <v>161</v>
      </c>
      <c r="I1960" s="13">
        <f t="shared" si="1587"/>
        <v>1</v>
      </c>
      <c r="J1960" s="13">
        <f t="shared" ref="J1960:J1961" si="1588">(IF(D1960="SELL",IF(G1960="",0,F1960-G1960),IF(D1960="BUY",IF(G1960="",0,G1960-F1960))))</f>
        <v>2</v>
      </c>
      <c r="K1960" s="13">
        <v>2</v>
      </c>
      <c r="L1960" s="13">
        <f t="shared" si="1584"/>
        <v>5</v>
      </c>
      <c r="M1960" s="45">
        <f t="shared" si="1580"/>
        <v>6410.2564102564102</v>
      </c>
    </row>
    <row r="1961" spans="1:13" ht="15">
      <c r="A1961" s="14">
        <v>43342</v>
      </c>
      <c r="B1961" s="14" t="s">
        <v>465</v>
      </c>
      <c r="C1961" s="11">
        <f t="shared" si="1576"/>
        <v>141.34275618374559</v>
      </c>
      <c r="D1961" s="15" t="s">
        <v>21</v>
      </c>
      <c r="E1961" s="15">
        <v>1415</v>
      </c>
      <c r="F1961" s="15">
        <v>1425</v>
      </c>
      <c r="G1961" s="15">
        <v>1439.9</v>
      </c>
      <c r="H1961" s="16">
        <v>0</v>
      </c>
      <c r="I1961" s="13">
        <f t="shared" si="1587"/>
        <v>10</v>
      </c>
      <c r="J1961" s="13">
        <f t="shared" si="1588"/>
        <v>14.900000000000091</v>
      </c>
      <c r="K1961" s="13">
        <v>0</v>
      </c>
      <c r="L1961" s="13">
        <f t="shared" si="1584"/>
        <v>24.900000000000091</v>
      </c>
      <c r="M1961" s="45">
        <f t="shared" si="1580"/>
        <v>3519.434628975278</v>
      </c>
    </row>
    <row r="1962" spans="1:13" ht="15">
      <c r="A1962" s="14">
        <v>43342</v>
      </c>
      <c r="B1962" s="14" t="s">
        <v>455</v>
      </c>
      <c r="C1962" s="11">
        <f t="shared" si="1576"/>
        <v>2116.4021164021165</v>
      </c>
      <c r="D1962" s="15" t="s">
        <v>21</v>
      </c>
      <c r="E1962" s="15">
        <v>94.5</v>
      </c>
      <c r="F1962" s="15">
        <v>95</v>
      </c>
      <c r="G1962" s="15">
        <v>0</v>
      </c>
      <c r="H1962" s="16">
        <v>0</v>
      </c>
      <c r="I1962" s="13">
        <f t="shared" si="1587"/>
        <v>0.5</v>
      </c>
      <c r="J1962" s="13">
        <v>0</v>
      </c>
      <c r="K1962" s="13">
        <v>0</v>
      </c>
      <c r="L1962" s="13">
        <f t="shared" si="1584"/>
        <v>0.5</v>
      </c>
      <c r="M1962" s="45">
        <f t="shared" si="1580"/>
        <v>1058.2010582010582</v>
      </c>
    </row>
    <row r="1963" spans="1:13" ht="15">
      <c r="A1963" s="14">
        <v>43341</v>
      </c>
      <c r="B1963" s="14" t="s">
        <v>466</v>
      </c>
      <c r="C1963" s="11">
        <f t="shared" si="1576"/>
        <v>2484.4720496894411</v>
      </c>
      <c r="D1963" s="15" t="s">
        <v>21</v>
      </c>
      <c r="E1963" s="15">
        <v>80.5</v>
      </c>
      <c r="F1963" s="15">
        <v>81.5</v>
      </c>
      <c r="G1963" s="15">
        <v>82.5</v>
      </c>
      <c r="H1963" s="16">
        <v>83.5</v>
      </c>
      <c r="I1963" s="13">
        <f t="shared" si="1587"/>
        <v>1</v>
      </c>
      <c r="J1963" s="13">
        <f t="shared" ref="J1963:J1964" si="1589">(IF(D1963="SELL",IF(G1963="",0,F1963-G1963),IF(D1963="BUY",IF(G1963="",0,G1963-F1963))))</f>
        <v>1</v>
      </c>
      <c r="K1963" s="13">
        <v>1</v>
      </c>
      <c r="L1963" s="13">
        <f t="shared" si="1584"/>
        <v>3</v>
      </c>
      <c r="M1963" s="45">
        <f t="shared" si="1580"/>
        <v>7453.4161490683236</v>
      </c>
    </row>
    <row r="1964" spans="1:13" ht="15">
      <c r="A1964" s="14">
        <v>43341</v>
      </c>
      <c r="B1964" s="14" t="s">
        <v>458</v>
      </c>
      <c r="C1964" s="11">
        <f t="shared" si="1576"/>
        <v>2557.5447570332481</v>
      </c>
      <c r="D1964" s="15" t="s">
        <v>21</v>
      </c>
      <c r="E1964" s="15">
        <v>78.2</v>
      </c>
      <c r="F1964" s="15">
        <v>78.7</v>
      </c>
      <c r="G1964" s="15">
        <v>79.5</v>
      </c>
      <c r="H1964" s="16">
        <v>80.5</v>
      </c>
      <c r="I1964" s="13">
        <f t="shared" si="1587"/>
        <v>0.5</v>
      </c>
      <c r="J1964" s="13">
        <f t="shared" si="1589"/>
        <v>0.79999999999999716</v>
      </c>
      <c r="K1964" s="13">
        <v>1</v>
      </c>
      <c r="L1964" s="13">
        <f t="shared" si="1584"/>
        <v>2.2999999999999972</v>
      </c>
      <c r="M1964" s="45">
        <f t="shared" si="1580"/>
        <v>5882.352941176463</v>
      </c>
    </row>
    <row r="1965" spans="1:13" ht="15">
      <c r="A1965" s="14">
        <v>43341</v>
      </c>
      <c r="B1965" s="14" t="s">
        <v>463</v>
      </c>
      <c r="C1965" s="11">
        <f t="shared" si="1576"/>
        <v>1746.7248908296942</v>
      </c>
      <c r="D1965" s="15" t="s">
        <v>21</v>
      </c>
      <c r="E1965" s="15">
        <v>114.5</v>
      </c>
      <c r="F1965" s="15">
        <v>115.8</v>
      </c>
      <c r="G1965" s="15">
        <v>0</v>
      </c>
      <c r="H1965" s="16">
        <v>0</v>
      </c>
      <c r="I1965" s="13">
        <f t="shared" si="1587"/>
        <v>1.2999999999999972</v>
      </c>
      <c r="J1965" s="13">
        <v>0</v>
      </c>
      <c r="K1965" s="13">
        <v>0</v>
      </c>
      <c r="L1965" s="13">
        <f t="shared" si="1584"/>
        <v>1.2999999999999972</v>
      </c>
      <c r="M1965" s="45">
        <f t="shared" si="1580"/>
        <v>2270.7423580785976</v>
      </c>
    </row>
    <row r="1966" spans="1:13" ht="15">
      <c r="A1966" s="14">
        <v>43340</v>
      </c>
      <c r="B1966" s="14" t="s">
        <v>404</v>
      </c>
      <c r="C1966" s="11">
        <f t="shared" si="1576"/>
        <v>1687.7637130801688</v>
      </c>
      <c r="D1966" s="15" t="s">
        <v>21</v>
      </c>
      <c r="E1966" s="15">
        <v>118.5</v>
      </c>
      <c r="F1966" s="15">
        <v>119.8</v>
      </c>
      <c r="G1966" s="15">
        <v>0</v>
      </c>
      <c r="H1966" s="16">
        <v>0</v>
      </c>
      <c r="I1966" s="13">
        <f t="shared" si="1587"/>
        <v>1.2999999999999972</v>
      </c>
      <c r="J1966" s="13">
        <v>0</v>
      </c>
      <c r="K1966" s="13">
        <v>0</v>
      </c>
      <c r="L1966" s="13">
        <f t="shared" si="1584"/>
        <v>1.2999999999999972</v>
      </c>
      <c r="M1966" s="45">
        <f t="shared" si="1580"/>
        <v>2194.0928270042145</v>
      </c>
    </row>
    <row r="1967" spans="1:13" ht="15">
      <c r="A1967" s="14">
        <v>43340</v>
      </c>
      <c r="B1967" s="14" t="s">
        <v>467</v>
      </c>
      <c r="C1967" s="11">
        <f t="shared" si="1576"/>
        <v>709.09413224605566</v>
      </c>
      <c r="D1967" s="15" t="s">
        <v>21</v>
      </c>
      <c r="E1967" s="15">
        <v>282.05</v>
      </c>
      <c r="F1967" s="15">
        <v>284</v>
      </c>
      <c r="G1967" s="15">
        <v>0</v>
      </c>
      <c r="H1967" s="16">
        <v>0</v>
      </c>
      <c r="I1967" s="13">
        <f t="shared" si="1587"/>
        <v>1.9499999999999886</v>
      </c>
      <c r="J1967" s="13">
        <v>0</v>
      </c>
      <c r="K1967" s="13">
        <v>0</v>
      </c>
      <c r="L1967" s="13">
        <f t="shared" si="1584"/>
        <v>1.9499999999999886</v>
      </c>
      <c r="M1967" s="45">
        <f t="shared" si="1580"/>
        <v>1382.7335578798004</v>
      </c>
    </row>
    <row r="1968" spans="1:13" ht="15">
      <c r="A1968" s="14">
        <v>43340</v>
      </c>
      <c r="B1968" s="14" t="s">
        <v>466</v>
      </c>
      <c r="C1968" s="11">
        <f t="shared" si="1576"/>
        <v>2531.6455696202534</v>
      </c>
      <c r="D1968" s="15" t="s">
        <v>21</v>
      </c>
      <c r="E1968" s="15">
        <v>79</v>
      </c>
      <c r="F1968" s="15">
        <v>79.5</v>
      </c>
      <c r="G1968" s="15">
        <v>0</v>
      </c>
      <c r="H1968" s="16">
        <v>0</v>
      </c>
      <c r="I1968" s="13">
        <f t="shared" si="1587"/>
        <v>0.5</v>
      </c>
      <c r="J1968" s="13">
        <v>0</v>
      </c>
      <c r="K1968" s="13">
        <v>0</v>
      </c>
      <c r="L1968" s="13">
        <f t="shared" si="1584"/>
        <v>0.5</v>
      </c>
      <c r="M1968" s="45">
        <f t="shared" si="1580"/>
        <v>1265.8227848101267</v>
      </c>
    </row>
    <row r="1969" spans="1:13" ht="15">
      <c r="A1969" s="14">
        <v>43339</v>
      </c>
      <c r="B1969" s="14" t="s">
        <v>455</v>
      </c>
      <c r="C1969" s="11">
        <f t="shared" si="1576"/>
        <v>2418.379685610641</v>
      </c>
      <c r="D1969" s="15" t="s">
        <v>21</v>
      </c>
      <c r="E1969" s="15">
        <v>82.7</v>
      </c>
      <c r="F1969" s="15">
        <v>83.5</v>
      </c>
      <c r="G1969" s="15">
        <v>84.5</v>
      </c>
      <c r="H1969" s="16">
        <v>85.5</v>
      </c>
      <c r="I1969" s="13">
        <f t="shared" si="1587"/>
        <v>0.79999999999999716</v>
      </c>
      <c r="J1969" s="13">
        <f t="shared" ref="J1969:J1971" si="1590">(IF(D1969="SELL",IF(G1969="",0,F1969-G1969),IF(D1969="BUY",IF(G1969="",0,G1969-F1969))))</f>
        <v>1</v>
      </c>
      <c r="K1969" s="13">
        <v>1</v>
      </c>
      <c r="L1969" s="13">
        <f t="shared" si="1584"/>
        <v>2.7999999999999972</v>
      </c>
      <c r="M1969" s="45">
        <f t="shared" si="1580"/>
        <v>6771.4631197097879</v>
      </c>
    </row>
    <row r="1970" spans="1:13" ht="15">
      <c r="A1970" s="14">
        <v>43339</v>
      </c>
      <c r="B1970" s="14" t="s">
        <v>443</v>
      </c>
      <c r="C1970" s="11">
        <f t="shared" ref="C1970:C1996" si="1591">200000/E1970</f>
        <v>3174.6031746031745</v>
      </c>
      <c r="D1970" s="15" t="s">
        <v>21</v>
      </c>
      <c r="E1970" s="15">
        <v>63</v>
      </c>
      <c r="F1970" s="15">
        <v>63.5</v>
      </c>
      <c r="G1970" s="15">
        <v>0</v>
      </c>
      <c r="H1970" s="16">
        <v>0</v>
      </c>
      <c r="I1970" s="13">
        <f t="shared" si="1587"/>
        <v>0.5</v>
      </c>
      <c r="J1970" s="13">
        <v>0</v>
      </c>
      <c r="K1970" s="13">
        <v>0</v>
      </c>
      <c r="L1970" s="13">
        <f t="shared" si="1584"/>
        <v>0.5</v>
      </c>
      <c r="M1970" s="45">
        <f t="shared" si="1580"/>
        <v>1587.3015873015872</v>
      </c>
    </row>
    <row r="1971" spans="1:13" ht="15">
      <c r="A1971" s="14">
        <v>43336</v>
      </c>
      <c r="B1971" s="14" t="s">
        <v>468</v>
      </c>
      <c r="C1971" s="11">
        <f t="shared" si="1591"/>
        <v>506.32911392405066</v>
      </c>
      <c r="D1971" s="15" t="s">
        <v>21</v>
      </c>
      <c r="E1971" s="15">
        <v>395</v>
      </c>
      <c r="F1971" s="15">
        <v>398</v>
      </c>
      <c r="G1971" s="15">
        <v>402</v>
      </c>
      <c r="H1971" s="16">
        <v>0</v>
      </c>
      <c r="I1971" s="13">
        <f t="shared" si="1587"/>
        <v>3</v>
      </c>
      <c r="J1971" s="13">
        <f t="shared" si="1590"/>
        <v>4</v>
      </c>
      <c r="K1971" s="13">
        <v>0</v>
      </c>
      <c r="L1971" s="13">
        <f t="shared" si="1584"/>
        <v>7</v>
      </c>
      <c r="M1971" s="45">
        <f t="shared" si="1580"/>
        <v>3544.3037974683548</v>
      </c>
    </row>
    <row r="1972" spans="1:13" ht="15">
      <c r="A1972" s="14">
        <v>43336</v>
      </c>
      <c r="B1972" s="14" t="s">
        <v>363</v>
      </c>
      <c r="C1972" s="11">
        <f t="shared" si="1591"/>
        <v>2178.6492374727668</v>
      </c>
      <c r="D1972" s="15" t="s">
        <v>21</v>
      </c>
      <c r="E1972" s="15">
        <v>91.8</v>
      </c>
      <c r="F1972" s="15">
        <v>92.4</v>
      </c>
      <c r="G1972" s="15">
        <v>0</v>
      </c>
      <c r="H1972" s="16">
        <v>0</v>
      </c>
      <c r="I1972" s="13">
        <f t="shared" si="1587"/>
        <v>0.60000000000000853</v>
      </c>
      <c r="J1972" s="13">
        <v>0</v>
      </c>
      <c r="K1972" s="13">
        <v>0</v>
      </c>
      <c r="L1972" s="13">
        <f t="shared" si="1584"/>
        <v>0.60000000000000853</v>
      </c>
      <c r="M1972" s="45">
        <f t="shared" si="1580"/>
        <v>1307.1895424836787</v>
      </c>
    </row>
    <row r="1973" spans="1:13" ht="15">
      <c r="A1973" s="14">
        <v>43336</v>
      </c>
      <c r="B1973" s="14" t="s">
        <v>363</v>
      </c>
      <c r="C1973" s="11">
        <f t="shared" si="1591"/>
        <v>2201.4309301045682</v>
      </c>
      <c r="D1973" s="15" t="s">
        <v>21</v>
      </c>
      <c r="E1973" s="15">
        <v>90.85</v>
      </c>
      <c r="F1973" s="15">
        <v>91.35</v>
      </c>
      <c r="G1973" s="15">
        <v>92.3</v>
      </c>
      <c r="H1973" s="16">
        <v>0</v>
      </c>
      <c r="I1973" s="13">
        <f t="shared" si="1587"/>
        <v>0.5</v>
      </c>
      <c r="J1973" s="13">
        <f t="shared" ref="J1973:J1974" si="1592">(IF(D1973="SELL",IF(G1973="",0,F1973-G1973),IF(D1973="BUY",IF(G1973="",0,G1973-F1973))))</f>
        <v>0.95000000000000284</v>
      </c>
      <c r="K1973" s="13">
        <v>0</v>
      </c>
      <c r="L1973" s="13">
        <f t="shared" si="1584"/>
        <v>1.4500000000000028</v>
      </c>
      <c r="M1973" s="45">
        <f t="shared" si="1580"/>
        <v>3192.0748486516304</v>
      </c>
    </row>
    <row r="1974" spans="1:13" ht="15">
      <c r="A1974" s="14">
        <v>43335</v>
      </c>
      <c r="B1974" s="14" t="s">
        <v>368</v>
      </c>
      <c r="C1974" s="11">
        <f t="shared" si="1591"/>
        <v>3139.717425431711</v>
      </c>
      <c r="D1974" s="15" t="s">
        <v>21</v>
      </c>
      <c r="E1974" s="15">
        <v>63.7</v>
      </c>
      <c r="F1974" s="15">
        <v>64.099999999999994</v>
      </c>
      <c r="G1974" s="15">
        <v>65</v>
      </c>
      <c r="H1974" s="16">
        <v>0</v>
      </c>
      <c r="I1974" s="13">
        <f t="shared" si="1587"/>
        <v>0.39999999999999147</v>
      </c>
      <c r="J1974" s="13">
        <f t="shared" si="1592"/>
        <v>0.90000000000000568</v>
      </c>
      <c r="K1974" s="13">
        <v>0</v>
      </c>
      <c r="L1974" s="13">
        <f t="shared" si="1584"/>
        <v>1.2999999999999972</v>
      </c>
      <c r="M1974" s="45">
        <f t="shared" si="1580"/>
        <v>4081.6326530612155</v>
      </c>
    </row>
    <row r="1975" spans="1:13" ht="15">
      <c r="A1975" s="14">
        <v>43335</v>
      </c>
      <c r="B1975" s="14" t="s">
        <v>469</v>
      </c>
      <c r="C1975" s="11">
        <f t="shared" si="1591"/>
        <v>247.83147459727385</v>
      </c>
      <c r="D1975" s="15" t="s">
        <v>21</v>
      </c>
      <c r="E1975" s="15">
        <v>807</v>
      </c>
      <c r="F1975" s="15">
        <v>813</v>
      </c>
      <c r="G1975" s="15">
        <v>0</v>
      </c>
      <c r="H1975" s="16">
        <v>0</v>
      </c>
      <c r="I1975" s="13">
        <f t="shared" si="1587"/>
        <v>6</v>
      </c>
      <c r="J1975" s="13">
        <v>0</v>
      </c>
      <c r="K1975" s="13">
        <v>0</v>
      </c>
      <c r="L1975" s="13">
        <f t="shared" si="1584"/>
        <v>6</v>
      </c>
      <c r="M1975" s="45">
        <f t="shared" si="1580"/>
        <v>1486.9888475836431</v>
      </c>
    </row>
    <row r="1976" spans="1:13" ht="15">
      <c r="A1976" s="14">
        <v>43333</v>
      </c>
      <c r="B1976" s="14" t="s">
        <v>468</v>
      </c>
      <c r="C1976" s="11">
        <f t="shared" si="1591"/>
        <v>549.45054945054949</v>
      </c>
      <c r="D1976" s="15" t="s">
        <v>21</v>
      </c>
      <c r="E1976" s="15">
        <v>364</v>
      </c>
      <c r="F1976" s="15">
        <v>367</v>
      </c>
      <c r="G1976" s="15">
        <v>371</v>
      </c>
      <c r="H1976" s="16">
        <v>375</v>
      </c>
      <c r="I1976" s="13">
        <f t="shared" si="1587"/>
        <v>3</v>
      </c>
      <c r="J1976" s="13">
        <f t="shared" ref="J1976:J1981" si="1593">(IF(D1976="SELL",IF(G1976="",0,F1976-G1976),IF(D1976="BUY",IF(G1976="",0,G1976-F1976))))</f>
        <v>4</v>
      </c>
      <c r="K1976" s="13">
        <v>4</v>
      </c>
      <c r="L1976" s="13">
        <f t="shared" si="1584"/>
        <v>11</v>
      </c>
      <c r="M1976" s="45">
        <f t="shared" si="1580"/>
        <v>6043.9560439560446</v>
      </c>
    </row>
    <row r="1977" spans="1:13" ht="15">
      <c r="A1977" s="14">
        <v>43333</v>
      </c>
      <c r="B1977" s="14" t="s">
        <v>470</v>
      </c>
      <c r="C1977" s="11">
        <f t="shared" si="1591"/>
        <v>1709.4017094017095</v>
      </c>
      <c r="D1977" s="15" t="s">
        <v>21</v>
      </c>
      <c r="E1977" s="15">
        <v>117</v>
      </c>
      <c r="F1977" s="15">
        <v>118.5</v>
      </c>
      <c r="G1977" s="15">
        <v>0</v>
      </c>
      <c r="H1977" s="16">
        <v>0</v>
      </c>
      <c r="I1977" s="13">
        <f t="shared" si="1587"/>
        <v>1.5</v>
      </c>
      <c r="J1977" s="13">
        <v>0</v>
      </c>
      <c r="K1977" s="13">
        <v>0</v>
      </c>
      <c r="L1977" s="13">
        <f t="shared" si="1584"/>
        <v>1.5</v>
      </c>
      <c r="M1977" s="45">
        <f t="shared" si="1580"/>
        <v>2564.1025641025644</v>
      </c>
    </row>
    <row r="1978" spans="1:13" ht="15">
      <c r="A1978" s="14">
        <v>43333</v>
      </c>
      <c r="B1978" s="14" t="s">
        <v>430</v>
      </c>
      <c r="C1978" s="11">
        <f t="shared" si="1591"/>
        <v>102.19724067450178</v>
      </c>
      <c r="D1978" s="15" t="s">
        <v>18</v>
      </c>
      <c r="E1978" s="15">
        <v>1957</v>
      </c>
      <c r="F1978" s="15">
        <v>1945</v>
      </c>
      <c r="G1978" s="15">
        <v>1930</v>
      </c>
      <c r="H1978" s="16">
        <v>0</v>
      </c>
      <c r="I1978" s="13">
        <f t="shared" si="1587"/>
        <v>12</v>
      </c>
      <c r="J1978" s="13">
        <f t="shared" si="1593"/>
        <v>15</v>
      </c>
      <c r="K1978" s="13">
        <v>0</v>
      </c>
      <c r="L1978" s="13">
        <f t="shared" si="1584"/>
        <v>27</v>
      </c>
      <c r="M1978" s="45">
        <f t="shared" si="1580"/>
        <v>2759.3254982115482</v>
      </c>
    </row>
    <row r="1979" spans="1:13" ht="15">
      <c r="A1979" s="14">
        <v>43332</v>
      </c>
      <c r="B1979" s="14" t="s">
        <v>471</v>
      </c>
      <c r="C1979" s="11">
        <f t="shared" si="1591"/>
        <v>1769.9115044247787</v>
      </c>
      <c r="D1979" s="15" t="s">
        <v>21</v>
      </c>
      <c r="E1979" s="15">
        <v>113</v>
      </c>
      <c r="F1979" s="15">
        <v>114.5</v>
      </c>
      <c r="G1979" s="15">
        <v>116.5</v>
      </c>
      <c r="H1979" s="16">
        <v>0</v>
      </c>
      <c r="I1979" s="13">
        <f t="shared" si="1587"/>
        <v>1.5</v>
      </c>
      <c r="J1979" s="13">
        <f t="shared" si="1593"/>
        <v>2</v>
      </c>
      <c r="K1979" s="13">
        <v>0</v>
      </c>
      <c r="L1979" s="13">
        <f t="shared" si="1584"/>
        <v>3.5</v>
      </c>
      <c r="M1979" s="45">
        <f t="shared" si="1580"/>
        <v>6194.6902654867254</v>
      </c>
    </row>
    <row r="1980" spans="1:13" ht="15">
      <c r="A1980" s="14">
        <v>43332</v>
      </c>
      <c r="B1980" s="14" t="s">
        <v>469</v>
      </c>
      <c r="C1980" s="11">
        <f t="shared" si="1591"/>
        <v>251.25628140703517</v>
      </c>
      <c r="D1980" s="15" t="s">
        <v>21</v>
      </c>
      <c r="E1980" s="15">
        <v>796</v>
      </c>
      <c r="F1980" s="15">
        <v>780</v>
      </c>
      <c r="G1980" s="15">
        <v>0</v>
      </c>
      <c r="H1980" s="16">
        <v>0</v>
      </c>
      <c r="I1980" s="13">
        <f t="shared" si="1587"/>
        <v>-16</v>
      </c>
      <c r="J1980" s="13">
        <v>0</v>
      </c>
      <c r="K1980" s="13">
        <v>0</v>
      </c>
      <c r="L1980" s="13">
        <f t="shared" si="1584"/>
        <v>-16</v>
      </c>
      <c r="M1980" s="45">
        <f t="shared" ref="M1980:M1996" si="1594">L1980*C1980</f>
        <v>-4020.1005025125628</v>
      </c>
    </row>
    <row r="1981" spans="1:13" ht="15">
      <c r="A1981" s="14">
        <v>43329</v>
      </c>
      <c r="B1981" s="14" t="s">
        <v>472</v>
      </c>
      <c r="C1981" s="11">
        <f t="shared" si="1591"/>
        <v>452.48868778280541</v>
      </c>
      <c r="D1981" s="15" t="s">
        <v>21</v>
      </c>
      <c r="E1981" s="15">
        <v>442</v>
      </c>
      <c r="F1981" s="15">
        <v>446</v>
      </c>
      <c r="G1981" s="15">
        <v>450</v>
      </c>
      <c r="H1981" s="16">
        <v>0</v>
      </c>
      <c r="I1981" s="13">
        <f t="shared" si="1587"/>
        <v>4</v>
      </c>
      <c r="J1981" s="13">
        <f t="shared" si="1593"/>
        <v>4</v>
      </c>
      <c r="K1981" s="13">
        <v>0</v>
      </c>
      <c r="L1981" s="13">
        <f t="shared" si="1584"/>
        <v>8</v>
      </c>
      <c r="M1981" s="45">
        <f t="shared" si="1594"/>
        <v>3619.9095022624433</v>
      </c>
    </row>
    <row r="1982" spans="1:13" ht="15">
      <c r="A1982" s="14">
        <v>43329</v>
      </c>
      <c r="B1982" s="14" t="s">
        <v>368</v>
      </c>
      <c r="C1982" s="11">
        <f t="shared" si="1591"/>
        <v>3252.0325203252032</v>
      </c>
      <c r="D1982" s="15" t="s">
        <v>21</v>
      </c>
      <c r="E1982" s="15">
        <v>61.5</v>
      </c>
      <c r="F1982" s="15">
        <v>62.25</v>
      </c>
      <c r="G1982" s="15">
        <v>0</v>
      </c>
      <c r="H1982" s="16">
        <v>0</v>
      </c>
      <c r="I1982" s="13">
        <f t="shared" si="1587"/>
        <v>0.75</v>
      </c>
      <c r="J1982" s="13">
        <v>0</v>
      </c>
      <c r="K1982" s="13">
        <v>0</v>
      </c>
      <c r="L1982" s="13">
        <f t="shared" si="1584"/>
        <v>0.75</v>
      </c>
      <c r="M1982" s="45">
        <f t="shared" si="1594"/>
        <v>2439.0243902439024</v>
      </c>
    </row>
    <row r="1983" spans="1:13" ht="15">
      <c r="A1983" s="14">
        <v>43328</v>
      </c>
      <c r="B1983" s="14" t="s">
        <v>473</v>
      </c>
      <c r="C1983" s="11">
        <f t="shared" si="1591"/>
        <v>237.52969121140143</v>
      </c>
      <c r="D1983" s="15" t="s">
        <v>21</v>
      </c>
      <c r="E1983" s="15">
        <v>842</v>
      </c>
      <c r="F1983" s="15">
        <v>847</v>
      </c>
      <c r="G1983" s="15">
        <v>0</v>
      </c>
      <c r="H1983" s="16">
        <v>0</v>
      </c>
      <c r="I1983" s="13">
        <f t="shared" si="1587"/>
        <v>5</v>
      </c>
      <c r="J1983" s="13">
        <v>0</v>
      </c>
      <c r="K1983" s="13">
        <v>0</v>
      </c>
      <c r="L1983" s="13">
        <f t="shared" si="1584"/>
        <v>5</v>
      </c>
      <c r="M1983" s="45">
        <f t="shared" si="1594"/>
        <v>1187.648456057007</v>
      </c>
    </row>
    <row r="1984" spans="1:13" ht="15">
      <c r="A1984" s="14">
        <v>43328</v>
      </c>
      <c r="B1984" s="14" t="s">
        <v>384</v>
      </c>
      <c r="C1984" s="11">
        <f t="shared" si="1591"/>
        <v>800</v>
      </c>
      <c r="D1984" s="15" t="s">
        <v>21</v>
      </c>
      <c r="E1984" s="15">
        <v>250</v>
      </c>
      <c r="F1984" s="15">
        <v>252</v>
      </c>
      <c r="G1984" s="15">
        <v>0</v>
      </c>
      <c r="H1984" s="16">
        <v>0</v>
      </c>
      <c r="I1984" s="13">
        <f t="shared" si="1587"/>
        <v>2</v>
      </c>
      <c r="J1984" s="13">
        <v>0</v>
      </c>
      <c r="K1984" s="13">
        <v>0</v>
      </c>
      <c r="L1984" s="13">
        <f t="shared" si="1584"/>
        <v>2</v>
      </c>
      <c r="M1984" s="45">
        <f t="shared" si="1594"/>
        <v>1600</v>
      </c>
    </row>
    <row r="1985" spans="1:13" ht="15">
      <c r="A1985" s="14">
        <v>43326</v>
      </c>
      <c r="B1985" s="14" t="s">
        <v>374</v>
      </c>
      <c r="C1985" s="11">
        <f t="shared" si="1591"/>
        <v>150.9433962264151</v>
      </c>
      <c r="D1985" s="15" t="s">
        <v>21</v>
      </c>
      <c r="E1985" s="15">
        <v>1325</v>
      </c>
      <c r="F1985" s="15">
        <v>1339.8</v>
      </c>
      <c r="G1985" s="15">
        <v>0</v>
      </c>
      <c r="H1985" s="16">
        <v>0</v>
      </c>
      <c r="I1985" s="13">
        <f t="shared" si="1587"/>
        <v>14.799999999999955</v>
      </c>
      <c r="J1985" s="13">
        <v>0</v>
      </c>
      <c r="K1985" s="13">
        <v>0</v>
      </c>
      <c r="L1985" s="13">
        <f t="shared" si="1584"/>
        <v>14.799999999999955</v>
      </c>
      <c r="M1985" s="45">
        <f t="shared" si="1594"/>
        <v>2233.9622641509368</v>
      </c>
    </row>
    <row r="1986" spans="1:13" ht="15">
      <c r="A1986" s="14">
        <v>43326</v>
      </c>
      <c r="B1986" s="14" t="s">
        <v>474</v>
      </c>
      <c r="C1986" s="11">
        <f t="shared" si="1591"/>
        <v>2439.0243902439024</v>
      </c>
      <c r="D1986" s="15" t="s">
        <v>21</v>
      </c>
      <c r="E1986" s="15">
        <v>82</v>
      </c>
      <c r="F1986" s="15">
        <v>82.5</v>
      </c>
      <c r="G1986" s="15">
        <v>0</v>
      </c>
      <c r="H1986" s="16">
        <v>0</v>
      </c>
      <c r="I1986" s="13">
        <f t="shared" si="1587"/>
        <v>0.5</v>
      </c>
      <c r="J1986" s="13">
        <v>0</v>
      </c>
      <c r="K1986" s="13">
        <v>0</v>
      </c>
      <c r="L1986" s="13">
        <f t="shared" si="1584"/>
        <v>0.5</v>
      </c>
      <c r="M1986" s="45">
        <f t="shared" si="1594"/>
        <v>1219.5121951219512</v>
      </c>
    </row>
    <row r="1987" spans="1:13" ht="15">
      <c r="A1987" s="14">
        <v>43325</v>
      </c>
      <c r="B1987" s="14" t="s">
        <v>474</v>
      </c>
      <c r="C1987" s="11">
        <f t="shared" si="1591"/>
        <v>2380.9523809523807</v>
      </c>
      <c r="D1987" s="15" t="s">
        <v>21</v>
      </c>
      <c r="E1987" s="15">
        <v>84</v>
      </c>
      <c r="F1987" s="15">
        <v>84.5</v>
      </c>
      <c r="G1987" s="15">
        <v>85.5</v>
      </c>
      <c r="H1987" s="16">
        <v>86.5</v>
      </c>
      <c r="I1987" s="13">
        <f t="shared" si="1587"/>
        <v>0.5</v>
      </c>
      <c r="J1987" s="13">
        <f t="shared" ref="J1987" si="1595">(IF(D1987="SELL",IF(G1987="",0,F1987-G1987),IF(D1987="BUY",IF(G1987="",0,G1987-F1987))))</f>
        <v>1</v>
      </c>
      <c r="K1987" s="13">
        <v>1</v>
      </c>
      <c r="L1987" s="13">
        <f t="shared" si="1584"/>
        <v>2.5</v>
      </c>
      <c r="M1987" s="45">
        <f t="shared" si="1594"/>
        <v>5952.3809523809523</v>
      </c>
    </row>
    <row r="1988" spans="1:13" ht="15">
      <c r="A1988" s="14">
        <v>43325</v>
      </c>
      <c r="B1988" s="14" t="s">
        <v>475</v>
      </c>
      <c r="C1988" s="11">
        <f t="shared" si="1591"/>
        <v>335.00837520938023</v>
      </c>
      <c r="D1988" s="15" t="s">
        <v>21</v>
      </c>
      <c r="E1988" s="15">
        <v>597</v>
      </c>
      <c r="F1988" s="15">
        <v>603</v>
      </c>
      <c r="G1988" s="15">
        <v>0</v>
      </c>
      <c r="H1988" s="16">
        <v>0</v>
      </c>
      <c r="I1988" s="13">
        <f t="shared" si="1587"/>
        <v>6</v>
      </c>
      <c r="J1988" s="13">
        <v>0</v>
      </c>
      <c r="K1988" s="13">
        <v>0</v>
      </c>
      <c r="L1988" s="13">
        <f t="shared" si="1584"/>
        <v>6</v>
      </c>
      <c r="M1988" s="45">
        <f t="shared" si="1594"/>
        <v>2010.0502512562814</v>
      </c>
    </row>
    <row r="1989" spans="1:13" ht="15">
      <c r="A1989" s="14">
        <v>43325</v>
      </c>
      <c r="B1989" s="14" t="s">
        <v>363</v>
      </c>
      <c r="C1989" s="11">
        <f t="shared" si="1591"/>
        <v>1892.1475875118258</v>
      </c>
      <c r="D1989" s="15" t="s">
        <v>21</v>
      </c>
      <c r="E1989" s="15">
        <v>105.7</v>
      </c>
      <c r="F1989" s="15">
        <v>107</v>
      </c>
      <c r="G1989" s="15">
        <v>0</v>
      </c>
      <c r="H1989" s="16">
        <v>0</v>
      </c>
      <c r="I1989" s="13">
        <f t="shared" si="1587"/>
        <v>1.2999999999999972</v>
      </c>
      <c r="J1989" s="13">
        <v>0</v>
      </c>
      <c r="K1989" s="13">
        <v>0</v>
      </c>
      <c r="L1989" s="13">
        <f t="shared" si="1584"/>
        <v>1.2999999999999972</v>
      </c>
      <c r="M1989" s="45">
        <f t="shared" si="1594"/>
        <v>2459.7918637653684</v>
      </c>
    </row>
    <row r="1990" spans="1:13" ht="15">
      <c r="A1990" s="14">
        <v>43322</v>
      </c>
      <c r="B1990" s="14" t="s">
        <v>365</v>
      </c>
      <c r="C1990" s="11">
        <f t="shared" si="1591"/>
        <v>1320.1320132013202</v>
      </c>
      <c r="D1990" s="15" t="s">
        <v>21</v>
      </c>
      <c r="E1990" s="15">
        <v>151.5</v>
      </c>
      <c r="F1990" s="15">
        <v>153</v>
      </c>
      <c r="G1990" s="15">
        <v>155</v>
      </c>
      <c r="H1990" s="16">
        <v>157</v>
      </c>
      <c r="I1990" s="13">
        <f t="shared" si="1587"/>
        <v>1.5</v>
      </c>
      <c r="J1990" s="13">
        <f t="shared" ref="J1990" si="1596">(IF(D1990="SELL",IF(G1990="",0,F1990-G1990),IF(D1990="BUY",IF(G1990="",0,G1990-F1990))))</f>
        <v>2</v>
      </c>
      <c r="K1990" s="13">
        <v>2</v>
      </c>
      <c r="L1990" s="13">
        <f t="shared" si="1584"/>
        <v>5.5</v>
      </c>
      <c r="M1990" s="45">
        <f t="shared" si="1594"/>
        <v>7260.7260726072609</v>
      </c>
    </row>
    <row r="1991" spans="1:13" ht="15">
      <c r="A1991" s="14">
        <v>43322</v>
      </c>
      <c r="B1991" s="14" t="s">
        <v>309</v>
      </c>
      <c r="C1991" s="11">
        <f t="shared" si="1591"/>
        <v>1015.2284263959391</v>
      </c>
      <c r="D1991" s="15" t="s">
        <v>21</v>
      </c>
      <c r="E1991" s="15">
        <v>197</v>
      </c>
      <c r="F1991" s="15">
        <v>198.5</v>
      </c>
      <c r="G1991" s="15">
        <v>0</v>
      </c>
      <c r="H1991" s="16">
        <v>0</v>
      </c>
      <c r="I1991" s="13">
        <f t="shared" si="1587"/>
        <v>1.5</v>
      </c>
      <c r="J1991" s="13">
        <v>0</v>
      </c>
      <c r="K1991" s="13">
        <v>0</v>
      </c>
      <c r="L1991" s="13">
        <f t="shared" si="1584"/>
        <v>1.5</v>
      </c>
      <c r="M1991" s="45">
        <f t="shared" si="1594"/>
        <v>1522.8426395939086</v>
      </c>
    </row>
    <row r="1992" spans="1:13" ht="15">
      <c r="A1992" s="14">
        <v>43321</v>
      </c>
      <c r="B1992" s="14" t="s">
        <v>476</v>
      </c>
      <c r="C1992" s="11">
        <f t="shared" si="1591"/>
        <v>16000</v>
      </c>
      <c r="D1992" s="15" t="s">
        <v>21</v>
      </c>
      <c r="E1992" s="15">
        <v>12.5</v>
      </c>
      <c r="F1992" s="15">
        <v>13</v>
      </c>
      <c r="G1992" s="15">
        <v>0</v>
      </c>
      <c r="H1992" s="16">
        <v>0</v>
      </c>
      <c r="I1992" s="13">
        <f t="shared" si="1587"/>
        <v>0.5</v>
      </c>
      <c r="J1992" s="13">
        <v>0</v>
      </c>
      <c r="K1992" s="13">
        <v>0</v>
      </c>
      <c r="L1992" s="13">
        <f t="shared" si="1584"/>
        <v>0.5</v>
      </c>
      <c r="M1992" s="45">
        <f t="shared" si="1594"/>
        <v>8000</v>
      </c>
    </row>
    <row r="1993" spans="1:13" ht="15">
      <c r="A1993" s="14">
        <v>43321</v>
      </c>
      <c r="B1993" s="14" t="s">
        <v>477</v>
      </c>
      <c r="C1993" s="11">
        <f t="shared" si="1591"/>
        <v>2020.2020202020201</v>
      </c>
      <c r="D1993" s="15" t="s">
        <v>21</v>
      </c>
      <c r="E1993" s="15">
        <v>99</v>
      </c>
      <c r="F1993" s="15">
        <v>99.5</v>
      </c>
      <c r="G1993" s="15">
        <v>100.5</v>
      </c>
      <c r="H1993" s="16">
        <v>0</v>
      </c>
      <c r="I1993" s="13">
        <f t="shared" si="1587"/>
        <v>0.5</v>
      </c>
      <c r="J1993" s="13">
        <f t="shared" ref="J1993" si="1597">(IF(D1993="SELL",IF(G1993="",0,F1993-G1993),IF(D1993="BUY",IF(G1993="",0,G1993-F1993))))</f>
        <v>1</v>
      </c>
      <c r="K1993" s="13">
        <v>0</v>
      </c>
      <c r="L1993" s="13">
        <f t="shared" si="1584"/>
        <v>1.5</v>
      </c>
      <c r="M1993" s="45">
        <f t="shared" si="1594"/>
        <v>3030.30303030303</v>
      </c>
    </row>
    <row r="1994" spans="1:13" ht="15">
      <c r="A1994" s="14">
        <v>43321</v>
      </c>
      <c r="B1994" s="14" t="s">
        <v>478</v>
      </c>
      <c r="C1994" s="11">
        <f t="shared" si="1591"/>
        <v>2587.3221216041397</v>
      </c>
      <c r="D1994" s="15" t="s">
        <v>21</v>
      </c>
      <c r="E1994" s="15">
        <v>77.3</v>
      </c>
      <c r="F1994" s="15">
        <v>77.7</v>
      </c>
      <c r="G1994" s="15">
        <v>0</v>
      </c>
      <c r="H1994" s="16">
        <v>0</v>
      </c>
      <c r="I1994" s="13">
        <f t="shared" si="1587"/>
        <v>0.40000000000000568</v>
      </c>
      <c r="J1994" s="13">
        <v>0</v>
      </c>
      <c r="K1994" s="13">
        <v>0</v>
      </c>
      <c r="L1994" s="13">
        <f t="shared" si="1584"/>
        <v>0.40000000000000568</v>
      </c>
      <c r="M1994" s="45">
        <f t="shared" si="1594"/>
        <v>1034.9288486416706</v>
      </c>
    </row>
    <row r="1995" spans="1:13" ht="15">
      <c r="A1995" s="14">
        <v>43321</v>
      </c>
      <c r="B1995" s="14" t="s">
        <v>434</v>
      </c>
      <c r="C1995" s="11">
        <f t="shared" si="1591"/>
        <v>464.03712296983758</v>
      </c>
      <c r="D1995" s="15" t="s">
        <v>21</v>
      </c>
      <c r="E1995" s="15">
        <v>431</v>
      </c>
      <c r="F1995" s="15">
        <v>435</v>
      </c>
      <c r="G1995" s="15">
        <v>0</v>
      </c>
      <c r="H1995" s="16">
        <v>0</v>
      </c>
      <c r="I1995" s="13">
        <f t="shared" si="1587"/>
        <v>4</v>
      </c>
      <c r="J1995" s="13">
        <v>0</v>
      </c>
      <c r="K1995" s="13">
        <v>0</v>
      </c>
      <c r="L1995" s="13">
        <f t="shared" si="1584"/>
        <v>4</v>
      </c>
      <c r="M1995" s="45">
        <f t="shared" si="1594"/>
        <v>1856.1484918793503</v>
      </c>
    </row>
    <row r="1996" spans="1:13" ht="15">
      <c r="A1996" s="14">
        <v>43321</v>
      </c>
      <c r="B1996" s="14" t="s">
        <v>479</v>
      </c>
      <c r="C1996" s="11">
        <f t="shared" si="1591"/>
        <v>722.02166064981952</v>
      </c>
      <c r="D1996" s="15" t="s">
        <v>21</v>
      </c>
      <c r="E1996" s="15">
        <v>277</v>
      </c>
      <c r="F1996" s="15">
        <v>271</v>
      </c>
      <c r="G1996" s="15">
        <v>0</v>
      </c>
      <c r="H1996" s="16">
        <v>0</v>
      </c>
      <c r="I1996" s="13">
        <f t="shared" si="1587"/>
        <v>-6</v>
      </c>
      <c r="J1996" s="13">
        <v>0</v>
      </c>
      <c r="K1996" s="13">
        <v>0</v>
      </c>
      <c r="L1996" s="13">
        <f t="shared" si="1584"/>
        <v>-6</v>
      </c>
      <c r="M1996" s="45">
        <f t="shared" si="1594"/>
        <v>-4332.1299638989167</v>
      </c>
    </row>
    <row r="1997" spans="1:13" ht="15">
      <c r="A1997" s="14">
        <v>43320</v>
      </c>
      <c r="B1997" s="14" t="s">
        <v>384</v>
      </c>
      <c r="C1997" s="11">
        <f>200000/E1997</f>
        <v>784.31372549019613</v>
      </c>
      <c r="D1997" s="15" t="s">
        <v>21</v>
      </c>
      <c r="E1997" s="15">
        <v>255</v>
      </c>
      <c r="F1997" s="15">
        <v>257</v>
      </c>
      <c r="G1997" s="15">
        <v>0</v>
      </c>
      <c r="H1997" s="16">
        <v>0</v>
      </c>
      <c r="I1997" s="13">
        <f>(IF(D1997="SELL",E1997-F1997,IF(D1997="BUY",F1997-E1997)))</f>
        <v>2</v>
      </c>
      <c r="J1997" s="13">
        <v>0</v>
      </c>
      <c r="K1997" s="13">
        <v>0</v>
      </c>
      <c r="L1997" s="13">
        <f>K1997+J1997+I1997</f>
        <v>2</v>
      </c>
      <c r="M1997" s="45">
        <f>L1997*C1997</f>
        <v>1568.6274509803923</v>
      </c>
    </row>
    <row r="1998" spans="1:13" ht="15">
      <c r="A1998" s="14">
        <v>43320</v>
      </c>
      <c r="B1998" s="14" t="s">
        <v>386</v>
      </c>
      <c r="C1998" s="11">
        <f t="shared" ref="C1998:C1999" si="1598">200000/E1998</f>
        <v>1405.4813773717497</v>
      </c>
      <c r="D1998" s="15" t="s">
        <v>21</v>
      </c>
      <c r="E1998" s="15">
        <v>142.30000000000001</v>
      </c>
      <c r="F1998" s="15">
        <v>143.30000000000001</v>
      </c>
      <c r="G1998" s="15">
        <v>0</v>
      </c>
      <c r="H1998" s="16">
        <v>0</v>
      </c>
      <c r="I1998" s="13">
        <f t="shared" ref="I1998:I1999" si="1599">(IF(D1998="SELL",E1998-F1998,IF(D1998="BUY",F1998-E1998)))</f>
        <v>1</v>
      </c>
      <c r="J1998" s="13">
        <v>0</v>
      </c>
      <c r="K1998" s="13">
        <v>0</v>
      </c>
      <c r="L1998" s="13">
        <f t="shared" ref="L1998:L1999" si="1600">K1998+J1998+I1998</f>
        <v>1</v>
      </c>
      <c r="M1998" s="45">
        <f t="shared" ref="M1998:M1999" si="1601">L1998*C1998</f>
        <v>1405.4813773717497</v>
      </c>
    </row>
    <row r="1999" spans="1:13" ht="15">
      <c r="A1999" s="14">
        <v>43320</v>
      </c>
      <c r="B1999" s="14" t="s">
        <v>383</v>
      </c>
      <c r="C1999" s="11">
        <f t="shared" si="1598"/>
        <v>1253.9184952978057</v>
      </c>
      <c r="D1999" s="15" t="s">
        <v>21</v>
      </c>
      <c r="E1999" s="15">
        <v>159.5</v>
      </c>
      <c r="F1999" s="15">
        <v>160.5</v>
      </c>
      <c r="G1999" s="15">
        <v>0</v>
      </c>
      <c r="H1999" s="16">
        <v>0</v>
      </c>
      <c r="I1999" s="13">
        <f t="shared" si="1599"/>
        <v>1</v>
      </c>
      <c r="J1999" s="13">
        <v>0</v>
      </c>
      <c r="K1999" s="13">
        <v>0</v>
      </c>
      <c r="L1999" s="13">
        <f t="shared" si="1600"/>
        <v>1</v>
      </c>
      <c r="M1999" s="45">
        <f t="shared" si="1601"/>
        <v>1253.9184952978057</v>
      </c>
    </row>
    <row r="2000" spans="1:13" ht="15">
      <c r="A2000" s="14">
        <v>43320</v>
      </c>
      <c r="B2000" s="14" t="s">
        <v>439</v>
      </c>
      <c r="C2000" s="11">
        <f>200000/E2000</f>
        <v>467.28971962616822</v>
      </c>
      <c r="D2000" s="15" t="s">
        <v>21</v>
      </c>
      <c r="E2000" s="15">
        <v>428</v>
      </c>
      <c r="F2000" s="15">
        <v>432</v>
      </c>
      <c r="G2000" s="15">
        <v>0</v>
      </c>
      <c r="H2000" s="16">
        <v>0</v>
      </c>
      <c r="I2000" s="13">
        <f>(IF(D2000="SELL",E2000-F2000,IF(D2000="BUY",F2000-E2000)))</f>
        <v>4</v>
      </c>
      <c r="J2000" s="13">
        <v>0</v>
      </c>
      <c r="K2000" s="13">
        <v>0</v>
      </c>
      <c r="L2000" s="13">
        <f>K2000+J2000+I2000</f>
        <v>4</v>
      </c>
      <c r="M2000" s="45">
        <f>L2000*C2000</f>
        <v>1869.1588785046729</v>
      </c>
    </row>
    <row r="2001" spans="1:13" ht="15">
      <c r="A2001" s="14">
        <v>43319</v>
      </c>
      <c r="B2001" s="14" t="s">
        <v>366</v>
      </c>
      <c r="C2001" s="11">
        <f t="shared" ref="C2001:C2064" si="1602">200000/E2001</f>
        <v>2449.4794856093076</v>
      </c>
      <c r="D2001" s="15" t="s">
        <v>21</v>
      </c>
      <c r="E2001" s="15">
        <v>81.650000000000006</v>
      </c>
      <c r="F2001" s="15">
        <v>82.2</v>
      </c>
      <c r="G2001" s="15">
        <v>0</v>
      </c>
      <c r="H2001" s="16">
        <v>0</v>
      </c>
      <c r="I2001" s="13">
        <f t="shared" ref="I2001:I2064" si="1603">(IF(D2001="SELL",E2001-F2001,IF(D2001="BUY",F2001-E2001)))</f>
        <v>0.54999999999999716</v>
      </c>
      <c r="J2001" s="13">
        <v>0</v>
      </c>
      <c r="K2001" s="13">
        <v>0</v>
      </c>
      <c r="L2001" s="13">
        <f t="shared" ref="L2001:L2064" si="1604">K2001+J2001+I2001</f>
        <v>0.54999999999999716</v>
      </c>
      <c r="M2001" s="45">
        <f t="shared" ref="M2001:M2064" si="1605">L2001*C2001</f>
        <v>1347.2137170851122</v>
      </c>
    </row>
    <row r="2002" spans="1:13" ht="15">
      <c r="A2002" s="14">
        <v>43319</v>
      </c>
      <c r="B2002" s="14" t="s">
        <v>480</v>
      </c>
      <c r="C2002" s="11">
        <f t="shared" si="1602"/>
        <v>2399.5200959808039</v>
      </c>
      <c r="D2002" s="15" t="s">
        <v>21</v>
      </c>
      <c r="E2002" s="15">
        <v>83.35</v>
      </c>
      <c r="F2002" s="15">
        <v>83.9</v>
      </c>
      <c r="G2002" s="15">
        <v>0</v>
      </c>
      <c r="H2002" s="16">
        <v>0</v>
      </c>
      <c r="I2002" s="13">
        <f t="shared" si="1603"/>
        <v>0.55000000000001137</v>
      </c>
      <c r="J2002" s="13">
        <v>0</v>
      </c>
      <c r="K2002" s="13">
        <v>0</v>
      </c>
      <c r="L2002" s="13">
        <f t="shared" si="1604"/>
        <v>0.55000000000001137</v>
      </c>
      <c r="M2002" s="45">
        <f t="shared" si="1605"/>
        <v>1319.7360527894693</v>
      </c>
    </row>
    <row r="2003" spans="1:13" ht="15">
      <c r="A2003" s="14">
        <v>43319</v>
      </c>
      <c r="B2003" s="14" t="s">
        <v>447</v>
      </c>
      <c r="C2003" s="11">
        <f t="shared" si="1602"/>
        <v>555.55555555555554</v>
      </c>
      <c r="D2003" s="15" t="s">
        <v>21</v>
      </c>
      <c r="E2003" s="15">
        <v>360</v>
      </c>
      <c r="F2003" s="15">
        <v>363</v>
      </c>
      <c r="G2003" s="15">
        <v>0</v>
      </c>
      <c r="H2003" s="16">
        <v>0</v>
      </c>
      <c r="I2003" s="13">
        <f t="shared" si="1603"/>
        <v>3</v>
      </c>
      <c r="J2003" s="13">
        <v>0</v>
      </c>
      <c r="K2003" s="13">
        <v>0</v>
      </c>
      <c r="L2003" s="13">
        <f t="shared" si="1604"/>
        <v>3</v>
      </c>
      <c r="M2003" s="45">
        <f t="shared" si="1605"/>
        <v>1666.6666666666665</v>
      </c>
    </row>
    <row r="2004" spans="1:13" ht="15">
      <c r="A2004" s="14">
        <v>43318</v>
      </c>
      <c r="B2004" s="14" t="s">
        <v>481</v>
      </c>
      <c r="C2004" s="11">
        <f t="shared" si="1602"/>
        <v>2325.5813953488373</v>
      </c>
      <c r="D2004" s="15" t="s">
        <v>21</v>
      </c>
      <c r="E2004" s="15">
        <v>86</v>
      </c>
      <c r="F2004" s="15">
        <v>86.5</v>
      </c>
      <c r="G2004" s="15">
        <v>0</v>
      </c>
      <c r="H2004" s="16">
        <v>0</v>
      </c>
      <c r="I2004" s="13">
        <f t="shared" si="1603"/>
        <v>0.5</v>
      </c>
      <c r="J2004" s="13">
        <v>0</v>
      </c>
      <c r="K2004" s="13">
        <v>0</v>
      </c>
      <c r="L2004" s="13">
        <f t="shared" si="1604"/>
        <v>0.5</v>
      </c>
      <c r="M2004" s="45">
        <f t="shared" si="1605"/>
        <v>1162.7906976744187</v>
      </c>
    </row>
    <row r="2005" spans="1:13" ht="15">
      <c r="A2005" s="14">
        <v>43318</v>
      </c>
      <c r="B2005" s="14" t="s">
        <v>208</v>
      </c>
      <c r="C2005" s="11">
        <f t="shared" si="1602"/>
        <v>535.47523427041494</v>
      </c>
      <c r="D2005" s="15" t="s">
        <v>21</v>
      </c>
      <c r="E2005" s="15">
        <v>373.5</v>
      </c>
      <c r="F2005" s="15">
        <v>376</v>
      </c>
      <c r="G2005" s="15">
        <v>0</v>
      </c>
      <c r="H2005" s="16">
        <v>0</v>
      </c>
      <c r="I2005" s="13">
        <f t="shared" si="1603"/>
        <v>2.5</v>
      </c>
      <c r="J2005" s="13">
        <v>0</v>
      </c>
      <c r="K2005" s="13">
        <v>0</v>
      </c>
      <c r="L2005" s="13">
        <f t="shared" si="1604"/>
        <v>2.5</v>
      </c>
      <c r="M2005" s="45">
        <f t="shared" si="1605"/>
        <v>1338.6880856760374</v>
      </c>
    </row>
    <row r="2006" spans="1:13" ht="15">
      <c r="A2006" s="14">
        <v>43318</v>
      </c>
      <c r="B2006" s="14" t="s">
        <v>134</v>
      </c>
      <c r="C2006" s="11">
        <f t="shared" si="1602"/>
        <v>732.60073260073261</v>
      </c>
      <c r="D2006" s="15" t="s">
        <v>21</v>
      </c>
      <c r="E2006" s="15">
        <v>273</v>
      </c>
      <c r="F2006" s="15">
        <v>276</v>
      </c>
      <c r="G2006" s="15">
        <v>0</v>
      </c>
      <c r="H2006" s="16">
        <v>0</v>
      </c>
      <c r="I2006" s="13">
        <f t="shared" si="1603"/>
        <v>3</v>
      </c>
      <c r="J2006" s="13">
        <v>0</v>
      </c>
      <c r="K2006" s="13">
        <v>0</v>
      </c>
      <c r="L2006" s="13">
        <f t="shared" si="1604"/>
        <v>3</v>
      </c>
      <c r="M2006" s="45">
        <f t="shared" si="1605"/>
        <v>2197.802197802198</v>
      </c>
    </row>
    <row r="2007" spans="1:13" ht="15">
      <c r="A2007" s="14">
        <v>43318</v>
      </c>
      <c r="B2007" s="14" t="s">
        <v>482</v>
      </c>
      <c r="C2007" s="11">
        <f t="shared" si="1602"/>
        <v>699.30069930069931</v>
      </c>
      <c r="D2007" s="15" t="s">
        <v>21</v>
      </c>
      <c r="E2007" s="15">
        <v>286</v>
      </c>
      <c r="F2007" s="15">
        <v>289</v>
      </c>
      <c r="G2007" s="15">
        <v>0</v>
      </c>
      <c r="H2007" s="16">
        <v>0</v>
      </c>
      <c r="I2007" s="13">
        <f t="shared" si="1603"/>
        <v>3</v>
      </c>
      <c r="J2007" s="13">
        <v>0</v>
      </c>
      <c r="K2007" s="13">
        <v>0</v>
      </c>
      <c r="L2007" s="13">
        <f t="shared" si="1604"/>
        <v>3</v>
      </c>
      <c r="M2007" s="45">
        <f t="shared" si="1605"/>
        <v>2097.9020979020979</v>
      </c>
    </row>
    <row r="2008" spans="1:13" ht="15">
      <c r="A2008" s="14">
        <v>43315</v>
      </c>
      <c r="B2008" s="14" t="s">
        <v>243</v>
      </c>
      <c r="C2008" s="11">
        <f t="shared" si="1602"/>
        <v>591.71597633136093</v>
      </c>
      <c r="D2008" s="15" t="s">
        <v>21</v>
      </c>
      <c r="E2008" s="15">
        <v>338</v>
      </c>
      <c r="F2008" s="15">
        <v>341</v>
      </c>
      <c r="G2008" s="15">
        <v>345</v>
      </c>
      <c r="H2008" s="16">
        <v>0</v>
      </c>
      <c r="I2008" s="13">
        <f t="shared" si="1603"/>
        <v>3</v>
      </c>
      <c r="J2008" s="13">
        <f t="shared" ref="J2008:J2009" si="1606">(IF(D2008="SELL",IF(G2008="",0,F2008-G2008),IF(D2008="BUY",IF(G2008="",0,G2008-F2008))))</f>
        <v>4</v>
      </c>
      <c r="K2008" s="13">
        <v>0</v>
      </c>
      <c r="L2008" s="13">
        <f t="shared" si="1604"/>
        <v>7</v>
      </c>
      <c r="M2008" s="45">
        <f t="shared" si="1605"/>
        <v>4142.0118343195263</v>
      </c>
    </row>
    <row r="2009" spans="1:13" ht="15">
      <c r="A2009" s="14">
        <v>43315</v>
      </c>
      <c r="B2009" s="14" t="s">
        <v>208</v>
      </c>
      <c r="C2009" s="11">
        <f t="shared" si="1602"/>
        <v>544.95912806539513</v>
      </c>
      <c r="D2009" s="15" t="s">
        <v>21</v>
      </c>
      <c r="E2009" s="15">
        <v>367</v>
      </c>
      <c r="F2009" s="15">
        <v>372</v>
      </c>
      <c r="G2009" s="15">
        <v>376.4</v>
      </c>
      <c r="H2009" s="16">
        <v>0</v>
      </c>
      <c r="I2009" s="13">
        <f t="shared" si="1603"/>
        <v>5</v>
      </c>
      <c r="J2009" s="13">
        <f t="shared" si="1606"/>
        <v>4.3999999999999773</v>
      </c>
      <c r="K2009" s="13">
        <v>0</v>
      </c>
      <c r="L2009" s="13">
        <f t="shared" si="1604"/>
        <v>9.3999999999999773</v>
      </c>
      <c r="M2009" s="45">
        <f t="shared" si="1605"/>
        <v>5122.6158038147023</v>
      </c>
    </row>
    <row r="2010" spans="1:13" ht="15">
      <c r="A2010" s="14">
        <v>43315</v>
      </c>
      <c r="B2010" s="14" t="s">
        <v>87</v>
      </c>
      <c r="C2010" s="11">
        <f t="shared" si="1602"/>
        <v>497.5124378109453</v>
      </c>
      <c r="D2010" s="15" t="s">
        <v>21</v>
      </c>
      <c r="E2010" s="15">
        <v>402</v>
      </c>
      <c r="F2010" s="15">
        <v>405</v>
      </c>
      <c r="G2010" s="15">
        <v>0</v>
      </c>
      <c r="H2010" s="16">
        <v>0</v>
      </c>
      <c r="I2010" s="13">
        <f t="shared" si="1603"/>
        <v>3</v>
      </c>
      <c r="J2010" s="13">
        <v>0</v>
      </c>
      <c r="K2010" s="13">
        <v>0</v>
      </c>
      <c r="L2010" s="13">
        <f t="shared" si="1604"/>
        <v>3</v>
      </c>
      <c r="M2010" s="45">
        <f t="shared" si="1605"/>
        <v>1492.5373134328358</v>
      </c>
    </row>
    <row r="2011" spans="1:13" ht="15">
      <c r="A2011" s="14">
        <v>43315</v>
      </c>
      <c r="B2011" s="14" t="s">
        <v>361</v>
      </c>
      <c r="C2011" s="11">
        <f t="shared" si="1602"/>
        <v>2597.4025974025976</v>
      </c>
      <c r="D2011" s="15" t="s">
        <v>21</v>
      </c>
      <c r="E2011" s="15">
        <v>77</v>
      </c>
      <c r="F2011" s="15">
        <v>78</v>
      </c>
      <c r="G2011" s="15">
        <v>0</v>
      </c>
      <c r="H2011" s="16">
        <v>0</v>
      </c>
      <c r="I2011" s="13">
        <f t="shared" si="1603"/>
        <v>1</v>
      </c>
      <c r="J2011" s="13">
        <v>0</v>
      </c>
      <c r="K2011" s="13">
        <v>0</v>
      </c>
      <c r="L2011" s="13">
        <f t="shared" si="1604"/>
        <v>1</v>
      </c>
      <c r="M2011" s="45">
        <f t="shared" si="1605"/>
        <v>2597.4025974025976</v>
      </c>
    </row>
    <row r="2012" spans="1:13" ht="15">
      <c r="A2012" s="14">
        <v>43314</v>
      </c>
      <c r="B2012" s="14" t="s">
        <v>87</v>
      </c>
      <c r="C2012" s="11">
        <f t="shared" si="1602"/>
        <v>507.61421319796955</v>
      </c>
      <c r="D2012" s="15" t="s">
        <v>21</v>
      </c>
      <c r="E2012" s="15">
        <v>394</v>
      </c>
      <c r="F2012" s="15">
        <v>397</v>
      </c>
      <c r="G2012" s="15">
        <v>401</v>
      </c>
      <c r="H2012" s="16">
        <v>0</v>
      </c>
      <c r="I2012" s="13">
        <f t="shared" si="1603"/>
        <v>3</v>
      </c>
      <c r="J2012" s="13">
        <f t="shared" ref="J2012:J2013" si="1607">(IF(D2012="SELL",IF(G2012="",0,F2012-G2012),IF(D2012="BUY",IF(G2012="",0,G2012-F2012))))</f>
        <v>4</v>
      </c>
      <c r="K2012" s="13">
        <v>0</v>
      </c>
      <c r="L2012" s="13">
        <f t="shared" si="1604"/>
        <v>7</v>
      </c>
      <c r="M2012" s="45">
        <f t="shared" si="1605"/>
        <v>3553.2994923857868</v>
      </c>
    </row>
    <row r="2013" spans="1:13" ht="15">
      <c r="A2013" s="14">
        <v>43314</v>
      </c>
      <c r="B2013" s="14" t="s">
        <v>483</v>
      </c>
      <c r="C2013" s="11">
        <f t="shared" si="1602"/>
        <v>724.63768115942025</v>
      </c>
      <c r="D2013" s="15" t="s">
        <v>21</v>
      </c>
      <c r="E2013" s="15">
        <v>276</v>
      </c>
      <c r="F2013" s="15">
        <v>278</v>
      </c>
      <c r="G2013" s="15">
        <v>280</v>
      </c>
      <c r="H2013" s="16">
        <v>0</v>
      </c>
      <c r="I2013" s="13">
        <f t="shared" si="1603"/>
        <v>2</v>
      </c>
      <c r="J2013" s="13">
        <f t="shared" si="1607"/>
        <v>2</v>
      </c>
      <c r="K2013" s="13">
        <v>0</v>
      </c>
      <c r="L2013" s="13">
        <f t="shared" si="1604"/>
        <v>4</v>
      </c>
      <c r="M2013" s="45">
        <f t="shared" si="1605"/>
        <v>2898.550724637681</v>
      </c>
    </row>
    <row r="2014" spans="1:13" ht="15">
      <c r="A2014" s="14">
        <v>43314</v>
      </c>
      <c r="B2014" s="14" t="s">
        <v>361</v>
      </c>
      <c r="C2014" s="11">
        <f t="shared" si="1602"/>
        <v>2739.7260273972602</v>
      </c>
      <c r="D2014" s="15" t="s">
        <v>21</v>
      </c>
      <c r="E2014" s="15">
        <v>73</v>
      </c>
      <c r="F2014" s="15">
        <v>73.7</v>
      </c>
      <c r="G2014" s="15">
        <v>0</v>
      </c>
      <c r="H2014" s="16">
        <v>0</v>
      </c>
      <c r="I2014" s="13">
        <f t="shared" si="1603"/>
        <v>0.70000000000000284</v>
      </c>
      <c r="J2014" s="13">
        <v>0</v>
      </c>
      <c r="K2014" s="13">
        <v>0</v>
      </c>
      <c r="L2014" s="13">
        <f t="shared" si="1604"/>
        <v>0.70000000000000284</v>
      </c>
      <c r="M2014" s="45">
        <f t="shared" si="1605"/>
        <v>1917.80821917809</v>
      </c>
    </row>
    <row r="2015" spans="1:13" ht="15">
      <c r="A2015" s="14">
        <v>43313</v>
      </c>
      <c r="B2015" s="14" t="s">
        <v>114</v>
      </c>
      <c r="C2015" s="11">
        <f t="shared" si="1602"/>
        <v>643.08681672025727</v>
      </c>
      <c r="D2015" s="15" t="s">
        <v>21</v>
      </c>
      <c r="E2015" s="15">
        <v>311</v>
      </c>
      <c r="F2015" s="15">
        <v>314</v>
      </c>
      <c r="G2015" s="15">
        <v>317</v>
      </c>
      <c r="H2015" s="16">
        <v>0</v>
      </c>
      <c r="I2015" s="13">
        <f t="shared" si="1603"/>
        <v>3</v>
      </c>
      <c r="J2015" s="13">
        <f t="shared" ref="J2015:J2018" si="1608">(IF(D2015="SELL",IF(G2015="",0,F2015-G2015),IF(D2015="BUY",IF(G2015="",0,G2015-F2015))))</f>
        <v>3</v>
      </c>
      <c r="K2015" s="13">
        <v>0</v>
      </c>
      <c r="L2015" s="13">
        <f t="shared" si="1604"/>
        <v>6</v>
      </c>
      <c r="M2015" s="45">
        <f t="shared" si="1605"/>
        <v>3858.5209003215436</v>
      </c>
    </row>
    <row r="2016" spans="1:13" ht="15">
      <c r="A2016" s="14">
        <v>43313</v>
      </c>
      <c r="B2016" s="14" t="s">
        <v>60</v>
      </c>
      <c r="C2016" s="11">
        <f t="shared" si="1602"/>
        <v>101.78117048346056</v>
      </c>
      <c r="D2016" s="15" t="s">
        <v>21</v>
      </c>
      <c r="E2016" s="15">
        <v>1965</v>
      </c>
      <c r="F2016" s="15">
        <v>1975</v>
      </c>
      <c r="G2016" s="15">
        <v>1995</v>
      </c>
      <c r="H2016" s="16">
        <v>0</v>
      </c>
      <c r="I2016" s="13">
        <f t="shared" si="1603"/>
        <v>10</v>
      </c>
      <c r="J2016" s="13">
        <f t="shared" si="1608"/>
        <v>20</v>
      </c>
      <c r="K2016" s="13">
        <v>0</v>
      </c>
      <c r="L2016" s="13">
        <f t="shared" si="1604"/>
        <v>30</v>
      </c>
      <c r="M2016" s="45">
        <f t="shared" si="1605"/>
        <v>3053.4351145038167</v>
      </c>
    </row>
    <row r="2017" spans="1:13" ht="15">
      <c r="A2017" s="14">
        <v>43312</v>
      </c>
      <c r="B2017" s="14" t="s">
        <v>241</v>
      </c>
      <c r="C2017" s="11">
        <f t="shared" si="1602"/>
        <v>1612.9032258064517</v>
      </c>
      <c r="D2017" s="15" t="s">
        <v>21</v>
      </c>
      <c r="E2017" s="15">
        <v>124</v>
      </c>
      <c r="F2017" s="15">
        <v>125.5</v>
      </c>
      <c r="G2017" s="15">
        <v>127.5</v>
      </c>
      <c r="H2017" s="16">
        <v>129.5</v>
      </c>
      <c r="I2017" s="13">
        <f t="shared" si="1603"/>
        <v>1.5</v>
      </c>
      <c r="J2017" s="13">
        <f t="shared" si="1608"/>
        <v>2</v>
      </c>
      <c r="K2017" s="13">
        <v>2</v>
      </c>
      <c r="L2017" s="13">
        <f t="shared" si="1604"/>
        <v>5.5</v>
      </c>
      <c r="M2017" s="45">
        <f t="shared" si="1605"/>
        <v>8870.9677419354848</v>
      </c>
    </row>
    <row r="2018" spans="1:13" ht="15">
      <c r="A2018" s="14">
        <v>43312</v>
      </c>
      <c r="B2018" s="14" t="s">
        <v>87</v>
      </c>
      <c r="C2018" s="11">
        <f t="shared" si="1602"/>
        <v>512.82051282051282</v>
      </c>
      <c r="D2018" s="15" t="s">
        <v>21</v>
      </c>
      <c r="E2018" s="15">
        <v>390</v>
      </c>
      <c r="F2018" s="15">
        <v>393</v>
      </c>
      <c r="G2018" s="15">
        <v>396</v>
      </c>
      <c r="H2018" s="16">
        <v>0</v>
      </c>
      <c r="I2018" s="13">
        <f t="shared" si="1603"/>
        <v>3</v>
      </c>
      <c r="J2018" s="13">
        <f t="shared" si="1608"/>
        <v>3</v>
      </c>
      <c r="K2018" s="13">
        <v>0</v>
      </c>
      <c r="L2018" s="13">
        <f t="shared" si="1604"/>
        <v>6</v>
      </c>
      <c r="M2018" s="45">
        <f t="shared" si="1605"/>
        <v>3076.9230769230771</v>
      </c>
    </row>
    <row r="2019" spans="1:13" ht="15">
      <c r="A2019" s="14">
        <v>43312</v>
      </c>
      <c r="B2019" s="14" t="s">
        <v>243</v>
      </c>
      <c r="C2019" s="11">
        <f t="shared" si="1602"/>
        <v>598.80239520958082</v>
      </c>
      <c r="D2019" s="15" t="s">
        <v>21</v>
      </c>
      <c r="E2019" s="15">
        <v>334</v>
      </c>
      <c r="F2019" s="15">
        <v>337</v>
      </c>
      <c r="G2019" s="15">
        <v>0</v>
      </c>
      <c r="H2019" s="16">
        <v>0</v>
      </c>
      <c r="I2019" s="13">
        <f t="shared" si="1603"/>
        <v>3</v>
      </c>
      <c r="J2019" s="13">
        <v>0</v>
      </c>
      <c r="K2019" s="13">
        <v>0</v>
      </c>
      <c r="L2019" s="13">
        <f t="shared" si="1604"/>
        <v>3</v>
      </c>
      <c r="M2019" s="45">
        <f t="shared" si="1605"/>
        <v>1796.4071856287424</v>
      </c>
    </row>
    <row r="2020" spans="1:13" ht="15">
      <c r="A2020" s="14">
        <v>43312</v>
      </c>
      <c r="B2020" s="14" t="s">
        <v>484</v>
      </c>
      <c r="C2020" s="11">
        <f t="shared" si="1602"/>
        <v>660.0660066006601</v>
      </c>
      <c r="D2020" s="15" t="s">
        <v>18</v>
      </c>
      <c r="E2020" s="15">
        <v>303</v>
      </c>
      <c r="F2020" s="15">
        <v>300.60000000000002</v>
      </c>
      <c r="G2020" s="15">
        <v>297</v>
      </c>
      <c r="H2020" s="16">
        <v>0</v>
      </c>
      <c r="I2020" s="13">
        <f t="shared" si="1603"/>
        <v>2.3999999999999773</v>
      </c>
      <c r="J2020" s="13">
        <f t="shared" ref="J2020" si="1609">(IF(D2020="SELL",IF(G2020="",0,F2020-G2020),IF(D2020="BUY",IF(G2020="",0,G2020-F2020))))</f>
        <v>3.6000000000000227</v>
      </c>
      <c r="K2020" s="13">
        <v>0</v>
      </c>
      <c r="L2020" s="13">
        <f t="shared" si="1604"/>
        <v>6</v>
      </c>
      <c r="M2020" s="45">
        <f t="shared" si="1605"/>
        <v>3960.3960396039606</v>
      </c>
    </row>
    <row r="2021" spans="1:13" ht="15">
      <c r="A2021" s="14">
        <v>43312</v>
      </c>
      <c r="B2021" s="14" t="s">
        <v>380</v>
      </c>
      <c r="C2021" s="11">
        <f t="shared" si="1602"/>
        <v>1333.3333333333333</v>
      </c>
      <c r="D2021" s="15" t="s">
        <v>18</v>
      </c>
      <c r="E2021" s="15">
        <v>150</v>
      </c>
      <c r="F2021" s="15">
        <v>155</v>
      </c>
      <c r="G2021" s="15">
        <v>0</v>
      </c>
      <c r="H2021" s="16">
        <v>0</v>
      </c>
      <c r="I2021" s="13">
        <f t="shared" si="1603"/>
        <v>-5</v>
      </c>
      <c r="J2021" s="13">
        <v>0</v>
      </c>
      <c r="K2021" s="13">
        <v>0</v>
      </c>
      <c r="L2021" s="13">
        <f t="shared" si="1604"/>
        <v>-5</v>
      </c>
      <c r="M2021" s="45">
        <f t="shared" si="1605"/>
        <v>-6666.6666666666661</v>
      </c>
    </row>
    <row r="2022" spans="1:13" ht="15">
      <c r="A2022" s="14">
        <v>43311</v>
      </c>
      <c r="B2022" s="14" t="s">
        <v>472</v>
      </c>
      <c r="C2022" s="11">
        <f t="shared" si="1602"/>
        <v>540.54054054054052</v>
      </c>
      <c r="D2022" s="15" t="s">
        <v>21</v>
      </c>
      <c r="E2022" s="15">
        <v>370</v>
      </c>
      <c r="F2022" s="15">
        <v>372</v>
      </c>
      <c r="G2022" s="15">
        <v>375</v>
      </c>
      <c r="H2022" s="16">
        <v>379</v>
      </c>
      <c r="I2022" s="13">
        <f t="shared" si="1603"/>
        <v>2</v>
      </c>
      <c r="J2022" s="13">
        <f t="shared" ref="J2022:J2023" si="1610">(IF(D2022="SELL",IF(G2022="",0,F2022-G2022),IF(D2022="BUY",IF(G2022="",0,G2022-F2022))))</f>
        <v>3</v>
      </c>
      <c r="K2022" s="13">
        <v>4</v>
      </c>
      <c r="L2022" s="13">
        <f t="shared" si="1604"/>
        <v>9</v>
      </c>
      <c r="M2022" s="45">
        <f t="shared" si="1605"/>
        <v>4864.864864864865</v>
      </c>
    </row>
    <row r="2023" spans="1:13" ht="15">
      <c r="A2023" s="14">
        <v>43311</v>
      </c>
      <c r="B2023" s="14" t="s">
        <v>381</v>
      </c>
      <c r="C2023" s="11">
        <f t="shared" si="1602"/>
        <v>2247.1910112359551</v>
      </c>
      <c r="D2023" s="15" t="s">
        <v>21</v>
      </c>
      <c r="E2023" s="15">
        <v>89</v>
      </c>
      <c r="F2023" s="15">
        <v>89.7</v>
      </c>
      <c r="G2023" s="15">
        <v>90.7</v>
      </c>
      <c r="H2023" s="16">
        <v>91.7</v>
      </c>
      <c r="I2023" s="13">
        <f t="shared" si="1603"/>
        <v>0.70000000000000284</v>
      </c>
      <c r="J2023" s="13">
        <f t="shared" si="1610"/>
        <v>1</v>
      </c>
      <c r="K2023" s="13">
        <v>1</v>
      </c>
      <c r="L2023" s="13">
        <f t="shared" si="1604"/>
        <v>2.7000000000000028</v>
      </c>
      <c r="M2023" s="45">
        <f t="shared" si="1605"/>
        <v>6067.4157303370848</v>
      </c>
    </row>
    <row r="2024" spans="1:13" ht="15">
      <c r="A2024" s="14">
        <v>43311</v>
      </c>
      <c r="B2024" s="14" t="s">
        <v>404</v>
      </c>
      <c r="C2024" s="11">
        <f t="shared" si="1602"/>
        <v>1796.138302649304</v>
      </c>
      <c r="D2024" s="15" t="s">
        <v>21</v>
      </c>
      <c r="E2024" s="15">
        <v>111.35</v>
      </c>
      <c r="F2024" s="15">
        <v>112.5</v>
      </c>
      <c r="G2024" s="15">
        <v>0</v>
      </c>
      <c r="H2024" s="16">
        <v>0</v>
      </c>
      <c r="I2024" s="13">
        <f t="shared" si="1603"/>
        <v>1.1500000000000057</v>
      </c>
      <c r="J2024" s="13">
        <v>0</v>
      </c>
      <c r="K2024" s="13">
        <v>0</v>
      </c>
      <c r="L2024" s="13">
        <f t="shared" si="1604"/>
        <v>1.1500000000000057</v>
      </c>
      <c r="M2024" s="45">
        <f t="shared" si="1605"/>
        <v>2065.5590480467099</v>
      </c>
    </row>
    <row r="2025" spans="1:13" ht="15">
      <c r="A2025" s="14">
        <v>43311</v>
      </c>
      <c r="B2025" s="14" t="s">
        <v>485</v>
      </c>
      <c r="C2025" s="11">
        <f t="shared" si="1602"/>
        <v>132.18770654329148</v>
      </c>
      <c r="D2025" s="15" t="s">
        <v>18</v>
      </c>
      <c r="E2025" s="15">
        <v>1513</v>
      </c>
      <c r="F2025" s="15">
        <v>1503</v>
      </c>
      <c r="G2025" s="15">
        <v>0</v>
      </c>
      <c r="H2025" s="16">
        <v>0</v>
      </c>
      <c r="I2025" s="13">
        <f t="shared" si="1603"/>
        <v>10</v>
      </c>
      <c r="J2025" s="13">
        <v>0</v>
      </c>
      <c r="K2025" s="13">
        <v>0</v>
      </c>
      <c r="L2025" s="13">
        <f t="shared" si="1604"/>
        <v>10</v>
      </c>
      <c r="M2025" s="45">
        <f t="shared" si="1605"/>
        <v>1321.8770654329148</v>
      </c>
    </row>
    <row r="2026" spans="1:13" ht="15">
      <c r="A2026" s="14">
        <v>43308</v>
      </c>
      <c r="B2026" s="14" t="s">
        <v>384</v>
      </c>
      <c r="C2026" s="11">
        <f t="shared" si="1602"/>
        <v>760.45627376425853</v>
      </c>
      <c r="D2026" s="15" t="s">
        <v>21</v>
      </c>
      <c r="E2026" s="15">
        <v>263</v>
      </c>
      <c r="F2026" s="15">
        <v>265</v>
      </c>
      <c r="G2026" s="15">
        <v>268</v>
      </c>
      <c r="H2026" s="16">
        <v>0</v>
      </c>
      <c r="I2026" s="13">
        <f t="shared" si="1603"/>
        <v>2</v>
      </c>
      <c r="J2026" s="13">
        <f t="shared" ref="J2026" si="1611">(IF(D2026="SELL",IF(G2026="",0,F2026-G2026),IF(D2026="BUY",IF(G2026="",0,G2026-F2026))))</f>
        <v>3</v>
      </c>
      <c r="K2026" s="13">
        <v>0</v>
      </c>
      <c r="L2026" s="13">
        <f t="shared" si="1604"/>
        <v>5</v>
      </c>
      <c r="M2026" s="45">
        <f t="shared" si="1605"/>
        <v>3802.2813688212927</v>
      </c>
    </row>
    <row r="2027" spans="1:13" ht="15">
      <c r="A2027" s="14">
        <v>43308</v>
      </c>
      <c r="B2027" s="14" t="s">
        <v>374</v>
      </c>
      <c r="C2027" s="11">
        <f t="shared" si="1602"/>
        <v>144.4043321299639</v>
      </c>
      <c r="D2027" s="15" t="s">
        <v>21</v>
      </c>
      <c r="E2027" s="15">
        <v>1385</v>
      </c>
      <c r="F2027" s="15">
        <v>1395</v>
      </c>
      <c r="G2027" s="15">
        <v>0</v>
      </c>
      <c r="H2027" s="16">
        <v>0</v>
      </c>
      <c r="I2027" s="13">
        <f t="shared" si="1603"/>
        <v>10</v>
      </c>
      <c r="J2027" s="13">
        <v>0</v>
      </c>
      <c r="K2027" s="13">
        <v>0</v>
      </c>
      <c r="L2027" s="13">
        <f t="shared" si="1604"/>
        <v>10</v>
      </c>
      <c r="M2027" s="45">
        <f t="shared" si="1605"/>
        <v>1444.043321299639</v>
      </c>
    </row>
    <row r="2028" spans="1:13" ht="15">
      <c r="A2028" s="14">
        <v>43308</v>
      </c>
      <c r="B2028" s="14" t="s">
        <v>374</v>
      </c>
      <c r="C2028" s="11">
        <f t="shared" si="1602"/>
        <v>145.45454545454547</v>
      </c>
      <c r="D2028" s="15" t="s">
        <v>21</v>
      </c>
      <c r="E2028" s="15">
        <v>1375</v>
      </c>
      <c r="F2028" s="15">
        <v>1385</v>
      </c>
      <c r="G2028" s="15">
        <v>0</v>
      </c>
      <c r="H2028" s="16">
        <v>0</v>
      </c>
      <c r="I2028" s="13">
        <f t="shared" si="1603"/>
        <v>10</v>
      </c>
      <c r="J2028" s="13">
        <v>0</v>
      </c>
      <c r="K2028" s="13">
        <v>0</v>
      </c>
      <c r="L2028" s="13">
        <f t="shared" si="1604"/>
        <v>10</v>
      </c>
      <c r="M2028" s="45">
        <f t="shared" si="1605"/>
        <v>1454.5454545454547</v>
      </c>
    </row>
    <row r="2029" spans="1:13" ht="15">
      <c r="A2029" s="14">
        <v>43308</v>
      </c>
      <c r="B2029" s="14" t="s">
        <v>486</v>
      </c>
      <c r="C2029" s="11">
        <f t="shared" si="1602"/>
        <v>210.9704641350211</v>
      </c>
      <c r="D2029" s="15" t="s">
        <v>21</v>
      </c>
      <c r="E2029" s="15">
        <v>948</v>
      </c>
      <c r="F2029" s="15">
        <v>953</v>
      </c>
      <c r="G2029" s="15">
        <v>0</v>
      </c>
      <c r="H2029" s="16">
        <v>0</v>
      </c>
      <c r="I2029" s="13">
        <f t="shared" si="1603"/>
        <v>5</v>
      </c>
      <c r="J2029" s="13">
        <v>0</v>
      </c>
      <c r="K2029" s="13">
        <v>0</v>
      </c>
      <c r="L2029" s="13">
        <f t="shared" si="1604"/>
        <v>5</v>
      </c>
      <c r="M2029" s="45">
        <f t="shared" si="1605"/>
        <v>1054.8523206751056</v>
      </c>
    </row>
    <row r="2030" spans="1:13" ht="15">
      <c r="A2030" s="14">
        <v>43307</v>
      </c>
      <c r="B2030" s="14" t="s">
        <v>487</v>
      </c>
      <c r="C2030" s="11">
        <f t="shared" si="1602"/>
        <v>94.339622641509436</v>
      </c>
      <c r="D2030" s="15" t="s">
        <v>21</v>
      </c>
      <c r="E2030" s="15">
        <v>2120</v>
      </c>
      <c r="F2030" s="15">
        <v>2135</v>
      </c>
      <c r="G2030" s="15">
        <v>2160</v>
      </c>
      <c r="H2030" s="16">
        <v>2190</v>
      </c>
      <c r="I2030" s="13">
        <f t="shared" si="1603"/>
        <v>15</v>
      </c>
      <c r="J2030" s="13">
        <f t="shared" ref="J2030:J2031" si="1612">(IF(D2030="SELL",IF(G2030="",0,F2030-G2030),IF(D2030="BUY",IF(G2030="",0,G2030-F2030))))</f>
        <v>25</v>
      </c>
      <c r="K2030" s="13">
        <v>30</v>
      </c>
      <c r="L2030" s="13">
        <f t="shared" si="1604"/>
        <v>70</v>
      </c>
      <c r="M2030" s="45">
        <f t="shared" si="1605"/>
        <v>6603.7735849056608</v>
      </c>
    </row>
    <row r="2031" spans="1:13" ht="15">
      <c r="A2031" s="14">
        <v>43307</v>
      </c>
      <c r="B2031" s="14" t="s">
        <v>106</v>
      </c>
      <c r="C2031" s="11">
        <f t="shared" si="1602"/>
        <v>216.21621621621622</v>
      </c>
      <c r="D2031" s="15" t="s">
        <v>21</v>
      </c>
      <c r="E2031" s="15">
        <v>925</v>
      </c>
      <c r="F2031" s="15">
        <v>930</v>
      </c>
      <c r="G2031" s="15">
        <v>939</v>
      </c>
      <c r="H2031" s="16">
        <v>0</v>
      </c>
      <c r="I2031" s="13">
        <f t="shared" si="1603"/>
        <v>5</v>
      </c>
      <c r="J2031" s="13">
        <f t="shared" si="1612"/>
        <v>9</v>
      </c>
      <c r="K2031" s="13">
        <v>0</v>
      </c>
      <c r="L2031" s="13">
        <f t="shared" si="1604"/>
        <v>14</v>
      </c>
      <c r="M2031" s="45">
        <f t="shared" si="1605"/>
        <v>3027.0270270270271</v>
      </c>
    </row>
    <row r="2032" spans="1:13" ht="15">
      <c r="A2032" s="14">
        <v>43307</v>
      </c>
      <c r="B2032" s="14" t="s">
        <v>488</v>
      </c>
      <c r="C2032" s="11">
        <f t="shared" si="1602"/>
        <v>699.30069930069931</v>
      </c>
      <c r="D2032" s="15" t="s">
        <v>21</v>
      </c>
      <c r="E2032" s="15">
        <v>286</v>
      </c>
      <c r="F2032" s="15">
        <v>288</v>
      </c>
      <c r="G2032" s="15">
        <v>0</v>
      </c>
      <c r="H2032" s="16">
        <v>0</v>
      </c>
      <c r="I2032" s="13">
        <f t="shared" si="1603"/>
        <v>2</v>
      </c>
      <c r="J2032" s="13">
        <v>0</v>
      </c>
      <c r="K2032" s="13">
        <v>0</v>
      </c>
      <c r="L2032" s="13">
        <f t="shared" si="1604"/>
        <v>2</v>
      </c>
      <c r="M2032" s="45">
        <f t="shared" si="1605"/>
        <v>1398.6013986013986</v>
      </c>
    </row>
    <row r="2033" spans="1:13" ht="15">
      <c r="A2033" s="14">
        <v>43307</v>
      </c>
      <c r="B2033" s="14" t="s">
        <v>489</v>
      </c>
      <c r="C2033" s="11">
        <f t="shared" si="1602"/>
        <v>2361.2750885478158</v>
      </c>
      <c r="D2033" s="15" t="s">
        <v>21</v>
      </c>
      <c r="E2033" s="15">
        <v>84.7</v>
      </c>
      <c r="F2033" s="15">
        <v>85.25</v>
      </c>
      <c r="G2033" s="15">
        <v>0</v>
      </c>
      <c r="H2033" s="16">
        <v>0</v>
      </c>
      <c r="I2033" s="13">
        <f t="shared" si="1603"/>
        <v>0.54999999999999716</v>
      </c>
      <c r="J2033" s="13">
        <v>0</v>
      </c>
      <c r="K2033" s="13">
        <v>0</v>
      </c>
      <c r="L2033" s="13">
        <f t="shared" si="1604"/>
        <v>0.54999999999999716</v>
      </c>
      <c r="M2033" s="45">
        <f t="shared" si="1605"/>
        <v>1298.701298701292</v>
      </c>
    </row>
    <row r="2034" spans="1:13" ht="15">
      <c r="A2034" s="14">
        <v>43307</v>
      </c>
      <c r="B2034" s="14" t="s">
        <v>399</v>
      </c>
      <c r="C2034" s="11">
        <f t="shared" si="1602"/>
        <v>1041.6666666666667</v>
      </c>
      <c r="D2034" s="15" t="s">
        <v>18</v>
      </c>
      <c r="E2034" s="15">
        <v>192</v>
      </c>
      <c r="F2034" s="15">
        <v>190</v>
      </c>
      <c r="G2034" s="15">
        <v>0</v>
      </c>
      <c r="H2034" s="16">
        <v>0</v>
      </c>
      <c r="I2034" s="13">
        <f t="shared" si="1603"/>
        <v>2</v>
      </c>
      <c r="J2034" s="13">
        <v>0</v>
      </c>
      <c r="K2034" s="13">
        <v>0</v>
      </c>
      <c r="L2034" s="13">
        <f t="shared" si="1604"/>
        <v>2</v>
      </c>
      <c r="M2034" s="45">
        <f t="shared" si="1605"/>
        <v>2083.3333333333335</v>
      </c>
    </row>
    <row r="2035" spans="1:13" ht="15">
      <c r="A2035" s="14">
        <v>43306</v>
      </c>
      <c r="B2035" s="14" t="s">
        <v>399</v>
      </c>
      <c r="C2035" s="11">
        <f t="shared" si="1602"/>
        <v>1052.6315789473683</v>
      </c>
      <c r="D2035" s="15" t="s">
        <v>21</v>
      </c>
      <c r="E2035" s="15">
        <v>190</v>
      </c>
      <c r="F2035" s="15">
        <v>191.5</v>
      </c>
      <c r="G2035" s="15">
        <v>194.5</v>
      </c>
      <c r="H2035" s="16">
        <v>198</v>
      </c>
      <c r="I2035" s="13">
        <f t="shared" si="1603"/>
        <v>1.5</v>
      </c>
      <c r="J2035" s="13">
        <f t="shared" ref="J2035" si="1613">(IF(D2035="SELL",IF(G2035="",0,F2035-G2035),IF(D2035="BUY",IF(G2035="",0,G2035-F2035))))</f>
        <v>3</v>
      </c>
      <c r="K2035" s="13">
        <v>3.5</v>
      </c>
      <c r="L2035" s="13">
        <f t="shared" si="1604"/>
        <v>8</v>
      </c>
      <c r="M2035" s="45">
        <f t="shared" si="1605"/>
        <v>8421.0526315789466</v>
      </c>
    </row>
    <row r="2036" spans="1:13" ht="15">
      <c r="A2036" s="14">
        <v>43306</v>
      </c>
      <c r="B2036" s="14" t="s">
        <v>374</v>
      </c>
      <c r="C2036" s="11">
        <f t="shared" si="1602"/>
        <v>145.98540145985402</v>
      </c>
      <c r="D2036" s="15" t="s">
        <v>21</v>
      </c>
      <c r="E2036" s="15">
        <v>1370</v>
      </c>
      <c r="F2036" s="15">
        <v>1380</v>
      </c>
      <c r="G2036" s="15">
        <v>0</v>
      </c>
      <c r="H2036" s="16">
        <v>0</v>
      </c>
      <c r="I2036" s="13">
        <f t="shared" si="1603"/>
        <v>10</v>
      </c>
      <c r="J2036" s="13">
        <v>0</v>
      </c>
      <c r="K2036" s="13">
        <v>0</v>
      </c>
      <c r="L2036" s="13">
        <f t="shared" si="1604"/>
        <v>10</v>
      </c>
      <c r="M2036" s="45">
        <f t="shared" si="1605"/>
        <v>1459.8540145985403</v>
      </c>
    </row>
    <row r="2037" spans="1:13" ht="15">
      <c r="A2037" s="14">
        <v>43306</v>
      </c>
      <c r="B2037" s="14" t="s">
        <v>490</v>
      </c>
      <c r="C2037" s="11">
        <f t="shared" si="1602"/>
        <v>2038.7359836901123</v>
      </c>
      <c r="D2037" s="15" t="s">
        <v>21</v>
      </c>
      <c r="E2037" s="15">
        <v>98.1</v>
      </c>
      <c r="F2037" s="15">
        <v>98.7</v>
      </c>
      <c r="G2037" s="15">
        <v>0</v>
      </c>
      <c r="H2037" s="16">
        <v>0</v>
      </c>
      <c r="I2037" s="13">
        <f t="shared" si="1603"/>
        <v>0.60000000000000853</v>
      </c>
      <c r="J2037" s="13">
        <v>0</v>
      </c>
      <c r="K2037" s="13">
        <v>0</v>
      </c>
      <c r="L2037" s="13">
        <f t="shared" si="1604"/>
        <v>0.60000000000000853</v>
      </c>
      <c r="M2037" s="45">
        <f t="shared" si="1605"/>
        <v>1223.2415902140847</v>
      </c>
    </row>
    <row r="2038" spans="1:13" ht="15">
      <c r="A2038" s="14">
        <v>43306</v>
      </c>
      <c r="B2038" s="14" t="s">
        <v>381</v>
      </c>
      <c r="C2038" s="11">
        <f t="shared" si="1602"/>
        <v>2298.8505747126437</v>
      </c>
      <c r="D2038" s="15" t="s">
        <v>21</v>
      </c>
      <c r="E2038" s="15">
        <v>87</v>
      </c>
      <c r="F2038" s="15">
        <v>88</v>
      </c>
      <c r="G2038" s="15">
        <v>88.8</v>
      </c>
      <c r="H2038" s="16">
        <v>0</v>
      </c>
      <c r="I2038" s="13">
        <f t="shared" si="1603"/>
        <v>1</v>
      </c>
      <c r="J2038" s="13">
        <f t="shared" ref="J2038" si="1614">(IF(D2038="SELL",IF(G2038="",0,F2038-G2038),IF(D2038="BUY",IF(G2038="",0,G2038-F2038))))</f>
        <v>0.79999999999999716</v>
      </c>
      <c r="K2038" s="13">
        <v>0</v>
      </c>
      <c r="L2038" s="13">
        <f t="shared" si="1604"/>
        <v>1.7999999999999972</v>
      </c>
      <c r="M2038" s="45">
        <f t="shared" si="1605"/>
        <v>4137.9310344827518</v>
      </c>
    </row>
    <row r="2039" spans="1:13" ht="15">
      <c r="A2039" s="14">
        <v>43306</v>
      </c>
      <c r="B2039" s="14" t="s">
        <v>489</v>
      </c>
      <c r="C2039" s="11">
        <f t="shared" si="1602"/>
        <v>2395.2095808383233</v>
      </c>
      <c r="D2039" s="15" t="s">
        <v>21</v>
      </c>
      <c r="E2039" s="15">
        <v>83.5</v>
      </c>
      <c r="F2039" s="15">
        <v>82</v>
      </c>
      <c r="G2039" s="15">
        <v>0</v>
      </c>
      <c r="H2039" s="16">
        <v>0</v>
      </c>
      <c r="I2039" s="13">
        <f t="shared" si="1603"/>
        <v>-1.5</v>
      </c>
      <c r="J2039" s="13">
        <v>0</v>
      </c>
      <c r="K2039" s="13">
        <v>0</v>
      </c>
      <c r="L2039" s="13">
        <f t="shared" si="1604"/>
        <v>-1.5</v>
      </c>
      <c r="M2039" s="45">
        <f t="shared" si="1605"/>
        <v>-3592.8143712574847</v>
      </c>
    </row>
    <row r="2040" spans="1:13" ht="15">
      <c r="A2040" s="14">
        <v>43305</v>
      </c>
      <c r="B2040" s="14" t="s">
        <v>215</v>
      </c>
      <c r="C2040" s="11">
        <f t="shared" si="1602"/>
        <v>464.03712296983758</v>
      </c>
      <c r="D2040" s="15" t="s">
        <v>21</v>
      </c>
      <c r="E2040" s="15">
        <v>431</v>
      </c>
      <c r="F2040" s="15">
        <v>434</v>
      </c>
      <c r="G2040" s="15">
        <v>438</v>
      </c>
      <c r="H2040" s="16">
        <v>0</v>
      </c>
      <c r="I2040" s="13">
        <f t="shared" si="1603"/>
        <v>3</v>
      </c>
      <c r="J2040" s="13">
        <f t="shared" ref="J2040:J2041" si="1615">(IF(D2040="SELL",IF(G2040="",0,F2040-G2040),IF(D2040="BUY",IF(G2040="",0,G2040-F2040))))</f>
        <v>4</v>
      </c>
      <c r="K2040" s="13">
        <v>0</v>
      </c>
      <c r="L2040" s="13">
        <f t="shared" si="1604"/>
        <v>7</v>
      </c>
      <c r="M2040" s="45">
        <f t="shared" si="1605"/>
        <v>3248.2598607888631</v>
      </c>
    </row>
    <row r="2041" spans="1:13" ht="15">
      <c r="A2041" s="14">
        <v>43305</v>
      </c>
      <c r="B2041" s="14" t="s">
        <v>491</v>
      </c>
      <c r="C2041" s="11">
        <f t="shared" si="1602"/>
        <v>2962.962962962963</v>
      </c>
      <c r="D2041" s="15" t="s">
        <v>21</v>
      </c>
      <c r="E2041" s="15">
        <v>67.5</v>
      </c>
      <c r="F2041" s="15">
        <v>68</v>
      </c>
      <c r="G2041" s="15">
        <v>68.599999999999994</v>
      </c>
      <c r="H2041" s="16">
        <v>0</v>
      </c>
      <c r="I2041" s="13">
        <f t="shared" si="1603"/>
        <v>0.5</v>
      </c>
      <c r="J2041" s="13">
        <f t="shared" si="1615"/>
        <v>0.59999999999999432</v>
      </c>
      <c r="K2041" s="13">
        <v>0</v>
      </c>
      <c r="L2041" s="13">
        <f t="shared" si="1604"/>
        <v>1.0999999999999943</v>
      </c>
      <c r="M2041" s="45">
        <f t="shared" si="1605"/>
        <v>3259.2592592592423</v>
      </c>
    </row>
    <row r="2042" spans="1:13" ht="15">
      <c r="A2042" s="14">
        <v>43305</v>
      </c>
      <c r="B2042" s="14" t="s">
        <v>492</v>
      </c>
      <c r="C2042" s="11">
        <f t="shared" si="1602"/>
        <v>315.83103039873669</v>
      </c>
      <c r="D2042" s="15" t="s">
        <v>21</v>
      </c>
      <c r="E2042" s="15">
        <v>633.25</v>
      </c>
      <c r="F2042" s="15">
        <v>638</v>
      </c>
      <c r="G2042" s="15">
        <v>0</v>
      </c>
      <c r="H2042" s="16">
        <v>0</v>
      </c>
      <c r="I2042" s="13">
        <f t="shared" si="1603"/>
        <v>4.75</v>
      </c>
      <c r="J2042" s="13">
        <v>0</v>
      </c>
      <c r="K2042" s="13">
        <v>0</v>
      </c>
      <c r="L2042" s="13">
        <f t="shared" si="1604"/>
        <v>4.75</v>
      </c>
      <c r="M2042" s="45">
        <f t="shared" si="1605"/>
        <v>1500.1973943939993</v>
      </c>
    </row>
    <row r="2043" spans="1:13" ht="15">
      <c r="A2043" s="14">
        <v>43305</v>
      </c>
      <c r="B2043" s="14" t="s">
        <v>493</v>
      </c>
      <c r="C2043" s="11">
        <f t="shared" si="1602"/>
        <v>2424.242424242424</v>
      </c>
      <c r="D2043" s="15" t="s">
        <v>21</v>
      </c>
      <c r="E2043" s="15">
        <v>82.5</v>
      </c>
      <c r="F2043" s="15">
        <v>83</v>
      </c>
      <c r="G2043" s="15">
        <v>0</v>
      </c>
      <c r="H2043" s="16">
        <v>0</v>
      </c>
      <c r="I2043" s="13">
        <f t="shared" si="1603"/>
        <v>0.5</v>
      </c>
      <c r="J2043" s="13">
        <v>0</v>
      </c>
      <c r="K2043" s="13">
        <v>0</v>
      </c>
      <c r="L2043" s="13">
        <f t="shared" si="1604"/>
        <v>0.5</v>
      </c>
      <c r="M2043" s="45">
        <f t="shared" si="1605"/>
        <v>1212.121212121212</v>
      </c>
    </row>
    <row r="2044" spans="1:13" ht="15">
      <c r="A2044" s="14">
        <v>43305</v>
      </c>
      <c r="B2044" s="14" t="s">
        <v>381</v>
      </c>
      <c r="C2044" s="11">
        <f t="shared" si="1602"/>
        <v>2352.9411764705883</v>
      </c>
      <c r="D2044" s="15" t="s">
        <v>21</v>
      </c>
      <c r="E2044" s="15">
        <v>85</v>
      </c>
      <c r="F2044" s="15">
        <v>85.5</v>
      </c>
      <c r="G2044" s="15">
        <v>0</v>
      </c>
      <c r="H2044" s="16">
        <v>0</v>
      </c>
      <c r="I2044" s="13">
        <f t="shared" si="1603"/>
        <v>0.5</v>
      </c>
      <c r="J2044" s="13">
        <v>0</v>
      </c>
      <c r="K2044" s="13">
        <v>0</v>
      </c>
      <c r="L2044" s="13">
        <f t="shared" si="1604"/>
        <v>0.5</v>
      </c>
      <c r="M2044" s="45">
        <f t="shared" si="1605"/>
        <v>1176.4705882352941</v>
      </c>
    </row>
    <row r="2045" spans="1:13" ht="15">
      <c r="A2045" s="14">
        <v>43305</v>
      </c>
      <c r="B2045" s="14" t="s">
        <v>494</v>
      </c>
      <c r="C2045" s="11">
        <f t="shared" si="1602"/>
        <v>1408.4507042253522</v>
      </c>
      <c r="D2045" s="15" t="s">
        <v>21</v>
      </c>
      <c r="E2045" s="15">
        <v>142</v>
      </c>
      <c r="F2045" s="15">
        <v>140</v>
      </c>
      <c r="G2045" s="15">
        <v>0</v>
      </c>
      <c r="H2045" s="16">
        <v>0</v>
      </c>
      <c r="I2045" s="13">
        <f t="shared" si="1603"/>
        <v>-2</v>
      </c>
      <c r="J2045" s="13">
        <v>0</v>
      </c>
      <c r="K2045" s="13">
        <v>0</v>
      </c>
      <c r="L2045" s="13">
        <f t="shared" si="1604"/>
        <v>-2</v>
      </c>
      <c r="M2045" s="45">
        <f t="shared" si="1605"/>
        <v>-2816.9014084507044</v>
      </c>
    </row>
    <row r="2046" spans="1:13" ht="15">
      <c r="A2046" s="14">
        <v>43304</v>
      </c>
      <c r="B2046" s="14" t="s">
        <v>495</v>
      </c>
      <c r="C2046" s="11">
        <f t="shared" si="1602"/>
        <v>2453.9877300613498</v>
      </c>
      <c r="D2046" s="15" t="s">
        <v>21</v>
      </c>
      <c r="E2046" s="15">
        <v>81.5</v>
      </c>
      <c r="F2046" s="15">
        <v>82</v>
      </c>
      <c r="G2046" s="15">
        <v>83</v>
      </c>
      <c r="H2046" s="16">
        <v>0</v>
      </c>
      <c r="I2046" s="13">
        <f t="shared" si="1603"/>
        <v>0.5</v>
      </c>
      <c r="J2046" s="13">
        <f t="shared" ref="J2046:J2053" si="1616">(IF(D2046="SELL",IF(G2046="",0,F2046-G2046),IF(D2046="BUY",IF(G2046="",0,G2046-F2046))))</f>
        <v>1</v>
      </c>
      <c r="K2046" s="13">
        <v>0</v>
      </c>
      <c r="L2046" s="13">
        <f t="shared" si="1604"/>
        <v>1.5</v>
      </c>
      <c r="M2046" s="45">
        <f t="shared" si="1605"/>
        <v>3680.9815950920247</v>
      </c>
    </row>
    <row r="2047" spans="1:13" ht="15">
      <c r="A2047" s="14">
        <v>43304</v>
      </c>
      <c r="B2047" s="14" t="s">
        <v>419</v>
      </c>
      <c r="C2047" s="11">
        <f t="shared" si="1602"/>
        <v>340.71550255536624</v>
      </c>
      <c r="D2047" s="15" t="s">
        <v>21</v>
      </c>
      <c r="E2047" s="15">
        <v>587</v>
      </c>
      <c r="F2047" s="15">
        <v>593</v>
      </c>
      <c r="G2047" s="15">
        <v>600</v>
      </c>
      <c r="H2047" s="16">
        <v>607</v>
      </c>
      <c r="I2047" s="13">
        <f t="shared" si="1603"/>
        <v>6</v>
      </c>
      <c r="J2047" s="13">
        <f t="shared" si="1616"/>
        <v>7</v>
      </c>
      <c r="K2047" s="13">
        <v>7</v>
      </c>
      <c r="L2047" s="13">
        <f t="shared" si="1604"/>
        <v>20</v>
      </c>
      <c r="M2047" s="45">
        <f t="shared" si="1605"/>
        <v>6814.3100511073244</v>
      </c>
    </row>
    <row r="2048" spans="1:13" ht="15">
      <c r="A2048" s="14">
        <v>43304</v>
      </c>
      <c r="B2048" s="14" t="s">
        <v>475</v>
      </c>
      <c r="C2048" s="11">
        <f t="shared" si="1602"/>
        <v>399.20159680638722</v>
      </c>
      <c r="D2048" s="15" t="s">
        <v>21</v>
      </c>
      <c r="E2048" s="15">
        <v>501</v>
      </c>
      <c r="F2048" s="15">
        <v>505</v>
      </c>
      <c r="G2048" s="15">
        <v>510</v>
      </c>
      <c r="H2048" s="16">
        <v>515</v>
      </c>
      <c r="I2048" s="13">
        <f t="shared" si="1603"/>
        <v>4</v>
      </c>
      <c r="J2048" s="13">
        <f t="shared" si="1616"/>
        <v>5</v>
      </c>
      <c r="K2048" s="13">
        <v>5</v>
      </c>
      <c r="L2048" s="13">
        <f t="shared" si="1604"/>
        <v>14</v>
      </c>
      <c r="M2048" s="45">
        <f t="shared" si="1605"/>
        <v>5588.8223552894215</v>
      </c>
    </row>
    <row r="2049" spans="1:13" ht="15">
      <c r="A2049" s="14">
        <v>43304</v>
      </c>
      <c r="B2049" s="14" t="s">
        <v>496</v>
      </c>
      <c r="C2049" s="11">
        <f t="shared" si="1602"/>
        <v>564.9717514124294</v>
      </c>
      <c r="D2049" s="15" t="s">
        <v>21</v>
      </c>
      <c r="E2049" s="15">
        <v>354</v>
      </c>
      <c r="F2049" s="15">
        <v>357</v>
      </c>
      <c r="G2049" s="15">
        <v>360</v>
      </c>
      <c r="H2049" s="16">
        <v>0</v>
      </c>
      <c r="I2049" s="13">
        <f t="shared" si="1603"/>
        <v>3</v>
      </c>
      <c r="J2049" s="13">
        <f t="shared" si="1616"/>
        <v>3</v>
      </c>
      <c r="K2049" s="13">
        <v>0</v>
      </c>
      <c r="L2049" s="13">
        <f t="shared" si="1604"/>
        <v>6</v>
      </c>
      <c r="M2049" s="45">
        <f t="shared" si="1605"/>
        <v>3389.8305084745762</v>
      </c>
    </row>
    <row r="2050" spans="1:13" ht="15">
      <c r="A2050" s="14">
        <v>43304</v>
      </c>
      <c r="B2050" s="14" t="s">
        <v>422</v>
      </c>
      <c r="C2050" s="11">
        <f t="shared" si="1602"/>
        <v>515.46391752577324</v>
      </c>
      <c r="D2050" s="15" t="s">
        <v>21</v>
      </c>
      <c r="E2050" s="15">
        <v>388</v>
      </c>
      <c r="F2050" s="15">
        <v>391</v>
      </c>
      <c r="G2050" s="15">
        <v>395</v>
      </c>
      <c r="H2050" s="16">
        <v>0</v>
      </c>
      <c r="I2050" s="13">
        <f t="shared" si="1603"/>
        <v>3</v>
      </c>
      <c r="J2050" s="13">
        <f t="shared" si="1616"/>
        <v>4</v>
      </c>
      <c r="K2050" s="13">
        <v>0</v>
      </c>
      <c r="L2050" s="13">
        <f t="shared" si="1604"/>
        <v>7</v>
      </c>
      <c r="M2050" s="45">
        <f t="shared" si="1605"/>
        <v>3608.2474226804125</v>
      </c>
    </row>
    <row r="2051" spans="1:13" ht="15">
      <c r="A2051" s="14">
        <v>43304</v>
      </c>
      <c r="B2051" s="14" t="s">
        <v>497</v>
      </c>
      <c r="C2051" s="11">
        <f t="shared" si="1602"/>
        <v>1173.0205278592375</v>
      </c>
      <c r="D2051" s="15" t="s">
        <v>21</v>
      </c>
      <c r="E2051" s="15">
        <v>170.5</v>
      </c>
      <c r="F2051" s="15">
        <v>172</v>
      </c>
      <c r="G2051" s="15">
        <v>0</v>
      </c>
      <c r="H2051" s="16">
        <v>0</v>
      </c>
      <c r="I2051" s="13">
        <f t="shared" si="1603"/>
        <v>1.5</v>
      </c>
      <c r="J2051" s="13">
        <v>0</v>
      </c>
      <c r="K2051" s="13">
        <v>0</v>
      </c>
      <c r="L2051" s="13">
        <f t="shared" si="1604"/>
        <v>1.5</v>
      </c>
      <c r="M2051" s="45">
        <f t="shared" si="1605"/>
        <v>1759.5307917888563</v>
      </c>
    </row>
    <row r="2052" spans="1:13" ht="15">
      <c r="A2052" s="14">
        <v>43304</v>
      </c>
      <c r="B2052" s="14" t="s">
        <v>447</v>
      </c>
      <c r="C2052" s="11">
        <f t="shared" si="1602"/>
        <v>557.10306406685231</v>
      </c>
      <c r="D2052" s="15" t="s">
        <v>21</v>
      </c>
      <c r="E2052" s="15">
        <v>359</v>
      </c>
      <c r="F2052" s="15">
        <v>353</v>
      </c>
      <c r="G2052" s="15">
        <v>0</v>
      </c>
      <c r="H2052" s="16">
        <v>0</v>
      </c>
      <c r="I2052" s="13">
        <f t="shared" si="1603"/>
        <v>-6</v>
      </c>
      <c r="J2052" s="13">
        <v>0</v>
      </c>
      <c r="K2052" s="13">
        <v>0</v>
      </c>
      <c r="L2052" s="13">
        <f t="shared" si="1604"/>
        <v>-6</v>
      </c>
      <c r="M2052" s="45">
        <f t="shared" si="1605"/>
        <v>-3342.6183844011139</v>
      </c>
    </row>
    <row r="2053" spans="1:13" ht="15">
      <c r="A2053" s="14">
        <v>43301</v>
      </c>
      <c r="B2053" s="14" t="s">
        <v>374</v>
      </c>
      <c r="C2053" s="11">
        <f t="shared" si="1602"/>
        <v>156.73981191222572</v>
      </c>
      <c r="D2053" s="15" t="s">
        <v>21</v>
      </c>
      <c r="E2053" s="15">
        <v>1276</v>
      </c>
      <c r="F2053" s="15">
        <v>1286</v>
      </c>
      <c r="G2053" s="15">
        <v>1300</v>
      </c>
      <c r="H2053" s="16">
        <v>1320</v>
      </c>
      <c r="I2053" s="13">
        <f t="shared" si="1603"/>
        <v>10</v>
      </c>
      <c r="J2053" s="13">
        <f t="shared" si="1616"/>
        <v>14</v>
      </c>
      <c r="K2053" s="13">
        <v>20</v>
      </c>
      <c r="L2053" s="13">
        <f t="shared" si="1604"/>
        <v>44</v>
      </c>
      <c r="M2053" s="45">
        <f t="shared" si="1605"/>
        <v>6896.5517241379312</v>
      </c>
    </row>
    <row r="2054" spans="1:13" ht="15">
      <c r="A2054" s="14">
        <v>43301</v>
      </c>
      <c r="B2054" s="14" t="s">
        <v>452</v>
      </c>
      <c r="C2054" s="11">
        <f t="shared" si="1602"/>
        <v>167.36401673640168</v>
      </c>
      <c r="D2054" s="15" t="s">
        <v>21</v>
      </c>
      <c r="E2054" s="15">
        <v>1195</v>
      </c>
      <c r="F2054" s="15">
        <v>1203.95</v>
      </c>
      <c r="G2054" s="15">
        <v>0</v>
      </c>
      <c r="H2054" s="16">
        <v>0</v>
      </c>
      <c r="I2054" s="13">
        <f t="shared" si="1603"/>
        <v>8.9500000000000455</v>
      </c>
      <c r="J2054" s="13">
        <v>0</v>
      </c>
      <c r="K2054" s="13">
        <v>0</v>
      </c>
      <c r="L2054" s="13">
        <f t="shared" si="1604"/>
        <v>8.9500000000000455</v>
      </c>
      <c r="M2054" s="45">
        <f t="shared" si="1605"/>
        <v>1497.9079497908026</v>
      </c>
    </row>
    <row r="2055" spans="1:13" ht="15">
      <c r="A2055" s="14">
        <v>43301</v>
      </c>
      <c r="B2055" s="14" t="s">
        <v>451</v>
      </c>
      <c r="C2055" s="11">
        <f t="shared" si="1602"/>
        <v>68.610634648370493</v>
      </c>
      <c r="D2055" s="15" t="s">
        <v>21</v>
      </c>
      <c r="E2055" s="15">
        <v>2915</v>
      </c>
      <c r="F2055" s="15">
        <v>2880</v>
      </c>
      <c r="G2055" s="15">
        <v>0</v>
      </c>
      <c r="H2055" s="16">
        <v>0</v>
      </c>
      <c r="I2055" s="13">
        <f t="shared" si="1603"/>
        <v>-35</v>
      </c>
      <c r="J2055" s="13">
        <v>0</v>
      </c>
      <c r="K2055" s="13">
        <v>0</v>
      </c>
      <c r="L2055" s="13">
        <f t="shared" si="1604"/>
        <v>-35</v>
      </c>
      <c r="M2055" s="45">
        <f t="shared" si="1605"/>
        <v>-2401.3722126929674</v>
      </c>
    </row>
    <row r="2056" spans="1:13" ht="15">
      <c r="A2056" s="14">
        <v>43300</v>
      </c>
      <c r="B2056" s="14" t="s">
        <v>162</v>
      </c>
      <c r="C2056" s="11">
        <f t="shared" si="1602"/>
        <v>564.17489421720734</v>
      </c>
      <c r="D2056" s="15" t="s">
        <v>21</v>
      </c>
      <c r="E2056" s="15">
        <v>354.5</v>
      </c>
      <c r="F2056" s="15">
        <v>357</v>
      </c>
      <c r="G2056" s="15">
        <v>360</v>
      </c>
      <c r="H2056" s="16">
        <v>0</v>
      </c>
      <c r="I2056" s="13">
        <f t="shared" si="1603"/>
        <v>2.5</v>
      </c>
      <c r="J2056" s="13">
        <f t="shared" ref="J2056" si="1617">(IF(D2056="SELL",IF(G2056="",0,F2056-G2056),IF(D2056="BUY",IF(G2056="",0,G2056-F2056))))</f>
        <v>3</v>
      </c>
      <c r="K2056" s="13">
        <v>0</v>
      </c>
      <c r="L2056" s="13">
        <f t="shared" si="1604"/>
        <v>5.5</v>
      </c>
      <c r="M2056" s="45">
        <f t="shared" si="1605"/>
        <v>3102.9619181946405</v>
      </c>
    </row>
    <row r="2057" spans="1:13" ht="15">
      <c r="A2057" s="14">
        <v>43300</v>
      </c>
      <c r="B2057" s="14" t="s">
        <v>498</v>
      </c>
      <c r="C2057" s="11">
        <f t="shared" si="1602"/>
        <v>950.11876484560571</v>
      </c>
      <c r="D2057" s="15" t="s">
        <v>21</v>
      </c>
      <c r="E2057" s="15">
        <v>210.5</v>
      </c>
      <c r="F2057" s="15">
        <v>212</v>
      </c>
      <c r="G2057" s="15">
        <v>0</v>
      </c>
      <c r="H2057" s="16">
        <v>0</v>
      </c>
      <c r="I2057" s="13">
        <f t="shared" si="1603"/>
        <v>1.5</v>
      </c>
      <c r="J2057" s="13">
        <v>0</v>
      </c>
      <c r="K2057" s="13">
        <v>0</v>
      </c>
      <c r="L2057" s="13">
        <f t="shared" si="1604"/>
        <v>1.5</v>
      </c>
      <c r="M2057" s="45">
        <f t="shared" si="1605"/>
        <v>1425.1781472684086</v>
      </c>
    </row>
    <row r="2058" spans="1:13" ht="15">
      <c r="A2058" s="14">
        <v>43300</v>
      </c>
      <c r="B2058" s="14" t="s">
        <v>195</v>
      </c>
      <c r="C2058" s="11">
        <f t="shared" si="1602"/>
        <v>381.49737720553173</v>
      </c>
      <c r="D2058" s="15" t="s">
        <v>21</v>
      </c>
      <c r="E2058" s="15">
        <v>524.25</v>
      </c>
      <c r="F2058" s="15">
        <v>526.54999999999995</v>
      </c>
      <c r="G2058" s="15">
        <v>0</v>
      </c>
      <c r="H2058" s="16">
        <v>0</v>
      </c>
      <c r="I2058" s="13">
        <f t="shared" si="1603"/>
        <v>2.2999999999999545</v>
      </c>
      <c r="J2058" s="13">
        <v>0</v>
      </c>
      <c r="K2058" s="13">
        <v>0</v>
      </c>
      <c r="L2058" s="13">
        <f t="shared" si="1604"/>
        <v>2.2999999999999545</v>
      </c>
      <c r="M2058" s="45">
        <f t="shared" si="1605"/>
        <v>877.44396757270567</v>
      </c>
    </row>
    <row r="2059" spans="1:13" ht="15">
      <c r="A2059" s="14">
        <v>43299</v>
      </c>
      <c r="B2059" s="14" t="s">
        <v>472</v>
      </c>
      <c r="C2059" s="11">
        <f t="shared" si="1602"/>
        <v>568.99004267425323</v>
      </c>
      <c r="D2059" s="15" t="s">
        <v>21</v>
      </c>
      <c r="E2059" s="15">
        <v>351.5</v>
      </c>
      <c r="F2059" s="15">
        <v>353.5</v>
      </c>
      <c r="G2059" s="15">
        <v>0</v>
      </c>
      <c r="H2059" s="16">
        <v>0</v>
      </c>
      <c r="I2059" s="13">
        <f t="shared" si="1603"/>
        <v>2</v>
      </c>
      <c r="J2059" s="13">
        <v>0</v>
      </c>
      <c r="K2059" s="13">
        <v>0</v>
      </c>
      <c r="L2059" s="13">
        <f t="shared" si="1604"/>
        <v>2</v>
      </c>
      <c r="M2059" s="45">
        <f t="shared" si="1605"/>
        <v>1137.9800853485065</v>
      </c>
    </row>
    <row r="2060" spans="1:13" ht="15">
      <c r="A2060" s="14">
        <v>43299</v>
      </c>
      <c r="B2060" s="14" t="s">
        <v>495</v>
      </c>
      <c r="C2060" s="11">
        <f t="shared" si="1602"/>
        <v>2424.242424242424</v>
      </c>
      <c r="D2060" s="15" t="s">
        <v>21</v>
      </c>
      <c r="E2060" s="15">
        <v>82.5</v>
      </c>
      <c r="F2060" s="15">
        <v>83</v>
      </c>
      <c r="G2060" s="15">
        <v>0</v>
      </c>
      <c r="H2060" s="16">
        <v>0</v>
      </c>
      <c r="I2060" s="13">
        <f t="shared" si="1603"/>
        <v>0.5</v>
      </c>
      <c r="J2060" s="13">
        <v>0</v>
      </c>
      <c r="K2060" s="13">
        <v>0</v>
      </c>
      <c r="L2060" s="13">
        <f t="shared" si="1604"/>
        <v>0.5</v>
      </c>
      <c r="M2060" s="45">
        <f t="shared" si="1605"/>
        <v>1212.121212121212</v>
      </c>
    </row>
    <row r="2061" spans="1:13" ht="15">
      <c r="A2061" s="14">
        <v>43299</v>
      </c>
      <c r="B2061" s="14" t="s">
        <v>367</v>
      </c>
      <c r="C2061" s="11">
        <f t="shared" si="1602"/>
        <v>1839.9264029438823</v>
      </c>
      <c r="D2061" s="15" t="s">
        <v>21</v>
      </c>
      <c r="E2061" s="15">
        <v>108.7</v>
      </c>
      <c r="F2061" s="15">
        <v>109.7</v>
      </c>
      <c r="G2061" s="15">
        <v>0</v>
      </c>
      <c r="H2061" s="16">
        <v>0</v>
      </c>
      <c r="I2061" s="13">
        <f t="shared" si="1603"/>
        <v>1</v>
      </c>
      <c r="J2061" s="13">
        <v>0</v>
      </c>
      <c r="K2061" s="13">
        <v>0</v>
      </c>
      <c r="L2061" s="13">
        <f t="shared" si="1604"/>
        <v>1</v>
      </c>
      <c r="M2061" s="45">
        <f t="shared" si="1605"/>
        <v>1839.9264029438823</v>
      </c>
    </row>
    <row r="2062" spans="1:13" ht="15">
      <c r="A2062" s="14">
        <v>43299</v>
      </c>
      <c r="B2062" s="14" t="s">
        <v>499</v>
      </c>
      <c r="C2062" s="11">
        <f t="shared" si="1602"/>
        <v>659.63060686015831</v>
      </c>
      <c r="D2062" s="15" t="s">
        <v>18</v>
      </c>
      <c r="E2062" s="15">
        <v>303.2</v>
      </c>
      <c r="F2062" s="15">
        <v>301</v>
      </c>
      <c r="G2062" s="15">
        <v>298</v>
      </c>
      <c r="H2062" s="16">
        <v>295</v>
      </c>
      <c r="I2062" s="13">
        <f t="shared" si="1603"/>
        <v>2.1999999999999886</v>
      </c>
      <c r="J2062" s="13">
        <f t="shared" ref="J2062" si="1618">(IF(D2062="SELL",IF(G2062="",0,F2062-G2062),IF(D2062="BUY",IF(G2062="",0,G2062-F2062))))</f>
        <v>3</v>
      </c>
      <c r="K2062" s="13">
        <v>3</v>
      </c>
      <c r="L2062" s="13">
        <f t="shared" si="1604"/>
        <v>8.1999999999999886</v>
      </c>
      <c r="M2062" s="45">
        <f t="shared" si="1605"/>
        <v>5408.9709762532902</v>
      </c>
    </row>
    <row r="2063" spans="1:13" ht="15">
      <c r="A2063" s="14">
        <v>43299</v>
      </c>
      <c r="B2063" s="14" t="s">
        <v>500</v>
      </c>
      <c r="C2063" s="11">
        <f t="shared" si="1602"/>
        <v>1692.0473773265651</v>
      </c>
      <c r="D2063" s="15" t="s">
        <v>21</v>
      </c>
      <c r="E2063" s="15">
        <v>118.2</v>
      </c>
      <c r="F2063" s="15">
        <v>116</v>
      </c>
      <c r="G2063" s="15">
        <v>0</v>
      </c>
      <c r="H2063" s="16">
        <v>0</v>
      </c>
      <c r="I2063" s="13">
        <f t="shared" si="1603"/>
        <v>-2.2000000000000028</v>
      </c>
      <c r="J2063" s="13">
        <v>0</v>
      </c>
      <c r="K2063" s="13">
        <v>0</v>
      </c>
      <c r="L2063" s="13">
        <f t="shared" si="1604"/>
        <v>-2.2000000000000028</v>
      </c>
      <c r="M2063" s="45">
        <f t="shared" si="1605"/>
        <v>-3722.504230118448</v>
      </c>
    </row>
    <row r="2064" spans="1:13" ht="15">
      <c r="A2064" s="14">
        <v>43298</v>
      </c>
      <c r="B2064" s="14" t="s">
        <v>181</v>
      </c>
      <c r="C2064" s="11">
        <f t="shared" si="1602"/>
        <v>3669.7247706422017</v>
      </c>
      <c r="D2064" s="15" t="s">
        <v>21</v>
      </c>
      <c r="E2064" s="15">
        <v>54.5</v>
      </c>
      <c r="F2064" s="15">
        <v>55</v>
      </c>
      <c r="G2064" s="15">
        <v>0</v>
      </c>
      <c r="H2064" s="16">
        <v>0</v>
      </c>
      <c r="I2064" s="13">
        <f t="shared" si="1603"/>
        <v>0.5</v>
      </c>
      <c r="J2064" s="13">
        <v>0</v>
      </c>
      <c r="K2064" s="13">
        <v>0</v>
      </c>
      <c r="L2064" s="13">
        <f t="shared" si="1604"/>
        <v>0.5</v>
      </c>
      <c r="M2064" s="45">
        <f t="shared" si="1605"/>
        <v>1834.8623853211009</v>
      </c>
    </row>
    <row r="2065" spans="1:13" ht="15">
      <c r="A2065" s="14">
        <v>43298</v>
      </c>
      <c r="B2065" s="14" t="s">
        <v>35</v>
      </c>
      <c r="C2065" s="11">
        <f t="shared" ref="C2065:C2128" si="1619">200000/E2065</f>
        <v>508.90585241730281</v>
      </c>
      <c r="D2065" s="15" t="s">
        <v>21</v>
      </c>
      <c r="E2065" s="15">
        <v>393</v>
      </c>
      <c r="F2065" s="15">
        <v>395.5</v>
      </c>
      <c r="G2065" s="15">
        <v>0</v>
      </c>
      <c r="H2065" s="16">
        <v>0</v>
      </c>
      <c r="I2065" s="13">
        <f t="shared" ref="I2065:I2128" si="1620">(IF(D2065="SELL",E2065-F2065,IF(D2065="BUY",F2065-E2065)))</f>
        <v>2.5</v>
      </c>
      <c r="J2065" s="13">
        <v>0</v>
      </c>
      <c r="K2065" s="13">
        <v>0</v>
      </c>
      <c r="L2065" s="13">
        <f t="shared" ref="L2065:L2128" si="1621">K2065+J2065+I2065</f>
        <v>2.5</v>
      </c>
      <c r="M2065" s="45">
        <f t="shared" ref="M2065:M2128" si="1622">L2065*C2065</f>
        <v>1272.2646310432569</v>
      </c>
    </row>
    <row r="2066" spans="1:13" ht="15">
      <c r="A2066" s="14">
        <v>43298</v>
      </c>
      <c r="B2066" s="14" t="s">
        <v>501</v>
      </c>
      <c r="C2066" s="11">
        <f t="shared" si="1619"/>
        <v>3853.564547206166</v>
      </c>
      <c r="D2066" s="15" t="s">
        <v>21</v>
      </c>
      <c r="E2066" s="15">
        <v>51.9</v>
      </c>
      <c r="F2066" s="15">
        <v>52.25</v>
      </c>
      <c r="G2066" s="15">
        <v>0</v>
      </c>
      <c r="H2066" s="16">
        <v>0</v>
      </c>
      <c r="I2066" s="13">
        <f t="shared" si="1620"/>
        <v>0.35000000000000142</v>
      </c>
      <c r="J2066" s="13">
        <v>0</v>
      </c>
      <c r="K2066" s="13">
        <v>0</v>
      </c>
      <c r="L2066" s="13">
        <f t="shared" si="1621"/>
        <v>0.35000000000000142</v>
      </c>
      <c r="M2066" s="45">
        <f t="shared" si="1622"/>
        <v>1348.7475915221635</v>
      </c>
    </row>
    <row r="2067" spans="1:13" ht="15">
      <c r="A2067" s="14">
        <v>43298</v>
      </c>
      <c r="B2067" s="14" t="s">
        <v>502</v>
      </c>
      <c r="C2067" s="11">
        <f t="shared" si="1619"/>
        <v>2380.9523809523807</v>
      </c>
      <c r="D2067" s="15" t="s">
        <v>21</v>
      </c>
      <c r="E2067" s="15">
        <v>84</v>
      </c>
      <c r="F2067" s="15">
        <v>84.5</v>
      </c>
      <c r="G2067" s="15">
        <v>85.5</v>
      </c>
      <c r="H2067" s="16">
        <v>86.5</v>
      </c>
      <c r="I2067" s="13">
        <f t="shared" si="1620"/>
        <v>0.5</v>
      </c>
      <c r="J2067" s="13">
        <f t="shared" ref="J2067:J2069" si="1623">(IF(D2067="SELL",IF(G2067="",0,F2067-G2067),IF(D2067="BUY",IF(G2067="",0,G2067-F2067))))</f>
        <v>1</v>
      </c>
      <c r="K2067" s="13">
        <v>1</v>
      </c>
      <c r="L2067" s="13">
        <f t="shared" si="1621"/>
        <v>2.5</v>
      </c>
      <c r="M2067" s="45">
        <f t="shared" si="1622"/>
        <v>5952.3809523809523</v>
      </c>
    </row>
    <row r="2068" spans="1:13" ht="15">
      <c r="A2068" s="14">
        <v>43297</v>
      </c>
      <c r="B2068" s="14" t="s">
        <v>442</v>
      </c>
      <c r="C2068" s="11">
        <f t="shared" si="1619"/>
        <v>747.6635514018692</v>
      </c>
      <c r="D2068" s="15" t="s">
        <v>21</v>
      </c>
      <c r="E2068" s="15">
        <v>267.5</v>
      </c>
      <c r="F2068" s="15">
        <v>269.5</v>
      </c>
      <c r="G2068" s="15">
        <v>272</v>
      </c>
      <c r="H2068" s="16">
        <v>0</v>
      </c>
      <c r="I2068" s="13">
        <f t="shared" si="1620"/>
        <v>2</v>
      </c>
      <c r="J2068" s="13">
        <f t="shared" si="1623"/>
        <v>2.5</v>
      </c>
      <c r="K2068" s="13">
        <v>0</v>
      </c>
      <c r="L2068" s="13">
        <f t="shared" si="1621"/>
        <v>4.5</v>
      </c>
      <c r="M2068" s="45">
        <f t="shared" si="1622"/>
        <v>3364.4859813084113</v>
      </c>
    </row>
    <row r="2069" spans="1:13" ht="15">
      <c r="A2069" s="14">
        <v>43297</v>
      </c>
      <c r="B2069" s="14" t="s">
        <v>435</v>
      </c>
      <c r="C2069" s="11">
        <f t="shared" si="1619"/>
        <v>519.48051948051943</v>
      </c>
      <c r="D2069" s="15" t="s">
        <v>21</v>
      </c>
      <c r="E2069" s="15">
        <v>385</v>
      </c>
      <c r="F2069" s="15">
        <v>387</v>
      </c>
      <c r="G2069" s="15">
        <v>390</v>
      </c>
      <c r="H2069" s="16">
        <v>0</v>
      </c>
      <c r="I2069" s="13">
        <f t="shared" si="1620"/>
        <v>2</v>
      </c>
      <c r="J2069" s="13">
        <f t="shared" si="1623"/>
        <v>3</v>
      </c>
      <c r="K2069" s="13">
        <v>0</v>
      </c>
      <c r="L2069" s="13">
        <f t="shared" si="1621"/>
        <v>5</v>
      </c>
      <c r="M2069" s="45">
        <f t="shared" si="1622"/>
        <v>2597.4025974025972</v>
      </c>
    </row>
    <row r="2070" spans="1:13" ht="15">
      <c r="A2070" s="14">
        <v>43297</v>
      </c>
      <c r="B2070" s="14" t="s">
        <v>366</v>
      </c>
      <c r="C2070" s="11">
        <f t="shared" si="1619"/>
        <v>2597.4025974025976</v>
      </c>
      <c r="D2070" s="15" t="s">
        <v>21</v>
      </c>
      <c r="E2070" s="15">
        <v>77</v>
      </c>
      <c r="F2070" s="15">
        <v>77.5</v>
      </c>
      <c r="G2070" s="15">
        <v>0</v>
      </c>
      <c r="H2070" s="16">
        <v>0</v>
      </c>
      <c r="I2070" s="13">
        <f t="shared" si="1620"/>
        <v>0.5</v>
      </c>
      <c r="J2070" s="13">
        <v>0</v>
      </c>
      <c r="K2070" s="13">
        <v>0</v>
      </c>
      <c r="L2070" s="13">
        <f t="shared" si="1621"/>
        <v>0.5</v>
      </c>
      <c r="M2070" s="45">
        <f t="shared" si="1622"/>
        <v>1298.7012987012988</v>
      </c>
    </row>
    <row r="2071" spans="1:13" ht="15">
      <c r="A2071" s="14">
        <v>43297</v>
      </c>
      <c r="B2071" s="14" t="s">
        <v>503</v>
      </c>
      <c r="C2071" s="11">
        <f t="shared" si="1619"/>
        <v>72.568940493468801</v>
      </c>
      <c r="D2071" s="15" t="s">
        <v>21</v>
      </c>
      <c r="E2071" s="15">
        <v>2756</v>
      </c>
      <c r="F2071" s="15">
        <v>2775</v>
      </c>
      <c r="G2071" s="15">
        <v>0</v>
      </c>
      <c r="H2071" s="16">
        <v>0</v>
      </c>
      <c r="I2071" s="13">
        <f t="shared" si="1620"/>
        <v>19</v>
      </c>
      <c r="J2071" s="13">
        <v>0</v>
      </c>
      <c r="K2071" s="13">
        <v>0</v>
      </c>
      <c r="L2071" s="13">
        <f t="shared" si="1621"/>
        <v>19</v>
      </c>
      <c r="M2071" s="45">
        <f t="shared" si="1622"/>
        <v>1378.8098693759073</v>
      </c>
    </row>
    <row r="2072" spans="1:13" ht="15">
      <c r="A2072" s="14">
        <v>43297</v>
      </c>
      <c r="B2072" s="14" t="s">
        <v>455</v>
      </c>
      <c r="C2072" s="11">
        <f t="shared" si="1619"/>
        <v>2600.780234070221</v>
      </c>
      <c r="D2072" s="15" t="s">
        <v>18</v>
      </c>
      <c r="E2072" s="15">
        <v>76.900000000000006</v>
      </c>
      <c r="F2072" s="15">
        <v>76.400000000000006</v>
      </c>
      <c r="G2072" s="15">
        <v>0</v>
      </c>
      <c r="H2072" s="16">
        <v>0</v>
      </c>
      <c r="I2072" s="13">
        <f t="shared" si="1620"/>
        <v>0.5</v>
      </c>
      <c r="J2072" s="13">
        <v>0</v>
      </c>
      <c r="K2072" s="13">
        <v>0</v>
      </c>
      <c r="L2072" s="13">
        <f t="shared" si="1621"/>
        <v>0.5</v>
      </c>
      <c r="M2072" s="45">
        <f t="shared" si="1622"/>
        <v>1300.3901170351105</v>
      </c>
    </row>
    <row r="2073" spans="1:13" ht="15">
      <c r="A2073" s="14">
        <v>43294</v>
      </c>
      <c r="B2073" s="14" t="s">
        <v>336</v>
      </c>
      <c r="C2073" s="11">
        <f t="shared" si="1619"/>
        <v>1036.2694300518135</v>
      </c>
      <c r="D2073" s="15" t="s">
        <v>21</v>
      </c>
      <c r="E2073" s="15">
        <v>193</v>
      </c>
      <c r="F2073" s="15">
        <v>194</v>
      </c>
      <c r="G2073" s="15">
        <v>195.5</v>
      </c>
      <c r="H2073" s="16">
        <v>0</v>
      </c>
      <c r="I2073" s="13">
        <f t="shared" si="1620"/>
        <v>1</v>
      </c>
      <c r="J2073" s="13">
        <f t="shared" ref="J2073" si="1624">(IF(D2073="SELL",IF(G2073="",0,F2073-G2073),IF(D2073="BUY",IF(G2073="",0,G2073-F2073))))</f>
        <v>1.5</v>
      </c>
      <c r="K2073" s="13">
        <v>0</v>
      </c>
      <c r="L2073" s="13">
        <f t="shared" si="1621"/>
        <v>2.5</v>
      </c>
      <c r="M2073" s="45">
        <f t="shared" si="1622"/>
        <v>2590.6735751295337</v>
      </c>
    </row>
    <row r="2074" spans="1:13" ht="15">
      <c r="A2074" s="14">
        <v>43294</v>
      </c>
      <c r="B2074" s="14" t="s">
        <v>428</v>
      </c>
      <c r="C2074" s="11">
        <f t="shared" si="1619"/>
        <v>1250</v>
      </c>
      <c r="D2074" s="15" t="s">
        <v>21</v>
      </c>
      <c r="E2074" s="15">
        <v>160</v>
      </c>
      <c r="F2074" s="15">
        <v>161</v>
      </c>
      <c r="G2074" s="15">
        <v>0</v>
      </c>
      <c r="H2074" s="16">
        <v>0</v>
      </c>
      <c r="I2074" s="13">
        <f t="shared" si="1620"/>
        <v>1</v>
      </c>
      <c r="J2074" s="13">
        <v>0</v>
      </c>
      <c r="K2074" s="13">
        <v>0</v>
      </c>
      <c r="L2074" s="13">
        <f t="shared" si="1621"/>
        <v>1</v>
      </c>
      <c r="M2074" s="45">
        <f t="shared" si="1622"/>
        <v>1250</v>
      </c>
    </row>
    <row r="2075" spans="1:13" ht="15">
      <c r="A2075" s="14">
        <v>43294</v>
      </c>
      <c r="B2075" s="14" t="s">
        <v>467</v>
      </c>
      <c r="C2075" s="11">
        <f t="shared" si="1619"/>
        <v>657.89473684210532</v>
      </c>
      <c r="D2075" s="15" t="s">
        <v>21</v>
      </c>
      <c r="E2075" s="15">
        <v>304</v>
      </c>
      <c r="F2075" s="15">
        <v>299</v>
      </c>
      <c r="G2075" s="15">
        <v>0</v>
      </c>
      <c r="H2075" s="16">
        <v>0</v>
      </c>
      <c r="I2075" s="13">
        <f t="shared" si="1620"/>
        <v>-5</v>
      </c>
      <c r="J2075" s="13">
        <v>0</v>
      </c>
      <c r="K2075" s="13">
        <v>0</v>
      </c>
      <c r="L2075" s="13">
        <f t="shared" si="1621"/>
        <v>-5</v>
      </c>
      <c r="M2075" s="45">
        <f t="shared" si="1622"/>
        <v>-3289.4736842105267</v>
      </c>
    </row>
    <row r="2076" spans="1:13" ht="15">
      <c r="A2076" s="14">
        <v>43293</v>
      </c>
      <c r="B2076" s="14" t="s">
        <v>504</v>
      </c>
      <c r="C2076" s="11">
        <f t="shared" si="1619"/>
        <v>769.23076923076928</v>
      </c>
      <c r="D2076" s="15" t="s">
        <v>18</v>
      </c>
      <c r="E2076" s="15">
        <v>260</v>
      </c>
      <c r="F2076" s="15">
        <v>258</v>
      </c>
      <c r="G2076" s="15">
        <v>0</v>
      </c>
      <c r="H2076" s="16">
        <v>0</v>
      </c>
      <c r="I2076" s="13">
        <f t="shared" si="1620"/>
        <v>2</v>
      </c>
      <c r="J2076" s="13">
        <v>0</v>
      </c>
      <c r="K2076" s="13">
        <v>0</v>
      </c>
      <c r="L2076" s="13">
        <f t="shared" si="1621"/>
        <v>2</v>
      </c>
      <c r="M2076" s="45">
        <f t="shared" si="1622"/>
        <v>1538.4615384615386</v>
      </c>
    </row>
    <row r="2077" spans="1:13" ht="15">
      <c r="A2077" s="14">
        <v>43293</v>
      </c>
      <c r="B2077" s="14" t="s">
        <v>495</v>
      </c>
      <c r="C2077" s="11">
        <f t="shared" si="1619"/>
        <v>2081.1654526534862</v>
      </c>
      <c r="D2077" s="15" t="s">
        <v>21</v>
      </c>
      <c r="E2077" s="15">
        <v>96.1</v>
      </c>
      <c r="F2077" s="15">
        <v>96.6</v>
      </c>
      <c r="G2077" s="15">
        <v>0</v>
      </c>
      <c r="H2077" s="16">
        <v>0</v>
      </c>
      <c r="I2077" s="13">
        <f t="shared" si="1620"/>
        <v>0.5</v>
      </c>
      <c r="J2077" s="13">
        <v>0</v>
      </c>
      <c r="K2077" s="13">
        <v>0</v>
      </c>
      <c r="L2077" s="13">
        <f t="shared" si="1621"/>
        <v>0.5</v>
      </c>
      <c r="M2077" s="45">
        <f t="shared" si="1622"/>
        <v>1040.5827263267431</v>
      </c>
    </row>
    <row r="2078" spans="1:13" ht="15">
      <c r="A2078" s="14">
        <v>43293</v>
      </c>
      <c r="B2078" s="14" t="s">
        <v>505</v>
      </c>
      <c r="C2078" s="11">
        <f t="shared" si="1619"/>
        <v>87.719298245614041</v>
      </c>
      <c r="D2078" s="15" t="s">
        <v>18</v>
      </c>
      <c r="E2078" s="15">
        <v>2280</v>
      </c>
      <c r="F2078" s="15">
        <v>2260</v>
      </c>
      <c r="G2078" s="15">
        <v>0</v>
      </c>
      <c r="H2078" s="16">
        <v>0</v>
      </c>
      <c r="I2078" s="13">
        <f t="shared" si="1620"/>
        <v>20</v>
      </c>
      <c r="J2078" s="13">
        <v>0</v>
      </c>
      <c r="K2078" s="13">
        <v>0</v>
      </c>
      <c r="L2078" s="13">
        <f t="shared" si="1621"/>
        <v>20</v>
      </c>
      <c r="M2078" s="45">
        <f t="shared" si="1622"/>
        <v>1754.3859649122808</v>
      </c>
    </row>
    <row r="2079" spans="1:13" ht="15">
      <c r="A2079" s="14">
        <v>43293</v>
      </c>
      <c r="B2079" s="14" t="s">
        <v>506</v>
      </c>
      <c r="C2079" s="11">
        <f t="shared" si="1619"/>
        <v>188.67924528301887</v>
      </c>
      <c r="D2079" s="15" t="s">
        <v>21</v>
      </c>
      <c r="E2079" s="15">
        <v>1060</v>
      </c>
      <c r="F2079" s="15">
        <v>1040</v>
      </c>
      <c r="G2079" s="15">
        <v>0</v>
      </c>
      <c r="H2079" s="16">
        <v>0</v>
      </c>
      <c r="I2079" s="13">
        <f t="shared" si="1620"/>
        <v>-20</v>
      </c>
      <c r="J2079" s="13">
        <v>0</v>
      </c>
      <c r="K2079" s="13">
        <v>0</v>
      </c>
      <c r="L2079" s="13">
        <f t="shared" si="1621"/>
        <v>-20</v>
      </c>
      <c r="M2079" s="45">
        <f t="shared" si="1622"/>
        <v>-3773.5849056603774</v>
      </c>
    </row>
    <row r="2080" spans="1:13" ht="15">
      <c r="A2080" s="14">
        <v>43292</v>
      </c>
      <c r="B2080" s="14" t="s">
        <v>507</v>
      </c>
      <c r="C2080" s="11">
        <f t="shared" si="1619"/>
        <v>472.25501770956316</v>
      </c>
      <c r="D2080" s="15" t="s">
        <v>21</v>
      </c>
      <c r="E2080" s="15">
        <v>423.5</v>
      </c>
      <c r="F2080" s="15">
        <v>426.5</v>
      </c>
      <c r="G2080" s="15">
        <v>430</v>
      </c>
      <c r="H2080" s="16">
        <v>434.9</v>
      </c>
      <c r="I2080" s="13">
        <f t="shared" si="1620"/>
        <v>3</v>
      </c>
      <c r="J2080" s="13">
        <f t="shared" ref="J2080" si="1625">(IF(D2080="SELL",IF(G2080="",0,F2080-G2080),IF(D2080="BUY",IF(G2080="",0,G2080-F2080))))</f>
        <v>3.5</v>
      </c>
      <c r="K2080" s="13">
        <v>4.9000000000000004</v>
      </c>
      <c r="L2080" s="13">
        <f t="shared" si="1621"/>
        <v>11.4</v>
      </c>
      <c r="M2080" s="45">
        <f t="shared" si="1622"/>
        <v>5383.7072018890203</v>
      </c>
    </row>
    <row r="2081" spans="1:13" ht="15">
      <c r="A2081" s="14">
        <v>43292</v>
      </c>
      <c r="B2081" s="14" t="s">
        <v>508</v>
      </c>
      <c r="C2081" s="11">
        <f t="shared" si="1619"/>
        <v>833.33333333333337</v>
      </c>
      <c r="D2081" s="15" t="s">
        <v>21</v>
      </c>
      <c r="E2081" s="15">
        <v>240</v>
      </c>
      <c r="F2081" s="15">
        <v>242</v>
      </c>
      <c r="G2081" s="15">
        <v>0</v>
      </c>
      <c r="H2081" s="16">
        <v>0</v>
      </c>
      <c r="I2081" s="13">
        <f t="shared" si="1620"/>
        <v>2</v>
      </c>
      <c r="J2081" s="13">
        <v>0</v>
      </c>
      <c r="K2081" s="13">
        <v>0</v>
      </c>
      <c r="L2081" s="13">
        <f t="shared" si="1621"/>
        <v>2</v>
      </c>
      <c r="M2081" s="45">
        <f t="shared" si="1622"/>
        <v>1666.6666666666667</v>
      </c>
    </row>
    <row r="2082" spans="1:13" ht="15">
      <c r="A2082" s="14">
        <v>43292</v>
      </c>
      <c r="B2082" s="14" t="s">
        <v>381</v>
      </c>
      <c r="C2082" s="11">
        <f t="shared" si="1619"/>
        <v>2150.5376344086021</v>
      </c>
      <c r="D2082" s="15" t="s">
        <v>21</v>
      </c>
      <c r="E2082" s="15">
        <v>93</v>
      </c>
      <c r="F2082" s="15">
        <v>93.5</v>
      </c>
      <c r="G2082" s="15">
        <v>0</v>
      </c>
      <c r="H2082" s="16">
        <v>0</v>
      </c>
      <c r="I2082" s="13">
        <f t="shared" si="1620"/>
        <v>0.5</v>
      </c>
      <c r="J2082" s="13">
        <v>0</v>
      </c>
      <c r="K2082" s="13">
        <v>0</v>
      </c>
      <c r="L2082" s="13">
        <f t="shared" si="1621"/>
        <v>0.5</v>
      </c>
      <c r="M2082" s="45">
        <f t="shared" si="1622"/>
        <v>1075.2688172043011</v>
      </c>
    </row>
    <row r="2083" spans="1:13" ht="15">
      <c r="A2083" s="14">
        <v>43292</v>
      </c>
      <c r="B2083" s="14" t="s">
        <v>509</v>
      </c>
      <c r="C2083" s="11">
        <f t="shared" si="1619"/>
        <v>424.62845010615712</v>
      </c>
      <c r="D2083" s="15" t="s">
        <v>18</v>
      </c>
      <c r="E2083" s="15">
        <v>471</v>
      </c>
      <c r="F2083" s="15">
        <v>468.75</v>
      </c>
      <c r="G2083" s="15">
        <v>0</v>
      </c>
      <c r="H2083" s="16">
        <v>340</v>
      </c>
      <c r="I2083" s="13">
        <f t="shared" si="1620"/>
        <v>2.25</v>
      </c>
      <c r="J2083" s="13">
        <v>0</v>
      </c>
      <c r="K2083" s="13">
        <v>0</v>
      </c>
      <c r="L2083" s="13">
        <f t="shared" si="1621"/>
        <v>2.25</v>
      </c>
      <c r="M2083" s="45">
        <f t="shared" si="1622"/>
        <v>955.41401273885356</v>
      </c>
    </row>
    <row r="2084" spans="1:13" ht="15">
      <c r="A2084" s="14">
        <v>43292</v>
      </c>
      <c r="B2084" s="14" t="s">
        <v>505</v>
      </c>
      <c r="C2084" s="11">
        <f t="shared" si="1619"/>
        <v>87.912087912087912</v>
      </c>
      <c r="D2084" s="15" t="s">
        <v>18</v>
      </c>
      <c r="E2084" s="15">
        <v>2275</v>
      </c>
      <c r="F2084" s="15">
        <v>2265</v>
      </c>
      <c r="G2084" s="15">
        <v>0</v>
      </c>
      <c r="H2084" s="16">
        <v>0</v>
      </c>
      <c r="I2084" s="13">
        <f t="shared" si="1620"/>
        <v>10</v>
      </c>
      <c r="J2084" s="13">
        <v>0</v>
      </c>
      <c r="K2084" s="13">
        <v>0</v>
      </c>
      <c r="L2084" s="13">
        <f t="shared" si="1621"/>
        <v>10</v>
      </c>
      <c r="M2084" s="45">
        <f t="shared" si="1622"/>
        <v>879.12087912087918</v>
      </c>
    </row>
    <row r="2085" spans="1:13" ht="15">
      <c r="A2085" s="14">
        <v>43292</v>
      </c>
      <c r="B2085" s="14" t="s">
        <v>510</v>
      </c>
      <c r="C2085" s="11">
        <f t="shared" si="1619"/>
        <v>873.55317754968337</v>
      </c>
      <c r="D2085" s="15" t="s">
        <v>18</v>
      </c>
      <c r="E2085" s="15">
        <v>228.95</v>
      </c>
      <c r="F2085" s="15">
        <v>232</v>
      </c>
      <c r="G2085" s="15">
        <v>0</v>
      </c>
      <c r="H2085" s="16">
        <v>0</v>
      </c>
      <c r="I2085" s="13">
        <f t="shared" si="1620"/>
        <v>-3.0500000000000114</v>
      </c>
      <c r="J2085" s="13">
        <v>0</v>
      </c>
      <c r="K2085" s="13">
        <v>0</v>
      </c>
      <c r="L2085" s="13">
        <f t="shared" si="1621"/>
        <v>-3.0500000000000114</v>
      </c>
      <c r="M2085" s="45">
        <f t="shared" si="1622"/>
        <v>-2664.3371915265443</v>
      </c>
    </row>
    <row r="2086" spans="1:13" ht="15">
      <c r="A2086" s="14">
        <v>43291</v>
      </c>
      <c r="B2086" s="14" t="s">
        <v>511</v>
      </c>
      <c r="C2086" s="11">
        <f t="shared" si="1619"/>
        <v>428.26552462526769</v>
      </c>
      <c r="D2086" s="15" t="s">
        <v>21</v>
      </c>
      <c r="E2086" s="15">
        <v>467</v>
      </c>
      <c r="F2086" s="15">
        <v>470</v>
      </c>
      <c r="G2086" s="15">
        <v>475</v>
      </c>
      <c r="H2086" s="16">
        <v>480</v>
      </c>
      <c r="I2086" s="13">
        <f t="shared" si="1620"/>
        <v>3</v>
      </c>
      <c r="J2086" s="13">
        <f t="shared" ref="J2086:J2091" si="1626">(IF(D2086="SELL",IF(G2086="",0,F2086-G2086),IF(D2086="BUY",IF(G2086="",0,G2086-F2086))))</f>
        <v>5</v>
      </c>
      <c r="K2086" s="13">
        <v>5</v>
      </c>
      <c r="L2086" s="13">
        <f t="shared" si="1621"/>
        <v>13</v>
      </c>
      <c r="M2086" s="45">
        <f t="shared" si="1622"/>
        <v>5567.45182012848</v>
      </c>
    </row>
    <row r="2087" spans="1:13" ht="15">
      <c r="A2087" s="14">
        <v>43291</v>
      </c>
      <c r="B2087" s="14" t="s">
        <v>447</v>
      </c>
      <c r="C2087" s="11">
        <f t="shared" si="1619"/>
        <v>583.09037900874637</v>
      </c>
      <c r="D2087" s="15" t="s">
        <v>21</v>
      </c>
      <c r="E2087" s="15">
        <v>343</v>
      </c>
      <c r="F2087" s="15">
        <v>346</v>
      </c>
      <c r="G2087" s="15">
        <v>350</v>
      </c>
      <c r="H2087" s="16">
        <v>353.7</v>
      </c>
      <c r="I2087" s="13">
        <f t="shared" si="1620"/>
        <v>3</v>
      </c>
      <c r="J2087" s="13">
        <f t="shared" si="1626"/>
        <v>4</v>
      </c>
      <c r="K2087" s="13">
        <v>3.7</v>
      </c>
      <c r="L2087" s="13">
        <f t="shared" si="1621"/>
        <v>10.7</v>
      </c>
      <c r="M2087" s="45">
        <f t="shared" si="1622"/>
        <v>6239.0670553935861</v>
      </c>
    </row>
    <row r="2088" spans="1:13" ht="15">
      <c r="A2088" s="14">
        <v>43291</v>
      </c>
      <c r="B2088" s="14" t="s">
        <v>507</v>
      </c>
      <c r="C2088" s="11">
        <f t="shared" si="1619"/>
        <v>496.27791563275434</v>
      </c>
      <c r="D2088" s="15" t="s">
        <v>21</v>
      </c>
      <c r="E2088" s="15">
        <v>403</v>
      </c>
      <c r="F2088" s="15">
        <v>406</v>
      </c>
      <c r="G2088" s="15">
        <v>410</v>
      </c>
      <c r="H2088" s="16">
        <v>414</v>
      </c>
      <c r="I2088" s="13">
        <f t="shared" si="1620"/>
        <v>3</v>
      </c>
      <c r="J2088" s="13">
        <f t="shared" si="1626"/>
        <v>4</v>
      </c>
      <c r="K2088" s="13">
        <v>4</v>
      </c>
      <c r="L2088" s="13">
        <f t="shared" si="1621"/>
        <v>11</v>
      </c>
      <c r="M2088" s="45">
        <f t="shared" si="1622"/>
        <v>5459.0570719602974</v>
      </c>
    </row>
    <row r="2089" spans="1:13" ht="15">
      <c r="A2089" s="14">
        <v>43290</v>
      </c>
      <c r="B2089" s="14" t="s">
        <v>447</v>
      </c>
      <c r="C2089" s="11">
        <f t="shared" si="1619"/>
        <v>606.06060606060601</v>
      </c>
      <c r="D2089" s="15" t="s">
        <v>21</v>
      </c>
      <c r="E2089" s="15">
        <v>330</v>
      </c>
      <c r="F2089" s="15">
        <v>333</v>
      </c>
      <c r="G2089" s="15">
        <v>336</v>
      </c>
      <c r="H2089" s="16">
        <v>340</v>
      </c>
      <c r="I2089" s="13">
        <f t="shared" si="1620"/>
        <v>3</v>
      </c>
      <c r="J2089" s="13">
        <f t="shared" si="1626"/>
        <v>3</v>
      </c>
      <c r="K2089" s="13">
        <v>4</v>
      </c>
      <c r="L2089" s="13">
        <f t="shared" si="1621"/>
        <v>10</v>
      </c>
      <c r="M2089" s="45">
        <f t="shared" si="1622"/>
        <v>6060.6060606060601</v>
      </c>
    </row>
    <row r="2090" spans="1:13" ht="15">
      <c r="A2090" s="14">
        <v>43290</v>
      </c>
      <c r="B2090" s="14" t="s">
        <v>512</v>
      </c>
      <c r="C2090" s="11">
        <f t="shared" si="1619"/>
        <v>439.56043956043953</v>
      </c>
      <c r="D2090" s="15" t="s">
        <v>21</v>
      </c>
      <c r="E2090" s="15">
        <v>455</v>
      </c>
      <c r="F2090" s="15">
        <v>458</v>
      </c>
      <c r="G2090" s="15">
        <v>462</v>
      </c>
      <c r="H2090" s="16">
        <v>0</v>
      </c>
      <c r="I2090" s="13">
        <f t="shared" si="1620"/>
        <v>3</v>
      </c>
      <c r="J2090" s="13">
        <f t="shared" si="1626"/>
        <v>4</v>
      </c>
      <c r="K2090" s="13">
        <v>0</v>
      </c>
      <c r="L2090" s="13">
        <f t="shared" si="1621"/>
        <v>7</v>
      </c>
      <c r="M2090" s="45">
        <f t="shared" si="1622"/>
        <v>3076.9230769230767</v>
      </c>
    </row>
    <row r="2091" spans="1:13" ht="15">
      <c r="A2091" s="14">
        <v>43290</v>
      </c>
      <c r="B2091" s="14" t="s">
        <v>512</v>
      </c>
      <c r="C2091" s="11">
        <f t="shared" si="1619"/>
        <v>442.96788482834995</v>
      </c>
      <c r="D2091" s="15" t="s">
        <v>21</v>
      </c>
      <c r="E2091" s="15">
        <v>451.5</v>
      </c>
      <c r="F2091" s="15">
        <v>454.5</v>
      </c>
      <c r="G2091" s="15">
        <v>458</v>
      </c>
      <c r="H2091" s="16">
        <v>0</v>
      </c>
      <c r="I2091" s="13">
        <f t="shared" si="1620"/>
        <v>3</v>
      </c>
      <c r="J2091" s="13">
        <f t="shared" si="1626"/>
        <v>3.5</v>
      </c>
      <c r="K2091" s="13">
        <v>0</v>
      </c>
      <c r="L2091" s="13">
        <f t="shared" si="1621"/>
        <v>6.5</v>
      </c>
      <c r="M2091" s="45">
        <f t="shared" si="1622"/>
        <v>2879.2912513842748</v>
      </c>
    </row>
    <row r="2092" spans="1:13" ht="15">
      <c r="A2092" s="14">
        <v>43290</v>
      </c>
      <c r="B2092" s="14" t="s">
        <v>381</v>
      </c>
      <c r="C2092" s="11">
        <f t="shared" si="1619"/>
        <v>2105.2631578947367</v>
      </c>
      <c r="D2092" s="15" t="s">
        <v>21</v>
      </c>
      <c r="E2092" s="15">
        <v>95</v>
      </c>
      <c r="F2092" s="15">
        <v>95.5</v>
      </c>
      <c r="G2092" s="15">
        <v>0</v>
      </c>
      <c r="H2092" s="16">
        <v>0</v>
      </c>
      <c r="I2092" s="13">
        <f t="shared" si="1620"/>
        <v>0.5</v>
      </c>
      <c r="J2092" s="13">
        <v>0</v>
      </c>
      <c r="K2092" s="13">
        <v>0</v>
      </c>
      <c r="L2092" s="13">
        <f t="shared" si="1621"/>
        <v>0.5</v>
      </c>
      <c r="M2092" s="45">
        <f t="shared" si="1622"/>
        <v>1052.6315789473683</v>
      </c>
    </row>
    <row r="2093" spans="1:13" ht="15">
      <c r="A2093" s="14">
        <v>43290</v>
      </c>
      <c r="B2093" s="14" t="s">
        <v>427</v>
      </c>
      <c r="C2093" s="11">
        <f t="shared" si="1619"/>
        <v>911.16173120728934</v>
      </c>
      <c r="D2093" s="15" t="s">
        <v>21</v>
      </c>
      <c r="E2093" s="15">
        <v>219.5</v>
      </c>
      <c r="F2093" s="15">
        <v>221.5</v>
      </c>
      <c r="G2093" s="15">
        <v>0</v>
      </c>
      <c r="H2093" s="16">
        <v>0</v>
      </c>
      <c r="I2093" s="13">
        <f t="shared" si="1620"/>
        <v>2</v>
      </c>
      <c r="J2093" s="13">
        <v>0</v>
      </c>
      <c r="K2093" s="13">
        <v>0</v>
      </c>
      <c r="L2093" s="13">
        <f t="shared" si="1621"/>
        <v>2</v>
      </c>
      <c r="M2093" s="45">
        <f t="shared" si="1622"/>
        <v>1822.3234624145787</v>
      </c>
    </row>
    <row r="2094" spans="1:13" ht="15">
      <c r="A2094" s="14">
        <v>43287</v>
      </c>
      <c r="B2094" s="14" t="s">
        <v>513</v>
      </c>
      <c r="C2094" s="11">
        <f t="shared" si="1619"/>
        <v>174.52006980802793</v>
      </c>
      <c r="D2094" s="15" t="s">
        <v>21</v>
      </c>
      <c r="E2094" s="15">
        <v>1146</v>
      </c>
      <c r="F2094" s="15">
        <v>1156</v>
      </c>
      <c r="G2094" s="15">
        <v>1170</v>
      </c>
      <c r="H2094" s="16">
        <v>1185</v>
      </c>
      <c r="I2094" s="13">
        <f t="shared" si="1620"/>
        <v>10</v>
      </c>
      <c r="J2094" s="13">
        <f t="shared" ref="J2094:J2096" si="1627">(IF(D2094="SELL",IF(G2094="",0,F2094-G2094),IF(D2094="BUY",IF(G2094="",0,G2094-F2094))))</f>
        <v>14</v>
      </c>
      <c r="K2094" s="13">
        <v>15</v>
      </c>
      <c r="L2094" s="13">
        <f t="shared" si="1621"/>
        <v>39</v>
      </c>
      <c r="M2094" s="45">
        <f t="shared" si="1622"/>
        <v>6806.2827225130895</v>
      </c>
    </row>
    <row r="2095" spans="1:13" ht="15">
      <c r="A2095" s="14">
        <v>43287</v>
      </c>
      <c r="B2095" s="14" t="s">
        <v>374</v>
      </c>
      <c r="C2095" s="11">
        <f t="shared" si="1619"/>
        <v>156.12802498048399</v>
      </c>
      <c r="D2095" s="15" t="s">
        <v>21</v>
      </c>
      <c r="E2095" s="15">
        <v>1281</v>
      </c>
      <c r="F2095" s="15">
        <v>1291</v>
      </c>
      <c r="G2095" s="15">
        <v>1310</v>
      </c>
      <c r="H2095" s="16">
        <v>0</v>
      </c>
      <c r="I2095" s="13">
        <f t="shared" si="1620"/>
        <v>10</v>
      </c>
      <c r="J2095" s="13">
        <f t="shared" si="1627"/>
        <v>19</v>
      </c>
      <c r="K2095" s="13">
        <v>0</v>
      </c>
      <c r="L2095" s="13">
        <f t="shared" si="1621"/>
        <v>29</v>
      </c>
      <c r="M2095" s="45">
        <f t="shared" si="1622"/>
        <v>4527.7127244340354</v>
      </c>
    </row>
    <row r="2096" spans="1:13" ht="15">
      <c r="A2096" s="14">
        <v>43287</v>
      </c>
      <c r="B2096" s="14" t="s">
        <v>514</v>
      </c>
      <c r="C2096" s="11">
        <f t="shared" si="1619"/>
        <v>239.52095808383234</v>
      </c>
      <c r="D2096" s="15" t="s">
        <v>21</v>
      </c>
      <c r="E2096" s="15">
        <v>835</v>
      </c>
      <c r="F2096" s="15">
        <v>840</v>
      </c>
      <c r="G2096" s="15">
        <v>846</v>
      </c>
      <c r="H2096" s="16">
        <v>0</v>
      </c>
      <c r="I2096" s="13">
        <f t="shared" si="1620"/>
        <v>5</v>
      </c>
      <c r="J2096" s="13">
        <f t="shared" si="1627"/>
        <v>6</v>
      </c>
      <c r="K2096" s="13">
        <v>0</v>
      </c>
      <c r="L2096" s="13">
        <f t="shared" si="1621"/>
        <v>11</v>
      </c>
      <c r="M2096" s="45">
        <f t="shared" si="1622"/>
        <v>2634.7305389221556</v>
      </c>
    </row>
    <row r="2097" spans="1:13" ht="15">
      <c r="A2097" s="14">
        <v>43287</v>
      </c>
      <c r="B2097" s="14" t="s">
        <v>515</v>
      </c>
      <c r="C2097" s="11">
        <f t="shared" si="1619"/>
        <v>1877.9342723004695</v>
      </c>
      <c r="D2097" s="15" t="s">
        <v>21</v>
      </c>
      <c r="E2097" s="15">
        <v>106.5</v>
      </c>
      <c r="F2097" s="15">
        <v>107.5</v>
      </c>
      <c r="G2097" s="15">
        <v>0</v>
      </c>
      <c r="H2097" s="16">
        <v>0</v>
      </c>
      <c r="I2097" s="13">
        <f t="shared" si="1620"/>
        <v>1</v>
      </c>
      <c r="J2097" s="13">
        <v>0</v>
      </c>
      <c r="K2097" s="13">
        <v>0</v>
      </c>
      <c r="L2097" s="13">
        <f t="shared" si="1621"/>
        <v>1</v>
      </c>
      <c r="M2097" s="45">
        <f t="shared" si="1622"/>
        <v>1877.9342723004695</v>
      </c>
    </row>
    <row r="2098" spans="1:13" ht="15">
      <c r="A2098" s="14">
        <v>43286</v>
      </c>
      <c r="B2098" s="14" t="s">
        <v>447</v>
      </c>
      <c r="C2098" s="11">
        <f t="shared" si="1619"/>
        <v>626.95924764890287</v>
      </c>
      <c r="D2098" s="15" t="s">
        <v>21</v>
      </c>
      <c r="E2098" s="15">
        <v>319</v>
      </c>
      <c r="F2098" s="15">
        <v>322</v>
      </c>
      <c r="G2098" s="15">
        <v>0</v>
      </c>
      <c r="H2098" s="16">
        <v>0</v>
      </c>
      <c r="I2098" s="13">
        <f t="shared" si="1620"/>
        <v>3</v>
      </c>
      <c r="J2098" s="13">
        <v>0</v>
      </c>
      <c r="K2098" s="13">
        <v>0</v>
      </c>
      <c r="L2098" s="13">
        <f t="shared" si="1621"/>
        <v>3</v>
      </c>
      <c r="M2098" s="45">
        <f t="shared" si="1622"/>
        <v>1880.8777429467086</v>
      </c>
    </row>
    <row r="2099" spans="1:13" ht="15">
      <c r="A2099" s="14">
        <v>43286</v>
      </c>
      <c r="B2099" s="14" t="s">
        <v>447</v>
      </c>
      <c r="C2099" s="11">
        <f t="shared" si="1619"/>
        <v>637.95853269537486</v>
      </c>
      <c r="D2099" s="15" t="s">
        <v>21</v>
      </c>
      <c r="E2099" s="15">
        <v>313.5</v>
      </c>
      <c r="F2099" s="15">
        <v>317.5</v>
      </c>
      <c r="G2099" s="15">
        <v>320.5</v>
      </c>
      <c r="H2099" s="16">
        <v>0</v>
      </c>
      <c r="I2099" s="13">
        <f t="shared" si="1620"/>
        <v>4</v>
      </c>
      <c r="J2099" s="13">
        <f t="shared" ref="J2099" si="1628">(IF(D2099="SELL",IF(G2099="",0,F2099-G2099),IF(D2099="BUY",IF(G2099="",0,G2099-F2099))))</f>
        <v>3</v>
      </c>
      <c r="K2099" s="13">
        <v>0</v>
      </c>
      <c r="L2099" s="13">
        <f t="shared" si="1621"/>
        <v>7</v>
      </c>
      <c r="M2099" s="45">
        <f t="shared" si="1622"/>
        <v>4465.7097288676241</v>
      </c>
    </row>
    <row r="2100" spans="1:13" ht="15">
      <c r="A2100" s="14">
        <v>43286</v>
      </c>
      <c r="B2100" s="14" t="s">
        <v>516</v>
      </c>
      <c r="C2100" s="11">
        <f t="shared" si="1619"/>
        <v>1606.4257028112449</v>
      </c>
      <c r="D2100" s="15" t="s">
        <v>21</v>
      </c>
      <c r="E2100" s="15">
        <v>124.5</v>
      </c>
      <c r="F2100" s="15">
        <v>125.5</v>
      </c>
      <c r="G2100" s="15">
        <v>0</v>
      </c>
      <c r="H2100" s="16">
        <v>0</v>
      </c>
      <c r="I2100" s="13">
        <f t="shared" si="1620"/>
        <v>1</v>
      </c>
      <c r="J2100" s="13">
        <v>0</v>
      </c>
      <c r="K2100" s="13">
        <v>0</v>
      </c>
      <c r="L2100" s="13">
        <f t="shared" si="1621"/>
        <v>1</v>
      </c>
      <c r="M2100" s="45">
        <f t="shared" si="1622"/>
        <v>1606.4257028112449</v>
      </c>
    </row>
    <row r="2101" spans="1:13" ht="15">
      <c r="A2101" s="14">
        <v>43286</v>
      </c>
      <c r="B2101" s="14" t="s">
        <v>463</v>
      </c>
      <c r="C2101" s="11">
        <f t="shared" si="1619"/>
        <v>1670.843776106934</v>
      </c>
      <c r="D2101" s="15" t="s">
        <v>21</v>
      </c>
      <c r="E2101" s="15">
        <v>119.7</v>
      </c>
      <c r="F2101" s="15">
        <v>120.7</v>
      </c>
      <c r="G2101" s="15">
        <v>0</v>
      </c>
      <c r="H2101" s="16">
        <v>0</v>
      </c>
      <c r="I2101" s="13">
        <f t="shared" si="1620"/>
        <v>1</v>
      </c>
      <c r="J2101" s="13">
        <v>0</v>
      </c>
      <c r="K2101" s="13">
        <v>0</v>
      </c>
      <c r="L2101" s="13">
        <f t="shared" si="1621"/>
        <v>1</v>
      </c>
      <c r="M2101" s="45">
        <f t="shared" si="1622"/>
        <v>1670.843776106934</v>
      </c>
    </row>
    <row r="2102" spans="1:13" ht="15">
      <c r="A2102" s="14">
        <v>43286</v>
      </c>
      <c r="B2102" s="14" t="s">
        <v>398</v>
      </c>
      <c r="C2102" s="11">
        <f t="shared" si="1619"/>
        <v>733.94495412844037</v>
      </c>
      <c r="D2102" s="15" t="s">
        <v>21</v>
      </c>
      <c r="E2102" s="15">
        <v>272.5</v>
      </c>
      <c r="F2102" s="15">
        <v>274</v>
      </c>
      <c r="G2102" s="15">
        <v>0</v>
      </c>
      <c r="H2102" s="16">
        <v>0</v>
      </c>
      <c r="I2102" s="13">
        <f t="shared" si="1620"/>
        <v>1.5</v>
      </c>
      <c r="J2102" s="13">
        <v>0</v>
      </c>
      <c r="K2102" s="13">
        <v>0</v>
      </c>
      <c r="L2102" s="13">
        <f t="shared" si="1621"/>
        <v>1.5</v>
      </c>
      <c r="M2102" s="45">
        <f t="shared" si="1622"/>
        <v>1100.9174311926606</v>
      </c>
    </row>
    <row r="2103" spans="1:13" ht="15">
      <c r="A2103" s="14">
        <v>43285</v>
      </c>
      <c r="B2103" s="14" t="s">
        <v>517</v>
      </c>
      <c r="C2103" s="11">
        <f t="shared" si="1619"/>
        <v>1234.5679012345679</v>
      </c>
      <c r="D2103" s="15" t="s">
        <v>21</v>
      </c>
      <c r="E2103" s="15">
        <v>162</v>
      </c>
      <c r="F2103" s="15">
        <v>163</v>
      </c>
      <c r="G2103" s="15">
        <v>165</v>
      </c>
      <c r="H2103" s="16">
        <v>167</v>
      </c>
      <c r="I2103" s="13">
        <f t="shared" si="1620"/>
        <v>1</v>
      </c>
      <c r="J2103" s="13">
        <f t="shared" ref="J2103:J2106" si="1629">(IF(D2103="SELL",IF(G2103="",0,F2103-G2103),IF(D2103="BUY",IF(G2103="",0,G2103-F2103))))</f>
        <v>2</v>
      </c>
      <c r="K2103" s="13">
        <v>2</v>
      </c>
      <c r="L2103" s="13">
        <f t="shared" si="1621"/>
        <v>5</v>
      </c>
      <c r="M2103" s="45">
        <f t="shared" si="1622"/>
        <v>6172.8395061728397</v>
      </c>
    </row>
    <row r="2104" spans="1:13" ht="15">
      <c r="A2104" s="14">
        <v>43285</v>
      </c>
      <c r="B2104" s="14" t="s">
        <v>87</v>
      </c>
      <c r="C2104" s="11">
        <f t="shared" si="1619"/>
        <v>496.27791563275434</v>
      </c>
      <c r="D2104" s="15" t="s">
        <v>21</v>
      </c>
      <c r="E2104" s="15">
        <v>403</v>
      </c>
      <c r="F2104" s="15">
        <v>406</v>
      </c>
      <c r="G2104" s="15">
        <v>410</v>
      </c>
      <c r="H2104" s="16">
        <v>414</v>
      </c>
      <c r="I2104" s="13">
        <f t="shared" si="1620"/>
        <v>3</v>
      </c>
      <c r="J2104" s="13">
        <f t="shared" si="1629"/>
        <v>4</v>
      </c>
      <c r="K2104" s="13">
        <v>4</v>
      </c>
      <c r="L2104" s="13">
        <f t="shared" si="1621"/>
        <v>11</v>
      </c>
      <c r="M2104" s="45">
        <f t="shared" si="1622"/>
        <v>5459.0570719602974</v>
      </c>
    </row>
    <row r="2105" spans="1:13" ht="15">
      <c r="A2105" s="14">
        <v>43285</v>
      </c>
      <c r="B2105" s="14" t="s">
        <v>518</v>
      </c>
      <c r="C2105" s="11">
        <f t="shared" si="1619"/>
        <v>657.89473684210532</v>
      </c>
      <c r="D2105" s="15" t="s">
        <v>21</v>
      </c>
      <c r="E2105" s="15">
        <v>304</v>
      </c>
      <c r="F2105" s="15">
        <v>307</v>
      </c>
      <c r="G2105" s="15">
        <v>310</v>
      </c>
      <c r="H2105" s="16">
        <v>0</v>
      </c>
      <c r="I2105" s="13">
        <f t="shared" si="1620"/>
        <v>3</v>
      </c>
      <c r="J2105" s="13">
        <f t="shared" si="1629"/>
        <v>3</v>
      </c>
      <c r="K2105" s="13">
        <v>0</v>
      </c>
      <c r="L2105" s="13">
        <f t="shared" si="1621"/>
        <v>6</v>
      </c>
      <c r="M2105" s="45">
        <f t="shared" si="1622"/>
        <v>3947.3684210526317</v>
      </c>
    </row>
    <row r="2106" spans="1:13" ht="15">
      <c r="A2106" s="14">
        <v>43284</v>
      </c>
      <c r="B2106" s="14" t="s">
        <v>367</v>
      </c>
      <c r="C2106" s="11">
        <f t="shared" si="1619"/>
        <v>1687.7637130801688</v>
      </c>
      <c r="D2106" s="15" t="s">
        <v>21</v>
      </c>
      <c r="E2106" s="15">
        <v>118.5</v>
      </c>
      <c r="F2106" s="15">
        <v>119.5</v>
      </c>
      <c r="G2106" s="15">
        <v>120.5</v>
      </c>
      <c r="H2106" s="16">
        <v>0</v>
      </c>
      <c r="I2106" s="13">
        <f t="shared" si="1620"/>
        <v>1</v>
      </c>
      <c r="J2106" s="13">
        <f t="shared" si="1629"/>
        <v>1</v>
      </c>
      <c r="K2106" s="13">
        <v>0</v>
      </c>
      <c r="L2106" s="13">
        <f t="shared" si="1621"/>
        <v>2</v>
      </c>
      <c r="M2106" s="45">
        <f t="shared" si="1622"/>
        <v>3375.5274261603377</v>
      </c>
    </row>
    <row r="2107" spans="1:13" ht="15">
      <c r="A2107" s="14">
        <v>43284</v>
      </c>
      <c r="B2107" s="14" t="s">
        <v>519</v>
      </c>
      <c r="C2107" s="11">
        <f t="shared" si="1619"/>
        <v>2362.6698168930889</v>
      </c>
      <c r="D2107" s="15" t="s">
        <v>21</v>
      </c>
      <c r="E2107" s="15">
        <v>84.65</v>
      </c>
      <c r="F2107" s="15">
        <v>85.5</v>
      </c>
      <c r="G2107" s="15">
        <v>0</v>
      </c>
      <c r="H2107" s="16">
        <v>0</v>
      </c>
      <c r="I2107" s="13">
        <f t="shared" si="1620"/>
        <v>0.84999999999999432</v>
      </c>
      <c r="J2107" s="13">
        <v>0</v>
      </c>
      <c r="K2107" s="13">
        <v>0</v>
      </c>
      <c r="L2107" s="13">
        <f t="shared" si="1621"/>
        <v>0.84999999999999432</v>
      </c>
      <c r="M2107" s="45">
        <f t="shared" si="1622"/>
        <v>2008.2693443591122</v>
      </c>
    </row>
    <row r="2108" spans="1:13" ht="15">
      <c r="A2108" s="14">
        <v>43284</v>
      </c>
      <c r="B2108" s="14" t="s">
        <v>497</v>
      </c>
      <c r="C2108" s="11">
        <f t="shared" si="1619"/>
        <v>1252.3481527864747</v>
      </c>
      <c r="D2108" s="15" t="s">
        <v>21</v>
      </c>
      <c r="E2108" s="15">
        <v>159.69999999999999</v>
      </c>
      <c r="F2108" s="15">
        <v>161</v>
      </c>
      <c r="G2108" s="15">
        <v>0</v>
      </c>
      <c r="H2108" s="16">
        <v>0</v>
      </c>
      <c r="I2108" s="13">
        <f t="shared" si="1620"/>
        <v>1.3000000000000114</v>
      </c>
      <c r="J2108" s="13">
        <v>0</v>
      </c>
      <c r="K2108" s="13">
        <v>0</v>
      </c>
      <c r="L2108" s="13">
        <f t="shared" si="1621"/>
        <v>1.3000000000000114</v>
      </c>
      <c r="M2108" s="45">
        <f t="shared" si="1622"/>
        <v>1628.0525986224313</v>
      </c>
    </row>
    <row r="2109" spans="1:13" ht="15">
      <c r="A2109" s="14">
        <v>43283</v>
      </c>
      <c r="B2109" s="14" t="s">
        <v>514</v>
      </c>
      <c r="C2109" s="11">
        <f t="shared" si="1619"/>
        <v>249.37655860349128</v>
      </c>
      <c r="D2109" s="15" t="s">
        <v>21</v>
      </c>
      <c r="E2109" s="15">
        <v>802</v>
      </c>
      <c r="F2109" s="15">
        <v>807</v>
      </c>
      <c r="G2109" s="15">
        <v>815</v>
      </c>
      <c r="H2109" s="16">
        <v>0</v>
      </c>
      <c r="I2109" s="13">
        <f t="shared" si="1620"/>
        <v>5</v>
      </c>
      <c r="J2109" s="13">
        <f t="shared" ref="J2109:J2110" si="1630">(IF(D2109="SELL",IF(G2109="",0,F2109-G2109),IF(D2109="BUY",IF(G2109="",0,G2109-F2109))))</f>
        <v>8</v>
      </c>
      <c r="K2109" s="13">
        <v>0</v>
      </c>
      <c r="L2109" s="13">
        <f t="shared" si="1621"/>
        <v>13</v>
      </c>
      <c r="M2109" s="45">
        <f t="shared" si="1622"/>
        <v>3241.8952618453868</v>
      </c>
    </row>
    <row r="2110" spans="1:13" ht="15">
      <c r="A2110" s="14">
        <v>43283</v>
      </c>
      <c r="B2110" s="14" t="s">
        <v>472</v>
      </c>
      <c r="C2110" s="11">
        <f t="shared" si="1619"/>
        <v>518.13471502590676</v>
      </c>
      <c r="D2110" s="15" t="s">
        <v>21</v>
      </c>
      <c r="E2110" s="15">
        <v>386</v>
      </c>
      <c r="F2110" s="15">
        <v>389</v>
      </c>
      <c r="G2110" s="15">
        <v>393</v>
      </c>
      <c r="H2110" s="16">
        <v>0</v>
      </c>
      <c r="I2110" s="13">
        <f t="shared" si="1620"/>
        <v>3</v>
      </c>
      <c r="J2110" s="13">
        <f t="shared" si="1630"/>
        <v>4</v>
      </c>
      <c r="K2110" s="13">
        <v>0</v>
      </c>
      <c r="L2110" s="13">
        <f t="shared" si="1621"/>
        <v>7</v>
      </c>
      <c r="M2110" s="45">
        <f t="shared" si="1622"/>
        <v>3626.9430051813474</v>
      </c>
    </row>
    <row r="2111" spans="1:13" ht="15">
      <c r="A2111" s="14">
        <v>43283</v>
      </c>
      <c r="B2111" s="14" t="s">
        <v>515</v>
      </c>
      <c r="C2111" s="11">
        <f t="shared" si="1619"/>
        <v>504.41361916771751</v>
      </c>
      <c r="D2111" s="15" t="s">
        <v>21</v>
      </c>
      <c r="E2111" s="15">
        <v>396.5</v>
      </c>
      <c r="F2111" s="15">
        <v>399.5</v>
      </c>
      <c r="G2111" s="15">
        <v>0</v>
      </c>
      <c r="H2111" s="16">
        <v>0</v>
      </c>
      <c r="I2111" s="13">
        <f t="shared" si="1620"/>
        <v>3</v>
      </c>
      <c r="J2111" s="13">
        <v>0</v>
      </c>
      <c r="K2111" s="13">
        <v>3</v>
      </c>
      <c r="L2111" s="13">
        <f t="shared" si="1621"/>
        <v>6</v>
      </c>
      <c r="M2111" s="45">
        <f t="shared" si="1622"/>
        <v>3026.481715006305</v>
      </c>
    </row>
    <row r="2112" spans="1:13" ht="15">
      <c r="A2112" s="14">
        <v>43283</v>
      </c>
      <c r="B2112" s="14" t="s">
        <v>359</v>
      </c>
      <c r="C2112" s="11">
        <f t="shared" si="1619"/>
        <v>1305.4830287206266</v>
      </c>
      <c r="D2112" s="15" t="s">
        <v>21</v>
      </c>
      <c r="E2112" s="15">
        <v>153.19999999999999</v>
      </c>
      <c r="F2112" s="15">
        <v>154.19999999999999</v>
      </c>
      <c r="G2112" s="15">
        <v>0</v>
      </c>
      <c r="H2112" s="16">
        <v>0</v>
      </c>
      <c r="I2112" s="13">
        <f t="shared" si="1620"/>
        <v>1</v>
      </c>
      <c r="J2112" s="13">
        <v>0</v>
      </c>
      <c r="K2112" s="13">
        <v>0</v>
      </c>
      <c r="L2112" s="13">
        <f t="shared" si="1621"/>
        <v>1</v>
      </c>
      <c r="M2112" s="45">
        <f t="shared" si="1622"/>
        <v>1305.4830287206266</v>
      </c>
    </row>
    <row r="2113" spans="1:13" ht="15">
      <c r="A2113" s="14">
        <v>43283</v>
      </c>
      <c r="B2113" s="14" t="s">
        <v>506</v>
      </c>
      <c r="C2113" s="11">
        <f t="shared" si="1619"/>
        <v>203.66598778004072</v>
      </c>
      <c r="D2113" s="15" t="s">
        <v>21</v>
      </c>
      <c r="E2113" s="15">
        <v>982</v>
      </c>
      <c r="F2113" s="15">
        <v>987</v>
      </c>
      <c r="G2113" s="15">
        <v>0</v>
      </c>
      <c r="H2113" s="16">
        <v>0</v>
      </c>
      <c r="I2113" s="13">
        <f t="shared" si="1620"/>
        <v>5</v>
      </c>
      <c r="J2113" s="13">
        <v>0</v>
      </c>
      <c r="K2113" s="13">
        <v>0</v>
      </c>
      <c r="L2113" s="13">
        <f t="shared" si="1621"/>
        <v>5</v>
      </c>
      <c r="M2113" s="45">
        <f t="shared" si="1622"/>
        <v>1018.3299389002036</v>
      </c>
    </row>
    <row r="2114" spans="1:13" ht="15">
      <c r="A2114" s="14">
        <v>43280</v>
      </c>
      <c r="B2114" s="14" t="s">
        <v>447</v>
      </c>
      <c r="C2114" s="11">
        <f t="shared" si="1619"/>
        <v>696.86411149825778</v>
      </c>
      <c r="D2114" s="15" t="s">
        <v>21</v>
      </c>
      <c r="E2114" s="15">
        <v>287</v>
      </c>
      <c r="F2114" s="15">
        <v>289</v>
      </c>
      <c r="G2114" s="15">
        <v>292</v>
      </c>
      <c r="H2114" s="16">
        <v>295</v>
      </c>
      <c r="I2114" s="13">
        <f t="shared" si="1620"/>
        <v>2</v>
      </c>
      <c r="J2114" s="13">
        <f t="shared" ref="J2114:J2119" si="1631">(IF(D2114="SELL",IF(G2114="",0,F2114-G2114),IF(D2114="BUY",IF(G2114="",0,G2114-F2114))))</f>
        <v>3</v>
      </c>
      <c r="K2114" s="13">
        <v>3</v>
      </c>
      <c r="L2114" s="13">
        <f t="shared" si="1621"/>
        <v>8</v>
      </c>
      <c r="M2114" s="45">
        <f t="shared" si="1622"/>
        <v>5574.9128919860623</v>
      </c>
    </row>
    <row r="2115" spans="1:13" ht="15">
      <c r="A2115" s="14">
        <v>43280</v>
      </c>
      <c r="B2115" s="14" t="s">
        <v>427</v>
      </c>
      <c r="C2115" s="11">
        <f t="shared" si="1619"/>
        <v>913.24200913242009</v>
      </c>
      <c r="D2115" s="15" t="s">
        <v>21</v>
      </c>
      <c r="E2115" s="15">
        <v>219</v>
      </c>
      <c r="F2115" s="15">
        <v>221</v>
      </c>
      <c r="G2115" s="15">
        <v>224</v>
      </c>
      <c r="H2115" s="16">
        <v>227</v>
      </c>
      <c r="I2115" s="13">
        <f t="shared" si="1620"/>
        <v>2</v>
      </c>
      <c r="J2115" s="13">
        <f t="shared" si="1631"/>
        <v>3</v>
      </c>
      <c r="K2115" s="13">
        <v>3</v>
      </c>
      <c r="L2115" s="13">
        <f t="shared" si="1621"/>
        <v>8</v>
      </c>
      <c r="M2115" s="45">
        <f t="shared" si="1622"/>
        <v>7305.9360730593608</v>
      </c>
    </row>
    <row r="2116" spans="1:13" ht="15">
      <c r="A2116" s="14">
        <v>43280</v>
      </c>
      <c r="B2116" s="14" t="s">
        <v>520</v>
      </c>
      <c r="C2116" s="11">
        <f t="shared" si="1619"/>
        <v>2666.6666666666665</v>
      </c>
      <c r="D2116" s="15" t="s">
        <v>21</v>
      </c>
      <c r="E2116" s="15">
        <v>75</v>
      </c>
      <c r="F2116" s="15">
        <v>75.5</v>
      </c>
      <c r="G2116" s="15">
        <v>78</v>
      </c>
      <c r="H2116" s="16">
        <v>0</v>
      </c>
      <c r="I2116" s="13">
        <f t="shared" si="1620"/>
        <v>0.5</v>
      </c>
      <c r="J2116" s="13">
        <f t="shared" si="1631"/>
        <v>2.5</v>
      </c>
      <c r="K2116" s="13">
        <v>0</v>
      </c>
      <c r="L2116" s="13">
        <f t="shared" si="1621"/>
        <v>3</v>
      </c>
      <c r="M2116" s="45">
        <f t="shared" si="1622"/>
        <v>8000</v>
      </c>
    </row>
    <row r="2117" spans="1:13" ht="15">
      <c r="A2117" s="14">
        <v>43280</v>
      </c>
      <c r="B2117" s="14" t="s">
        <v>521</v>
      </c>
      <c r="C2117" s="11">
        <f t="shared" si="1619"/>
        <v>220.99447513812154</v>
      </c>
      <c r="D2117" s="15" t="s">
        <v>21</v>
      </c>
      <c r="E2117" s="15">
        <v>905</v>
      </c>
      <c r="F2117" s="15">
        <v>910</v>
      </c>
      <c r="G2117" s="15">
        <v>915</v>
      </c>
      <c r="H2117" s="16">
        <v>0</v>
      </c>
      <c r="I2117" s="13">
        <f t="shared" si="1620"/>
        <v>5</v>
      </c>
      <c r="J2117" s="13">
        <f t="shared" si="1631"/>
        <v>5</v>
      </c>
      <c r="K2117" s="13">
        <v>0</v>
      </c>
      <c r="L2117" s="13">
        <f t="shared" si="1621"/>
        <v>10</v>
      </c>
      <c r="M2117" s="45">
        <f t="shared" si="1622"/>
        <v>2209.9447513812156</v>
      </c>
    </row>
    <row r="2118" spans="1:13" ht="15">
      <c r="A2118" s="14">
        <v>43280</v>
      </c>
      <c r="B2118" s="14" t="s">
        <v>452</v>
      </c>
      <c r="C2118" s="11">
        <f t="shared" si="1619"/>
        <v>192.86403085824494</v>
      </c>
      <c r="D2118" s="15" t="s">
        <v>21</v>
      </c>
      <c r="E2118" s="15">
        <v>1037</v>
      </c>
      <c r="F2118" s="15">
        <v>1044</v>
      </c>
      <c r="G2118" s="15">
        <v>1050</v>
      </c>
      <c r="H2118" s="16">
        <v>0</v>
      </c>
      <c r="I2118" s="13">
        <f t="shared" si="1620"/>
        <v>7</v>
      </c>
      <c r="J2118" s="13">
        <f t="shared" si="1631"/>
        <v>6</v>
      </c>
      <c r="K2118" s="13">
        <v>0</v>
      </c>
      <c r="L2118" s="13">
        <f t="shared" si="1621"/>
        <v>13</v>
      </c>
      <c r="M2118" s="45">
        <f t="shared" si="1622"/>
        <v>2507.2324011571841</v>
      </c>
    </row>
    <row r="2119" spans="1:13" ht="15">
      <c r="A2119" s="14">
        <v>43279</v>
      </c>
      <c r="B2119" s="14" t="s">
        <v>447</v>
      </c>
      <c r="C2119" s="11">
        <f t="shared" si="1619"/>
        <v>723.06579898770781</v>
      </c>
      <c r="D2119" s="15" t="s">
        <v>21</v>
      </c>
      <c r="E2119" s="15">
        <v>276.60000000000002</v>
      </c>
      <c r="F2119" s="15">
        <v>279</v>
      </c>
      <c r="G2119" s="15">
        <v>282</v>
      </c>
      <c r="H2119" s="16">
        <v>284.45</v>
      </c>
      <c r="I2119" s="13">
        <f t="shared" si="1620"/>
        <v>2.3999999999999773</v>
      </c>
      <c r="J2119" s="13">
        <f t="shared" si="1631"/>
        <v>3</v>
      </c>
      <c r="K2119" s="13">
        <v>2.4500000000000002</v>
      </c>
      <c r="L2119" s="13">
        <f t="shared" si="1621"/>
        <v>7.8499999999999774</v>
      </c>
      <c r="M2119" s="45">
        <f t="shared" si="1622"/>
        <v>5676.0665220534902</v>
      </c>
    </row>
    <row r="2120" spans="1:13" ht="15">
      <c r="A2120" s="14">
        <v>43279</v>
      </c>
      <c r="B2120" s="14" t="s">
        <v>522</v>
      </c>
      <c r="C2120" s="11">
        <f t="shared" si="1619"/>
        <v>756.14366729678636</v>
      </c>
      <c r="D2120" s="15" t="s">
        <v>21</v>
      </c>
      <c r="E2120" s="15">
        <v>264.5</v>
      </c>
      <c r="F2120" s="15">
        <v>266.5</v>
      </c>
      <c r="G2120" s="15">
        <v>0</v>
      </c>
      <c r="H2120" s="16">
        <v>0</v>
      </c>
      <c r="I2120" s="13">
        <f t="shared" si="1620"/>
        <v>2</v>
      </c>
      <c r="J2120" s="13">
        <v>0</v>
      </c>
      <c r="K2120" s="13">
        <v>0</v>
      </c>
      <c r="L2120" s="13">
        <f t="shared" si="1621"/>
        <v>2</v>
      </c>
      <c r="M2120" s="45">
        <f t="shared" si="1622"/>
        <v>1512.2873345935727</v>
      </c>
    </row>
    <row r="2121" spans="1:13" ht="15">
      <c r="A2121" s="14">
        <v>43279</v>
      </c>
      <c r="B2121" s="14" t="s">
        <v>523</v>
      </c>
      <c r="C2121" s="11">
        <f t="shared" si="1619"/>
        <v>1002.5062656641604</v>
      </c>
      <c r="D2121" s="15" t="s">
        <v>21</v>
      </c>
      <c r="E2121" s="15">
        <v>199.5</v>
      </c>
      <c r="F2121" s="15">
        <v>201</v>
      </c>
      <c r="G2121" s="15">
        <v>0</v>
      </c>
      <c r="H2121" s="16">
        <v>0</v>
      </c>
      <c r="I2121" s="13">
        <f t="shared" si="1620"/>
        <v>1.5</v>
      </c>
      <c r="J2121" s="13">
        <v>0</v>
      </c>
      <c r="K2121" s="13">
        <v>0</v>
      </c>
      <c r="L2121" s="13">
        <f t="shared" si="1621"/>
        <v>1.5</v>
      </c>
      <c r="M2121" s="45">
        <f t="shared" si="1622"/>
        <v>1503.7593984962407</v>
      </c>
    </row>
    <row r="2122" spans="1:13" ht="15">
      <c r="A2122" s="14">
        <v>43279</v>
      </c>
      <c r="B2122" s="14" t="s">
        <v>381</v>
      </c>
      <c r="C2122" s="11">
        <f t="shared" si="1619"/>
        <v>2162.1621621621621</v>
      </c>
      <c r="D2122" s="15" t="s">
        <v>21</v>
      </c>
      <c r="E2122" s="15">
        <v>92.5</v>
      </c>
      <c r="F2122" s="15">
        <v>93</v>
      </c>
      <c r="G2122" s="15">
        <v>93.5</v>
      </c>
      <c r="H2122" s="16">
        <v>0</v>
      </c>
      <c r="I2122" s="13">
        <f t="shared" si="1620"/>
        <v>0.5</v>
      </c>
      <c r="J2122" s="13">
        <f t="shared" ref="J2122:J2127" si="1632">(IF(D2122="SELL",IF(G2122="",0,F2122-G2122),IF(D2122="BUY",IF(G2122="",0,G2122-F2122))))</f>
        <v>0.5</v>
      </c>
      <c r="K2122" s="13">
        <v>0</v>
      </c>
      <c r="L2122" s="13">
        <f t="shared" si="1621"/>
        <v>1</v>
      </c>
      <c r="M2122" s="45">
        <f t="shared" si="1622"/>
        <v>2162.1621621621621</v>
      </c>
    </row>
    <row r="2123" spans="1:13" ht="15">
      <c r="A2123" s="14">
        <v>43279</v>
      </c>
      <c r="B2123" s="14" t="s">
        <v>427</v>
      </c>
      <c r="C2123" s="11">
        <f t="shared" si="1619"/>
        <v>936.76814988290403</v>
      </c>
      <c r="D2123" s="15" t="s">
        <v>21</v>
      </c>
      <c r="E2123" s="15">
        <v>213.5</v>
      </c>
      <c r="F2123" s="15">
        <v>215.5</v>
      </c>
      <c r="G2123" s="15">
        <v>217.65</v>
      </c>
      <c r="H2123" s="16">
        <v>0</v>
      </c>
      <c r="I2123" s="13">
        <f t="shared" si="1620"/>
        <v>2</v>
      </c>
      <c r="J2123" s="13">
        <f t="shared" si="1632"/>
        <v>2.1500000000000057</v>
      </c>
      <c r="K2123" s="13">
        <v>0</v>
      </c>
      <c r="L2123" s="13">
        <f t="shared" si="1621"/>
        <v>4.1500000000000057</v>
      </c>
      <c r="M2123" s="45">
        <f t="shared" si="1622"/>
        <v>3887.5878220140571</v>
      </c>
    </row>
    <row r="2124" spans="1:13" ht="15">
      <c r="A2124" s="14">
        <v>43279</v>
      </c>
      <c r="B2124" s="14" t="s">
        <v>524</v>
      </c>
      <c r="C2124" s="11">
        <f t="shared" si="1619"/>
        <v>53.12084993359894</v>
      </c>
      <c r="D2124" s="15" t="s">
        <v>21</v>
      </c>
      <c r="E2124" s="15">
        <v>3765</v>
      </c>
      <c r="F2124" s="15">
        <v>3784.95</v>
      </c>
      <c r="G2124" s="15">
        <v>0</v>
      </c>
      <c r="H2124" s="16">
        <v>0</v>
      </c>
      <c r="I2124" s="13">
        <f t="shared" si="1620"/>
        <v>19.949999999999818</v>
      </c>
      <c r="J2124" s="13">
        <v>0</v>
      </c>
      <c r="K2124" s="13">
        <v>0</v>
      </c>
      <c r="L2124" s="13">
        <f t="shared" si="1621"/>
        <v>19.949999999999818</v>
      </c>
      <c r="M2124" s="45">
        <f t="shared" si="1622"/>
        <v>1059.7609561752893</v>
      </c>
    </row>
    <row r="2125" spans="1:13" ht="15">
      <c r="A2125" s="14">
        <v>43279</v>
      </c>
      <c r="B2125" s="14" t="s">
        <v>381</v>
      </c>
      <c r="C2125" s="11">
        <f t="shared" si="1619"/>
        <v>2154.0118470651591</v>
      </c>
      <c r="D2125" s="15" t="s">
        <v>21</v>
      </c>
      <c r="E2125" s="15">
        <v>92.85</v>
      </c>
      <c r="F2125" s="15">
        <v>93.5</v>
      </c>
      <c r="G2125" s="15">
        <v>94.5</v>
      </c>
      <c r="H2125" s="16">
        <v>0</v>
      </c>
      <c r="I2125" s="13">
        <f t="shared" si="1620"/>
        <v>0.65000000000000568</v>
      </c>
      <c r="J2125" s="13">
        <f t="shared" si="1632"/>
        <v>1</v>
      </c>
      <c r="K2125" s="13">
        <v>0</v>
      </c>
      <c r="L2125" s="13">
        <f t="shared" si="1621"/>
        <v>1.6500000000000057</v>
      </c>
      <c r="M2125" s="45">
        <f t="shared" si="1622"/>
        <v>3554.1195476575249</v>
      </c>
    </row>
    <row r="2126" spans="1:13" ht="15">
      <c r="A2126" s="14">
        <v>43278</v>
      </c>
      <c r="B2126" s="14" t="s">
        <v>525</v>
      </c>
      <c r="C2126" s="11">
        <f t="shared" si="1619"/>
        <v>990.34414459024515</v>
      </c>
      <c r="D2126" s="15" t="s">
        <v>18</v>
      </c>
      <c r="E2126" s="15">
        <v>201.95</v>
      </c>
      <c r="F2126" s="15">
        <v>199.5</v>
      </c>
      <c r="G2126" s="15">
        <v>196</v>
      </c>
      <c r="H2126" s="16">
        <v>0</v>
      </c>
      <c r="I2126" s="13">
        <f t="shared" si="1620"/>
        <v>2.4499999999999886</v>
      </c>
      <c r="J2126" s="13">
        <f t="shared" si="1632"/>
        <v>3.5</v>
      </c>
      <c r="K2126" s="13">
        <v>0</v>
      </c>
      <c r="L2126" s="13">
        <f t="shared" si="1621"/>
        <v>5.9499999999999886</v>
      </c>
      <c r="M2126" s="45">
        <f t="shared" si="1622"/>
        <v>5892.5476603119478</v>
      </c>
    </row>
    <row r="2127" spans="1:13" ht="15">
      <c r="A2127" s="14">
        <v>43278</v>
      </c>
      <c r="B2127" s="14" t="s">
        <v>440</v>
      </c>
      <c r="C2127" s="11">
        <f t="shared" si="1619"/>
        <v>3053.4351145038167</v>
      </c>
      <c r="D2127" s="15" t="s">
        <v>21</v>
      </c>
      <c r="E2127" s="15">
        <v>65.5</v>
      </c>
      <c r="F2127" s="15">
        <v>66</v>
      </c>
      <c r="G2127" s="15">
        <v>66.5</v>
      </c>
      <c r="H2127" s="16">
        <v>0</v>
      </c>
      <c r="I2127" s="13">
        <f t="shared" si="1620"/>
        <v>0.5</v>
      </c>
      <c r="J2127" s="13">
        <f t="shared" si="1632"/>
        <v>0.5</v>
      </c>
      <c r="K2127" s="13">
        <v>0</v>
      </c>
      <c r="L2127" s="13">
        <f t="shared" si="1621"/>
        <v>1</v>
      </c>
      <c r="M2127" s="45">
        <f t="shared" si="1622"/>
        <v>3053.4351145038167</v>
      </c>
    </row>
    <row r="2128" spans="1:13" ht="15">
      <c r="A2128" s="14">
        <v>43278</v>
      </c>
      <c r="B2128" s="14" t="s">
        <v>526</v>
      </c>
      <c r="C2128" s="11">
        <f t="shared" si="1619"/>
        <v>1376.9363166953528</v>
      </c>
      <c r="D2128" s="15" t="s">
        <v>21</v>
      </c>
      <c r="E2128" s="15">
        <v>145.25</v>
      </c>
      <c r="F2128" s="15">
        <v>146.25</v>
      </c>
      <c r="G2128" s="15">
        <v>0</v>
      </c>
      <c r="H2128" s="16">
        <v>0</v>
      </c>
      <c r="I2128" s="13">
        <f t="shared" si="1620"/>
        <v>1</v>
      </c>
      <c r="J2128" s="13">
        <v>0</v>
      </c>
      <c r="K2128" s="13">
        <v>0</v>
      </c>
      <c r="L2128" s="13">
        <f t="shared" si="1621"/>
        <v>1</v>
      </c>
      <c r="M2128" s="45">
        <f t="shared" si="1622"/>
        <v>1376.9363166953528</v>
      </c>
    </row>
    <row r="2129" spans="1:13" ht="15">
      <c r="A2129" s="14">
        <v>43278</v>
      </c>
      <c r="B2129" s="14" t="s">
        <v>527</v>
      </c>
      <c r="C2129" s="11">
        <f t="shared" ref="C2129:C2192" si="1633">200000/E2129</f>
        <v>3759.3984962406012</v>
      </c>
      <c r="D2129" s="15" t="s">
        <v>21</v>
      </c>
      <c r="E2129" s="15">
        <v>53.2</v>
      </c>
      <c r="F2129" s="15">
        <v>53.7</v>
      </c>
      <c r="G2129" s="15">
        <v>0</v>
      </c>
      <c r="H2129" s="16">
        <v>0</v>
      </c>
      <c r="I2129" s="13">
        <f t="shared" ref="I2129:I2192" si="1634">(IF(D2129="SELL",E2129-F2129,IF(D2129="BUY",F2129-E2129)))</f>
        <v>0.5</v>
      </c>
      <c r="J2129" s="13">
        <v>0</v>
      </c>
      <c r="K2129" s="13">
        <v>0</v>
      </c>
      <c r="L2129" s="13">
        <f t="shared" ref="L2129:L2192" si="1635">K2129+J2129+I2129</f>
        <v>0.5</v>
      </c>
      <c r="M2129" s="45">
        <f t="shared" ref="M2129:M2192" si="1636">L2129*C2129</f>
        <v>1879.6992481203006</v>
      </c>
    </row>
    <row r="2130" spans="1:13" ht="15">
      <c r="A2130" s="14">
        <v>43278</v>
      </c>
      <c r="B2130" s="14" t="s">
        <v>528</v>
      </c>
      <c r="C2130" s="11">
        <f t="shared" si="1633"/>
        <v>2358.4905660377358</v>
      </c>
      <c r="D2130" s="15" t="s">
        <v>21</v>
      </c>
      <c r="E2130" s="15">
        <v>84.8</v>
      </c>
      <c r="F2130" s="15">
        <v>85.3</v>
      </c>
      <c r="G2130" s="15">
        <v>0</v>
      </c>
      <c r="H2130" s="16">
        <v>0</v>
      </c>
      <c r="I2130" s="13">
        <f t="shared" si="1634"/>
        <v>0.5</v>
      </c>
      <c r="J2130" s="13">
        <v>0</v>
      </c>
      <c r="K2130" s="13">
        <v>0</v>
      </c>
      <c r="L2130" s="13">
        <f t="shared" si="1635"/>
        <v>0.5</v>
      </c>
      <c r="M2130" s="45">
        <f t="shared" si="1636"/>
        <v>1179.2452830188679</v>
      </c>
    </row>
    <row r="2131" spans="1:13" ht="15">
      <c r="A2131" s="14">
        <v>43277</v>
      </c>
      <c r="B2131" s="14" t="s">
        <v>485</v>
      </c>
      <c r="C2131" s="11">
        <f t="shared" si="1633"/>
        <v>150.37593984962405</v>
      </c>
      <c r="D2131" s="15" t="s">
        <v>21</v>
      </c>
      <c r="E2131" s="15">
        <v>1330</v>
      </c>
      <c r="F2131" s="15">
        <v>1340</v>
      </c>
      <c r="G2131" s="15">
        <v>1350</v>
      </c>
      <c r="H2131" s="16">
        <v>1367.9</v>
      </c>
      <c r="I2131" s="13">
        <f t="shared" si="1634"/>
        <v>10</v>
      </c>
      <c r="J2131" s="13">
        <f t="shared" ref="J2131" si="1637">(IF(D2131="SELL",IF(G2131="",0,F2131-G2131),IF(D2131="BUY",IF(G2131="",0,G2131-F2131))))</f>
        <v>10</v>
      </c>
      <c r="K2131" s="13">
        <v>17.899999999999999</v>
      </c>
      <c r="L2131" s="13">
        <f t="shared" si="1635"/>
        <v>37.9</v>
      </c>
      <c r="M2131" s="45">
        <f t="shared" si="1636"/>
        <v>5699.248120300751</v>
      </c>
    </row>
    <row r="2132" spans="1:13" ht="15">
      <c r="A2132" s="14">
        <v>43277</v>
      </c>
      <c r="B2132" s="14" t="s">
        <v>529</v>
      </c>
      <c r="C2132" s="11">
        <f t="shared" si="1633"/>
        <v>1754.3859649122808</v>
      </c>
      <c r="D2132" s="15" t="s">
        <v>21</v>
      </c>
      <c r="E2132" s="15">
        <v>114</v>
      </c>
      <c r="F2132" s="15">
        <v>115</v>
      </c>
      <c r="G2132" s="15">
        <v>0</v>
      </c>
      <c r="H2132" s="16">
        <v>0</v>
      </c>
      <c r="I2132" s="13">
        <f t="shared" si="1634"/>
        <v>1</v>
      </c>
      <c r="J2132" s="13">
        <v>0</v>
      </c>
      <c r="K2132" s="13">
        <v>0</v>
      </c>
      <c r="L2132" s="13">
        <f t="shared" si="1635"/>
        <v>1</v>
      </c>
      <c r="M2132" s="45">
        <f t="shared" si="1636"/>
        <v>1754.3859649122808</v>
      </c>
    </row>
    <row r="2133" spans="1:13" ht="15">
      <c r="A2133" s="14">
        <v>43277</v>
      </c>
      <c r="B2133" s="14" t="s">
        <v>420</v>
      </c>
      <c r="C2133" s="11">
        <f t="shared" si="1633"/>
        <v>196.07843137254903</v>
      </c>
      <c r="D2133" s="15" t="s">
        <v>21</v>
      </c>
      <c r="E2133" s="15">
        <v>1020</v>
      </c>
      <c r="F2133" s="15">
        <v>1028</v>
      </c>
      <c r="G2133" s="15">
        <v>0</v>
      </c>
      <c r="H2133" s="16">
        <v>0</v>
      </c>
      <c r="I2133" s="13">
        <f t="shared" si="1634"/>
        <v>8</v>
      </c>
      <c r="J2133" s="13">
        <v>0</v>
      </c>
      <c r="K2133" s="13">
        <v>0</v>
      </c>
      <c r="L2133" s="13">
        <f t="shared" si="1635"/>
        <v>8</v>
      </c>
      <c r="M2133" s="45">
        <f t="shared" si="1636"/>
        <v>1568.6274509803923</v>
      </c>
    </row>
    <row r="2134" spans="1:13" ht="15">
      <c r="A2134" s="14">
        <v>43277</v>
      </c>
      <c r="B2134" s="14" t="s">
        <v>514</v>
      </c>
      <c r="C2134" s="11">
        <f t="shared" si="1633"/>
        <v>226.50056625141562</v>
      </c>
      <c r="D2134" s="15" t="s">
        <v>21</v>
      </c>
      <c r="E2134" s="15">
        <v>883</v>
      </c>
      <c r="F2134" s="15">
        <v>865</v>
      </c>
      <c r="G2134" s="15">
        <v>0</v>
      </c>
      <c r="H2134" s="16">
        <v>0</v>
      </c>
      <c r="I2134" s="13">
        <f t="shared" si="1634"/>
        <v>-18</v>
      </c>
      <c r="J2134" s="13">
        <v>0</v>
      </c>
      <c r="K2134" s="13">
        <v>0</v>
      </c>
      <c r="L2134" s="13">
        <f t="shared" si="1635"/>
        <v>-18</v>
      </c>
      <c r="M2134" s="45">
        <f t="shared" si="1636"/>
        <v>-4077.0101925254812</v>
      </c>
    </row>
    <row r="2135" spans="1:13" ht="15">
      <c r="A2135" s="14">
        <v>43277</v>
      </c>
      <c r="B2135" s="14" t="s">
        <v>530</v>
      </c>
      <c r="C2135" s="11">
        <f t="shared" si="1633"/>
        <v>335.57046979865771</v>
      </c>
      <c r="D2135" s="15" t="s">
        <v>21</v>
      </c>
      <c r="E2135" s="15">
        <v>596</v>
      </c>
      <c r="F2135" s="15">
        <v>585</v>
      </c>
      <c r="G2135" s="15">
        <v>0</v>
      </c>
      <c r="H2135" s="16">
        <v>0</v>
      </c>
      <c r="I2135" s="13">
        <f t="shared" si="1634"/>
        <v>-11</v>
      </c>
      <c r="J2135" s="13">
        <v>0</v>
      </c>
      <c r="K2135" s="13">
        <v>0</v>
      </c>
      <c r="L2135" s="13">
        <f t="shared" si="1635"/>
        <v>-11</v>
      </c>
      <c r="M2135" s="45">
        <f t="shared" si="1636"/>
        <v>-3691.2751677852348</v>
      </c>
    </row>
    <row r="2136" spans="1:13" ht="15">
      <c r="A2136" s="14">
        <v>43276</v>
      </c>
      <c r="B2136" s="14" t="s">
        <v>531</v>
      </c>
      <c r="C2136" s="11">
        <f t="shared" si="1633"/>
        <v>58.910162002945505</v>
      </c>
      <c r="D2136" s="15" t="s">
        <v>21</v>
      </c>
      <c r="E2136" s="15">
        <v>3395</v>
      </c>
      <c r="F2136" s="15">
        <v>3420</v>
      </c>
      <c r="G2136" s="15">
        <v>3450</v>
      </c>
      <c r="H2136" s="16">
        <v>0</v>
      </c>
      <c r="I2136" s="13">
        <f t="shared" si="1634"/>
        <v>25</v>
      </c>
      <c r="J2136" s="13">
        <f t="shared" ref="J2136:J2137" si="1638">(IF(D2136="SELL",IF(G2136="",0,F2136-G2136),IF(D2136="BUY",IF(G2136="",0,G2136-F2136))))</f>
        <v>30</v>
      </c>
      <c r="K2136" s="13">
        <v>0</v>
      </c>
      <c r="L2136" s="13">
        <f t="shared" si="1635"/>
        <v>55</v>
      </c>
      <c r="M2136" s="45">
        <f t="shared" si="1636"/>
        <v>3240.0589101620026</v>
      </c>
    </row>
    <row r="2137" spans="1:13" ht="15">
      <c r="A2137" s="14">
        <v>43276</v>
      </c>
      <c r="B2137" s="14" t="s">
        <v>532</v>
      </c>
      <c r="C2137" s="11">
        <f t="shared" si="1633"/>
        <v>1007.5566750629723</v>
      </c>
      <c r="D2137" s="15" t="s">
        <v>21</v>
      </c>
      <c r="E2137" s="15">
        <v>198.5</v>
      </c>
      <c r="F2137" s="15">
        <v>200</v>
      </c>
      <c r="G2137" s="15">
        <v>202</v>
      </c>
      <c r="H2137" s="16">
        <v>205</v>
      </c>
      <c r="I2137" s="13">
        <f t="shared" si="1634"/>
        <v>1.5</v>
      </c>
      <c r="J2137" s="13">
        <f t="shared" si="1638"/>
        <v>2</v>
      </c>
      <c r="K2137" s="13">
        <v>3</v>
      </c>
      <c r="L2137" s="13">
        <f t="shared" si="1635"/>
        <v>6.5</v>
      </c>
      <c r="M2137" s="45">
        <f t="shared" si="1636"/>
        <v>6549.1183879093205</v>
      </c>
    </row>
    <row r="2138" spans="1:13" ht="15">
      <c r="A2138" s="14">
        <v>43276</v>
      </c>
      <c r="B2138" s="14" t="s">
        <v>120</v>
      </c>
      <c r="C2138" s="11">
        <f t="shared" si="1633"/>
        <v>152.09125475285171</v>
      </c>
      <c r="D2138" s="15" t="s">
        <v>21</v>
      </c>
      <c r="E2138" s="15">
        <v>1315</v>
      </c>
      <c r="F2138" s="15">
        <v>1325</v>
      </c>
      <c r="G2138" s="15">
        <v>0</v>
      </c>
      <c r="H2138" s="16">
        <v>0</v>
      </c>
      <c r="I2138" s="13">
        <f t="shared" si="1634"/>
        <v>10</v>
      </c>
      <c r="J2138" s="13">
        <v>0</v>
      </c>
      <c r="K2138" s="13">
        <v>0</v>
      </c>
      <c r="L2138" s="13">
        <f t="shared" si="1635"/>
        <v>10</v>
      </c>
      <c r="M2138" s="45">
        <f t="shared" si="1636"/>
        <v>1520.9125475285171</v>
      </c>
    </row>
    <row r="2139" spans="1:13" ht="15">
      <c r="A2139" s="14">
        <v>43273</v>
      </c>
      <c r="B2139" s="14" t="s">
        <v>389</v>
      </c>
      <c r="C2139" s="11">
        <f t="shared" si="1633"/>
        <v>776.69902912621365</v>
      </c>
      <c r="D2139" s="15" t="s">
        <v>21</v>
      </c>
      <c r="E2139" s="15">
        <v>257.5</v>
      </c>
      <c r="F2139" s="15">
        <v>259.5</v>
      </c>
      <c r="G2139" s="15">
        <v>0</v>
      </c>
      <c r="H2139" s="16">
        <v>0</v>
      </c>
      <c r="I2139" s="13">
        <f t="shared" si="1634"/>
        <v>2</v>
      </c>
      <c r="J2139" s="13">
        <v>0</v>
      </c>
      <c r="K2139" s="13">
        <v>0</v>
      </c>
      <c r="L2139" s="13">
        <f t="shared" si="1635"/>
        <v>2</v>
      </c>
      <c r="M2139" s="45">
        <f t="shared" si="1636"/>
        <v>1553.3980582524273</v>
      </c>
    </row>
    <row r="2140" spans="1:13" ht="15">
      <c r="A2140" s="14">
        <v>43273</v>
      </c>
      <c r="B2140" s="14" t="s">
        <v>120</v>
      </c>
      <c r="C2140" s="11">
        <f t="shared" si="1633"/>
        <v>155.03875968992247</v>
      </c>
      <c r="D2140" s="15" t="s">
        <v>21</v>
      </c>
      <c r="E2140" s="15">
        <v>1290</v>
      </c>
      <c r="F2140" s="15">
        <v>1300</v>
      </c>
      <c r="G2140" s="15">
        <v>0</v>
      </c>
      <c r="H2140" s="16">
        <v>0</v>
      </c>
      <c r="I2140" s="13">
        <f t="shared" si="1634"/>
        <v>10</v>
      </c>
      <c r="J2140" s="13">
        <v>0</v>
      </c>
      <c r="K2140" s="13">
        <v>0</v>
      </c>
      <c r="L2140" s="13">
        <f t="shared" si="1635"/>
        <v>10</v>
      </c>
      <c r="M2140" s="45">
        <f t="shared" si="1636"/>
        <v>1550.3875968992247</v>
      </c>
    </row>
    <row r="2141" spans="1:13" ht="15">
      <c r="A2141" s="14">
        <v>43273</v>
      </c>
      <c r="B2141" s="14" t="s">
        <v>88</v>
      </c>
      <c r="C2141" s="11">
        <f t="shared" si="1633"/>
        <v>317.46031746031747</v>
      </c>
      <c r="D2141" s="15" t="s">
        <v>21</v>
      </c>
      <c r="E2141" s="15">
        <v>630</v>
      </c>
      <c r="F2141" s="15">
        <v>633.79999999999995</v>
      </c>
      <c r="G2141" s="15">
        <v>0</v>
      </c>
      <c r="H2141" s="16">
        <v>0</v>
      </c>
      <c r="I2141" s="13">
        <f t="shared" si="1634"/>
        <v>3.7999999999999545</v>
      </c>
      <c r="J2141" s="13">
        <v>0</v>
      </c>
      <c r="K2141" s="13">
        <v>0</v>
      </c>
      <c r="L2141" s="13">
        <f t="shared" si="1635"/>
        <v>3.7999999999999545</v>
      </c>
      <c r="M2141" s="45">
        <f t="shared" si="1636"/>
        <v>1206.3492063491919</v>
      </c>
    </row>
    <row r="2142" spans="1:13" ht="15">
      <c r="A2142" s="14">
        <v>43273</v>
      </c>
      <c r="B2142" s="14" t="s">
        <v>44</v>
      </c>
      <c r="C2142" s="11">
        <f t="shared" si="1633"/>
        <v>401.60642570281124</v>
      </c>
      <c r="D2142" s="15" t="s">
        <v>21</v>
      </c>
      <c r="E2142" s="15">
        <v>498</v>
      </c>
      <c r="F2142" s="15">
        <v>498</v>
      </c>
      <c r="G2142" s="15">
        <v>0</v>
      </c>
      <c r="H2142" s="16">
        <v>0</v>
      </c>
      <c r="I2142" s="13">
        <f t="shared" si="1634"/>
        <v>0</v>
      </c>
      <c r="J2142" s="13">
        <v>0</v>
      </c>
      <c r="K2142" s="13">
        <v>0</v>
      </c>
      <c r="L2142" s="13">
        <f t="shared" si="1635"/>
        <v>0</v>
      </c>
      <c r="M2142" s="45">
        <f t="shared" si="1636"/>
        <v>0</v>
      </c>
    </row>
    <row r="2143" spans="1:13" ht="15">
      <c r="A2143" s="14">
        <v>43272</v>
      </c>
      <c r="B2143" s="14" t="s">
        <v>282</v>
      </c>
      <c r="C2143" s="11">
        <f t="shared" si="1633"/>
        <v>759.01328273244781</v>
      </c>
      <c r="D2143" s="15" t="s">
        <v>21</v>
      </c>
      <c r="E2143" s="15">
        <v>263.5</v>
      </c>
      <c r="F2143" s="15">
        <v>265.5</v>
      </c>
      <c r="G2143" s="15">
        <v>268.5</v>
      </c>
      <c r="H2143" s="16">
        <v>0</v>
      </c>
      <c r="I2143" s="13">
        <f t="shared" si="1634"/>
        <v>2</v>
      </c>
      <c r="J2143" s="13">
        <f t="shared" ref="J2143" si="1639">(IF(D2143="SELL",IF(G2143="",0,F2143-G2143),IF(D2143="BUY",IF(G2143="",0,G2143-F2143))))</f>
        <v>3</v>
      </c>
      <c r="K2143" s="13">
        <v>0</v>
      </c>
      <c r="L2143" s="13">
        <f t="shared" si="1635"/>
        <v>5</v>
      </c>
      <c r="M2143" s="45">
        <f t="shared" si="1636"/>
        <v>3795.066413662239</v>
      </c>
    </row>
    <row r="2144" spans="1:13" ht="15">
      <c r="A2144" s="14">
        <v>43272</v>
      </c>
      <c r="B2144" s="14" t="s">
        <v>533</v>
      </c>
      <c r="C2144" s="11">
        <f t="shared" si="1633"/>
        <v>2111.9324181626189</v>
      </c>
      <c r="D2144" s="15" t="s">
        <v>21</v>
      </c>
      <c r="E2144" s="15">
        <v>94.7</v>
      </c>
      <c r="F2144" s="15">
        <v>95.2</v>
      </c>
      <c r="G2144" s="15">
        <v>0</v>
      </c>
      <c r="H2144" s="16">
        <v>0</v>
      </c>
      <c r="I2144" s="13">
        <f t="shared" si="1634"/>
        <v>0.5</v>
      </c>
      <c r="J2144" s="13">
        <v>0</v>
      </c>
      <c r="K2144" s="13">
        <v>0</v>
      </c>
      <c r="L2144" s="13">
        <f t="shared" si="1635"/>
        <v>0.5</v>
      </c>
      <c r="M2144" s="45">
        <f t="shared" si="1636"/>
        <v>1055.9662090813094</v>
      </c>
    </row>
    <row r="2145" spans="1:13" ht="15">
      <c r="A2145" s="14">
        <v>43272</v>
      </c>
      <c r="B2145" s="14" t="s">
        <v>534</v>
      </c>
      <c r="C2145" s="11">
        <f t="shared" si="1633"/>
        <v>2631.5789473684213</v>
      </c>
      <c r="D2145" s="15" t="s">
        <v>21</v>
      </c>
      <c r="E2145" s="15">
        <v>76</v>
      </c>
      <c r="F2145" s="15">
        <v>76.5</v>
      </c>
      <c r="G2145" s="15">
        <v>0</v>
      </c>
      <c r="H2145" s="16">
        <v>0</v>
      </c>
      <c r="I2145" s="13">
        <f t="shared" si="1634"/>
        <v>0.5</v>
      </c>
      <c r="J2145" s="13">
        <v>0</v>
      </c>
      <c r="K2145" s="13">
        <v>0</v>
      </c>
      <c r="L2145" s="13">
        <f t="shared" si="1635"/>
        <v>0.5</v>
      </c>
      <c r="M2145" s="45">
        <f t="shared" si="1636"/>
        <v>1315.7894736842106</v>
      </c>
    </row>
    <row r="2146" spans="1:13" ht="15">
      <c r="A2146" s="14">
        <v>43272</v>
      </c>
      <c r="B2146" s="14" t="s">
        <v>535</v>
      </c>
      <c r="C2146" s="11">
        <f t="shared" si="1633"/>
        <v>1428.5714285714287</v>
      </c>
      <c r="D2146" s="15" t="s">
        <v>21</v>
      </c>
      <c r="E2146" s="15">
        <v>140</v>
      </c>
      <c r="F2146" s="15">
        <v>141.5</v>
      </c>
      <c r="G2146" s="15">
        <v>0</v>
      </c>
      <c r="H2146" s="16">
        <v>0</v>
      </c>
      <c r="I2146" s="13">
        <f t="shared" si="1634"/>
        <v>1.5</v>
      </c>
      <c r="J2146" s="13">
        <v>0</v>
      </c>
      <c r="K2146" s="13">
        <v>0</v>
      </c>
      <c r="L2146" s="13">
        <f t="shared" si="1635"/>
        <v>1.5</v>
      </c>
      <c r="M2146" s="45">
        <f t="shared" si="1636"/>
        <v>2142.8571428571431</v>
      </c>
    </row>
    <row r="2147" spans="1:13" ht="15">
      <c r="A2147" s="14">
        <v>43272</v>
      </c>
      <c r="B2147" s="14" t="s">
        <v>248</v>
      </c>
      <c r="C2147" s="11">
        <f t="shared" si="1633"/>
        <v>199.00497512437812</v>
      </c>
      <c r="D2147" s="15" t="s">
        <v>21</v>
      </c>
      <c r="E2147" s="15">
        <v>1005</v>
      </c>
      <c r="F2147" s="15">
        <v>1014.9</v>
      </c>
      <c r="G2147" s="15">
        <v>0</v>
      </c>
      <c r="H2147" s="16">
        <v>0</v>
      </c>
      <c r="I2147" s="13">
        <f t="shared" si="1634"/>
        <v>9.8999999999999773</v>
      </c>
      <c r="J2147" s="13">
        <v>0</v>
      </c>
      <c r="K2147" s="13">
        <v>0</v>
      </c>
      <c r="L2147" s="13">
        <f t="shared" si="1635"/>
        <v>9.8999999999999773</v>
      </c>
      <c r="M2147" s="45">
        <f t="shared" si="1636"/>
        <v>1970.1492537313388</v>
      </c>
    </row>
    <row r="2148" spans="1:13" ht="15">
      <c r="A2148" s="14">
        <v>43271</v>
      </c>
      <c r="B2148" s="14" t="s">
        <v>199</v>
      </c>
      <c r="C2148" s="11">
        <f t="shared" si="1633"/>
        <v>813.00813008130081</v>
      </c>
      <c r="D2148" s="15" t="s">
        <v>21</v>
      </c>
      <c r="E2148" s="15">
        <v>246</v>
      </c>
      <c r="F2148" s="15">
        <v>248</v>
      </c>
      <c r="G2148" s="15">
        <v>0</v>
      </c>
      <c r="H2148" s="16">
        <v>0</v>
      </c>
      <c r="I2148" s="13">
        <f t="shared" si="1634"/>
        <v>2</v>
      </c>
      <c r="J2148" s="13">
        <v>0</v>
      </c>
      <c r="K2148" s="13">
        <v>0</v>
      </c>
      <c r="L2148" s="13">
        <f t="shared" si="1635"/>
        <v>2</v>
      </c>
      <c r="M2148" s="45">
        <f t="shared" si="1636"/>
        <v>1626.0162601626016</v>
      </c>
    </row>
    <row r="2149" spans="1:13" ht="15">
      <c r="A2149" s="14">
        <v>43271</v>
      </c>
      <c r="B2149" s="14" t="s">
        <v>130</v>
      </c>
      <c r="C2149" s="11">
        <f t="shared" si="1633"/>
        <v>207.03933747412009</v>
      </c>
      <c r="D2149" s="15" t="s">
        <v>21</v>
      </c>
      <c r="E2149" s="15">
        <v>966</v>
      </c>
      <c r="F2149" s="15">
        <v>971</v>
      </c>
      <c r="G2149" s="15">
        <v>0</v>
      </c>
      <c r="H2149" s="16">
        <v>0</v>
      </c>
      <c r="I2149" s="13">
        <f t="shared" si="1634"/>
        <v>5</v>
      </c>
      <c r="J2149" s="13">
        <v>0</v>
      </c>
      <c r="K2149" s="13">
        <v>0</v>
      </c>
      <c r="L2149" s="13">
        <f t="shared" si="1635"/>
        <v>5</v>
      </c>
      <c r="M2149" s="45">
        <f t="shared" si="1636"/>
        <v>1035.1966873706006</v>
      </c>
    </row>
    <row r="2150" spans="1:13" ht="15">
      <c r="A2150" s="14">
        <v>43271</v>
      </c>
      <c r="B2150" s="14" t="s">
        <v>196</v>
      </c>
      <c r="C2150" s="11">
        <f t="shared" si="1633"/>
        <v>357.14285714285717</v>
      </c>
      <c r="D2150" s="15" t="s">
        <v>21</v>
      </c>
      <c r="E2150" s="15">
        <v>560</v>
      </c>
      <c r="F2150" s="15">
        <v>565</v>
      </c>
      <c r="G2150" s="15">
        <v>0</v>
      </c>
      <c r="H2150" s="16">
        <v>0</v>
      </c>
      <c r="I2150" s="13">
        <f t="shared" si="1634"/>
        <v>5</v>
      </c>
      <c r="J2150" s="13">
        <v>0</v>
      </c>
      <c r="K2150" s="13">
        <v>0</v>
      </c>
      <c r="L2150" s="13">
        <f t="shared" si="1635"/>
        <v>5</v>
      </c>
      <c r="M2150" s="45">
        <f t="shared" si="1636"/>
        <v>1785.7142857142858</v>
      </c>
    </row>
    <row r="2151" spans="1:13" ht="15">
      <c r="A2151" s="14">
        <v>43270</v>
      </c>
      <c r="B2151" s="14" t="s">
        <v>505</v>
      </c>
      <c r="C2151" s="11">
        <f t="shared" si="1633"/>
        <v>79.840319361277452</v>
      </c>
      <c r="D2151" s="15" t="s">
        <v>21</v>
      </c>
      <c r="E2151" s="15">
        <v>2505</v>
      </c>
      <c r="F2151" s="15">
        <v>2520</v>
      </c>
      <c r="G2151" s="15">
        <v>0</v>
      </c>
      <c r="H2151" s="16">
        <v>0</v>
      </c>
      <c r="I2151" s="13">
        <f t="shared" si="1634"/>
        <v>15</v>
      </c>
      <c r="J2151" s="13">
        <v>0</v>
      </c>
      <c r="K2151" s="13">
        <v>0</v>
      </c>
      <c r="L2151" s="13">
        <f t="shared" si="1635"/>
        <v>15</v>
      </c>
      <c r="M2151" s="45">
        <f t="shared" si="1636"/>
        <v>1197.6047904191619</v>
      </c>
    </row>
    <row r="2152" spans="1:13" ht="15">
      <c r="A2152" s="14">
        <v>43270</v>
      </c>
      <c r="B2152" s="14" t="s">
        <v>536</v>
      </c>
      <c r="C2152" s="11">
        <f t="shared" si="1633"/>
        <v>684.93150684931504</v>
      </c>
      <c r="D2152" s="15" t="s">
        <v>21</v>
      </c>
      <c r="E2152" s="15">
        <v>292</v>
      </c>
      <c r="F2152" s="15">
        <v>293.7</v>
      </c>
      <c r="G2152" s="15">
        <v>0</v>
      </c>
      <c r="H2152" s="16">
        <v>0</v>
      </c>
      <c r="I2152" s="13">
        <f t="shared" si="1634"/>
        <v>1.6999999999999886</v>
      </c>
      <c r="J2152" s="13">
        <v>0</v>
      </c>
      <c r="K2152" s="13">
        <v>0</v>
      </c>
      <c r="L2152" s="13">
        <f t="shared" si="1635"/>
        <v>1.6999999999999886</v>
      </c>
      <c r="M2152" s="45">
        <f t="shared" si="1636"/>
        <v>1164.3835616438278</v>
      </c>
    </row>
    <row r="2153" spans="1:13" ht="15">
      <c r="A2153" s="14">
        <v>43270</v>
      </c>
      <c r="B2153" s="14" t="s">
        <v>537</v>
      </c>
      <c r="C2153" s="11">
        <f t="shared" si="1633"/>
        <v>52.219321148825067</v>
      </c>
      <c r="D2153" s="15" t="s">
        <v>21</v>
      </c>
      <c r="E2153" s="15">
        <v>3830</v>
      </c>
      <c r="F2153" s="15">
        <v>3850</v>
      </c>
      <c r="G2153" s="15">
        <v>0</v>
      </c>
      <c r="H2153" s="16">
        <v>0</v>
      </c>
      <c r="I2153" s="13">
        <f t="shared" si="1634"/>
        <v>20</v>
      </c>
      <c r="J2153" s="13">
        <v>0</v>
      </c>
      <c r="K2153" s="13">
        <v>0</v>
      </c>
      <c r="L2153" s="13">
        <f t="shared" si="1635"/>
        <v>20</v>
      </c>
      <c r="M2153" s="45">
        <f t="shared" si="1636"/>
        <v>1044.3864229765013</v>
      </c>
    </row>
    <row r="2154" spans="1:13" ht="15">
      <c r="A2154" s="14">
        <v>43270</v>
      </c>
      <c r="B2154" s="14" t="s">
        <v>538</v>
      </c>
      <c r="C2154" s="11">
        <f t="shared" si="1633"/>
        <v>270.27027027027026</v>
      </c>
      <c r="D2154" s="15" t="s">
        <v>21</v>
      </c>
      <c r="E2154" s="15">
        <v>740</v>
      </c>
      <c r="F2154" s="15">
        <v>746</v>
      </c>
      <c r="G2154" s="15">
        <v>0</v>
      </c>
      <c r="H2154" s="16">
        <v>0</v>
      </c>
      <c r="I2154" s="13">
        <f t="shared" si="1634"/>
        <v>6</v>
      </c>
      <c r="J2154" s="13">
        <v>0</v>
      </c>
      <c r="K2154" s="13">
        <v>0</v>
      </c>
      <c r="L2154" s="13">
        <f t="shared" si="1635"/>
        <v>6</v>
      </c>
      <c r="M2154" s="45">
        <f t="shared" si="1636"/>
        <v>1621.6216216216217</v>
      </c>
    </row>
    <row r="2155" spans="1:13" ht="15">
      <c r="A2155" s="14">
        <v>43269</v>
      </c>
      <c r="B2155" s="14" t="s">
        <v>472</v>
      </c>
      <c r="C2155" s="11">
        <f t="shared" si="1633"/>
        <v>493.82716049382714</v>
      </c>
      <c r="D2155" s="15" t="s">
        <v>21</v>
      </c>
      <c r="E2155" s="15">
        <v>405</v>
      </c>
      <c r="F2155" s="15">
        <v>408</v>
      </c>
      <c r="G2155" s="15">
        <v>0</v>
      </c>
      <c r="H2155" s="16">
        <v>0</v>
      </c>
      <c r="I2155" s="13">
        <f t="shared" si="1634"/>
        <v>3</v>
      </c>
      <c r="J2155" s="13">
        <v>0</v>
      </c>
      <c r="K2155" s="13">
        <v>0</v>
      </c>
      <c r="L2155" s="13">
        <f t="shared" si="1635"/>
        <v>3</v>
      </c>
      <c r="M2155" s="45">
        <f t="shared" si="1636"/>
        <v>1481.4814814814813</v>
      </c>
    </row>
    <row r="2156" spans="1:13" ht="15">
      <c r="A2156" s="14">
        <v>43269</v>
      </c>
      <c r="B2156" s="14" t="s">
        <v>539</v>
      </c>
      <c r="C2156" s="11">
        <f t="shared" si="1633"/>
        <v>692.0415224913495</v>
      </c>
      <c r="D2156" s="15" t="s">
        <v>18</v>
      </c>
      <c r="E2156" s="15">
        <v>289</v>
      </c>
      <c r="F2156" s="15">
        <v>287</v>
      </c>
      <c r="G2156" s="15">
        <v>148.5</v>
      </c>
      <c r="H2156" s="16">
        <v>0</v>
      </c>
      <c r="I2156" s="13">
        <f t="shared" si="1634"/>
        <v>2</v>
      </c>
      <c r="J2156" s="13">
        <v>0</v>
      </c>
      <c r="K2156" s="13">
        <v>0</v>
      </c>
      <c r="L2156" s="13">
        <f t="shared" si="1635"/>
        <v>2</v>
      </c>
      <c r="M2156" s="45">
        <f t="shared" si="1636"/>
        <v>1384.083044982699</v>
      </c>
    </row>
    <row r="2157" spans="1:13" ht="15">
      <c r="A2157" s="14">
        <v>43269</v>
      </c>
      <c r="B2157" s="14" t="s">
        <v>435</v>
      </c>
      <c r="C2157" s="11">
        <f t="shared" si="1633"/>
        <v>470.58823529411762</v>
      </c>
      <c r="D2157" s="15" t="s">
        <v>21</v>
      </c>
      <c r="E2157" s="15">
        <v>425</v>
      </c>
      <c r="F2157" s="15">
        <v>428</v>
      </c>
      <c r="G2157" s="15">
        <v>0</v>
      </c>
      <c r="H2157" s="16">
        <v>0</v>
      </c>
      <c r="I2157" s="13">
        <f t="shared" si="1634"/>
        <v>3</v>
      </c>
      <c r="J2157" s="13">
        <v>0</v>
      </c>
      <c r="K2157" s="13">
        <v>0</v>
      </c>
      <c r="L2157" s="13">
        <f t="shared" si="1635"/>
        <v>3</v>
      </c>
      <c r="M2157" s="45">
        <f t="shared" si="1636"/>
        <v>1411.7647058823529</v>
      </c>
    </row>
    <row r="2158" spans="1:13" ht="15">
      <c r="A2158" s="14">
        <v>43269</v>
      </c>
      <c r="B2158" s="14" t="s">
        <v>447</v>
      </c>
      <c r="C2158" s="11">
        <f t="shared" si="1633"/>
        <v>623.05295950155767</v>
      </c>
      <c r="D2158" s="15" t="s">
        <v>21</v>
      </c>
      <c r="E2158" s="15">
        <v>321</v>
      </c>
      <c r="F2158" s="15">
        <v>315</v>
      </c>
      <c r="G2158" s="15">
        <v>0</v>
      </c>
      <c r="H2158" s="16">
        <v>0</v>
      </c>
      <c r="I2158" s="13">
        <f t="shared" si="1634"/>
        <v>-6</v>
      </c>
      <c r="J2158" s="13">
        <v>0</v>
      </c>
      <c r="K2158" s="13">
        <v>0</v>
      </c>
      <c r="L2158" s="13">
        <f t="shared" si="1635"/>
        <v>-6</v>
      </c>
      <c r="M2158" s="45">
        <f t="shared" si="1636"/>
        <v>-3738.3177570093458</v>
      </c>
    </row>
    <row r="2159" spans="1:13" ht="15">
      <c r="A2159" s="14">
        <v>43266</v>
      </c>
      <c r="B2159" s="14" t="s">
        <v>540</v>
      </c>
      <c r="C2159" s="11">
        <f t="shared" si="1633"/>
        <v>1369.8630136986301</v>
      </c>
      <c r="D2159" s="15" t="s">
        <v>21</v>
      </c>
      <c r="E2159" s="15">
        <v>146</v>
      </c>
      <c r="F2159" s="15">
        <v>147</v>
      </c>
      <c r="G2159" s="15">
        <v>148.5</v>
      </c>
      <c r="H2159" s="16">
        <v>0</v>
      </c>
      <c r="I2159" s="13">
        <f t="shared" si="1634"/>
        <v>1</v>
      </c>
      <c r="J2159" s="13">
        <f t="shared" ref="J2159:J2160" si="1640">(IF(D2159="SELL",IF(G2159="",0,F2159-G2159),IF(D2159="BUY",IF(G2159="",0,G2159-F2159))))</f>
        <v>1.5</v>
      </c>
      <c r="K2159" s="13">
        <v>0</v>
      </c>
      <c r="L2159" s="13">
        <f t="shared" si="1635"/>
        <v>2.5</v>
      </c>
      <c r="M2159" s="45">
        <f t="shared" si="1636"/>
        <v>3424.6575342465753</v>
      </c>
    </row>
    <row r="2160" spans="1:13" ht="15">
      <c r="A2160" s="14">
        <v>43266</v>
      </c>
      <c r="B2160" s="14" t="s">
        <v>472</v>
      </c>
      <c r="C2160" s="11">
        <f t="shared" si="1633"/>
        <v>512.82051282051282</v>
      </c>
      <c r="D2160" s="15" t="s">
        <v>21</v>
      </c>
      <c r="E2160" s="15">
        <v>390</v>
      </c>
      <c r="F2160" s="15">
        <v>393</v>
      </c>
      <c r="G2160" s="15">
        <v>397.6</v>
      </c>
      <c r="H2160" s="16">
        <v>0</v>
      </c>
      <c r="I2160" s="13">
        <f t="shared" si="1634"/>
        <v>3</v>
      </c>
      <c r="J2160" s="13">
        <f t="shared" si="1640"/>
        <v>4.6000000000000227</v>
      </c>
      <c r="K2160" s="13">
        <v>0</v>
      </c>
      <c r="L2160" s="13">
        <f t="shared" si="1635"/>
        <v>7.6000000000000227</v>
      </c>
      <c r="M2160" s="45">
        <f t="shared" si="1636"/>
        <v>3897.4358974359093</v>
      </c>
    </row>
    <row r="2161" spans="1:13" ht="15">
      <c r="A2161" s="14">
        <v>43266</v>
      </c>
      <c r="B2161" s="14" t="s">
        <v>430</v>
      </c>
      <c r="C2161" s="11">
        <f t="shared" si="1633"/>
        <v>105.82010582010582</v>
      </c>
      <c r="D2161" s="15" t="s">
        <v>21</v>
      </c>
      <c r="E2161" s="15">
        <v>1890</v>
      </c>
      <c r="F2161" s="15">
        <v>1900</v>
      </c>
      <c r="G2161" s="15">
        <v>0</v>
      </c>
      <c r="H2161" s="16">
        <v>0</v>
      </c>
      <c r="I2161" s="13">
        <f t="shared" si="1634"/>
        <v>10</v>
      </c>
      <c r="J2161" s="13">
        <v>0</v>
      </c>
      <c r="K2161" s="13">
        <v>0</v>
      </c>
      <c r="L2161" s="13">
        <f t="shared" si="1635"/>
        <v>10</v>
      </c>
      <c r="M2161" s="45">
        <f t="shared" si="1636"/>
        <v>1058.2010582010582</v>
      </c>
    </row>
    <row r="2162" spans="1:13" ht="15">
      <c r="A2162" s="14">
        <v>43266</v>
      </c>
      <c r="B2162" s="14" t="s">
        <v>541</v>
      </c>
      <c r="C2162" s="11">
        <f t="shared" si="1633"/>
        <v>264.55026455026456</v>
      </c>
      <c r="D2162" s="15" t="s">
        <v>21</v>
      </c>
      <c r="E2162" s="15">
        <v>756</v>
      </c>
      <c r="F2162" s="15">
        <v>761</v>
      </c>
      <c r="G2162" s="15">
        <v>0</v>
      </c>
      <c r="H2162" s="16">
        <v>0</v>
      </c>
      <c r="I2162" s="13">
        <f t="shared" si="1634"/>
        <v>5</v>
      </c>
      <c r="J2162" s="13">
        <v>0</v>
      </c>
      <c r="K2162" s="13">
        <v>0</v>
      </c>
      <c r="L2162" s="13">
        <f t="shared" si="1635"/>
        <v>5</v>
      </c>
      <c r="M2162" s="45">
        <f t="shared" si="1636"/>
        <v>1322.7513227513227</v>
      </c>
    </row>
    <row r="2163" spans="1:13" ht="15">
      <c r="A2163" s="14">
        <v>43266</v>
      </c>
      <c r="B2163" s="14" t="s">
        <v>542</v>
      </c>
      <c r="C2163" s="11">
        <f t="shared" si="1633"/>
        <v>211.52829190904282</v>
      </c>
      <c r="D2163" s="15" t="s">
        <v>21</v>
      </c>
      <c r="E2163" s="15">
        <v>945.5</v>
      </c>
      <c r="F2163" s="15">
        <v>951</v>
      </c>
      <c r="G2163" s="15">
        <v>0</v>
      </c>
      <c r="H2163" s="16">
        <v>0</v>
      </c>
      <c r="I2163" s="13">
        <f t="shared" si="1634"/>
        <v>5.5</v>
      </c>
      <c r="J2163" s="13">
        <v>0</v>
      </c>
      <c r="K2163" s="13">
        <v>0</v>
      </c>
      <c r="L2163" s="13">
        <f t="shared" si="1635"/>
        <v>5.5</v>
      </c>
      <c r="M2163" s="45">
        <f t="shared" si="1636"/>
        <v>1163.4056054997354</v>
      </c>
    </row>
    <row r="2164" spans="1:13" ht="15">
      <c r="A2164" s="14">
        <v>43266</v>
      </c>
      <c r="B2164" s="14" t="s">
        <v>543</v>
      </c>
      <c r="C2164" s="11">
        <f t="shared" si="1633"/>
        <v>1139.6011396011395</v>
      </c>
      <c r="D2164" s="15" t="s">
        <v>21</v>
      </c>
      <c r="E2164" s="15">
        <v>175.5</v>
      </c>
      <c r="F2164" s="15">
        <v>172</v>
      </c>
      <c r="G2164" s="15">
        <v>0</v>
      </c>
      <c r="H2164" s="16">
        <v>0</v>
      </c>
      <c r="I2164" s="13">
        <f t="shared" si="1634"/>
        <v>-3.5</v>
      </c>
      <c r="J2164" s="13">
        <v>0</v>
      </c>
      <c r="K2164" s="13">
        <v>0</v>
      </c>
      <c r="L2164" s="13">
        <f t="shared" si="1635"/>
        <v>-3.5</v>
      </c>
      <c r="M2164" s="45">
        <f t="shared" si="1636"/>
        <v>-3988.603988603988</v>
      </c>
    </row>
    <row r="2165" spans="1:13" ht="15">
      <c r="A2165" s="14">
        <v>43265</v>
      </c>
      <c r="B2165" s="14" t="s">
        <v>516</v>
      </c>
      <c r="C2165" s="11">
        <f t="shared" si="1633"/>
        <v>1408.4507042253522</v>
      </c>
      <c r="D2165" s="15" t="s">
        <v>18</v>
      </c>
      <c r="E2165" s="15">
        <v>142</v>
      </c>
      <c r="F2165" s="15">
        <v>141</v>
      </c>
      <c r="G2165" s="15">
        <v>0</v>
      </c>
      <c r="H2165" s="16">
        <v>0</v>
      </c>
      <c r="I2165" s="13">
        <f t="shared" si="1634"/>
        <v>1</v>
      </c>
      <c r="J2165" s="13">
        <v>0</v>
      </c>
      <c r="K2165" s="13">
        <v>0</v>
      </c>
      <c r="L2165" s="13">
        <f t="shared" si="1635"/>
        <v>1</v>
      </c>
      <c r="M2165" s="45">
        <f t="shared" si="1636"/>
        <v>1408.4507042253522</v>
      </c>
    </row>
    <row r="2166" spans="1:13" ht="15">
      <c r="A2166" s="14">
        <v>43265</v>
      </c>
      <c r="B2166" s="14" t="s">
        <v>544</v>
      </c>
      <c r="C2166" s="11">
        <f t="shared" si="1633"/>
        <v>1721.170395869191</v>
      </c>
      <c r="D2166" s="15" t="s">
        <v>18</v>
      </c>
      <c r="E2166" s="15">
        <v>116.2</v>
      </c>
      <c r="F2166" s="15">
        <v>115.35</v>
      </c>
      <c r="G2166" s="15">
        <v>0</v>
      </c>
      <c r="H2166" s="16">
        <v>0</v>
      </c>
      <c r="I2166" s="13">
        <f t="shared" si="1634"/>
        <v>0.85000000000000853</v>
      </c>
      <c r="J2166" s="13">
        <v>0</v>
      </c>
      <c r="K2166" s="13">
        <v>0</v>
      </c>
      <c r="L2166" s="13">
        <f t="shared" si="1635"/>
        <v>0.85000000000000853</v>
      </c>
      <c r="M2166" s="45">
        <f t="shared" si="1636"/>
        <v>1462.9948364888271</v>
      </c>
    </row>
    <row r="2167" spans="1:13" ht="15">
      <c r="A2167" s="14">
        <v>43265</v>
      </c>
      <c r="B2167" s="14" t="s">
        <v>399</v>
      </c>
      <c r="C2167" s="11">
        <f t="shared" si="1633"/>
        <v>1492.5373134328358</v>
      </c>
      <c r="D2167" s="15" t="s">
        <v>21</v>
      </c>
      <c r="E2167" s="15">
        <v>134</v>
      </c>
      <c r="F2167" s="15">
        <v>134.85</v>
      </c>
      <c r="G2167" s="15">
        <v>0</v>
      </c>
      <c r="H2167" s="16">
        <v>0</v>
      </c>
      <c r="I2167" s="13">
        <f t="shared" si="1634"/>
        <v>0.84999999999999432</v>
      </c>
      <c r="J2167" s="13">
        <v>0</v>
      </c>
      <c r="K2167" s="13">
        <v>0</v>
      </c>
      <c r="L2167" s="13">
        <f t="shared" si="1635"/>
        <v>0.84999999999999432</v>
      </c>
      <c r="M2167" s="45">
        <f t="shared" si="1636"/>
        <v>1268.6567164179021</v>
      </c>
    </row>
    <row r="2168" spans="1:13" ht="15">
      <c r="A2168" s="14">
        <v>43264</v>
      </c>
      <c r="B2168" s="14" t="s">
        <v>480</v>
      </c>
      <c r="C2168" s="11">
        <f t="shared" si="1633"/>
        <v>2162.1621621621621</v>
      </c>
      <c r="D2168" s="15" t="s">
        <v>21</v>
      </c>
      <c r="E2168" s="15">
        <v>92.5</v>
      </c>
      <c r="F2168" s="15">
        <v>93</v>
      </c>
      <c r="G2168" s="15">
        <v>94</v>
      </c>
      <c r="H2168" s="16">
        <v>95.5</v>
      </c>
      <c r="I2168" s="13">
        <f t="shared" si="1634"/>
        <v>0.5</v>
      </c>
      <c r="J2168" s="13">
        <f t="shared" ref="J2168" si="1641">(IF(D2168="SELL",IF(G2168="",0,F2168-G2168),IF(D2168="BUY",IF(G2168="",0,G2168-F2168))))</f>
        <v>1</v>
      </c>
      <c r="K2168" s="13">
        <v>1.5</v>
      </c>
      <c r="L2168" s="13">
        <f t="shared" si="1635"/>
        <v>3</v>
      </c>
      <c r="M2168" s="45">
        <f t="shared" si="1636"/>
        <v>6486.4864864864867</v>
      </c>
    </row>
    <row r="2169" spans="1:13" ht="15">
      <c r="A2169" s="14">
        <v>43264</v>
      </c>
      <c r="B2169" s="14" t="s">
        <v>306</v>
      </c>
      <c r="C2169" s="11">
        <f t="shared" si="1633"/>
        <v>339.5585738539898</v>
      </c>
      <c r="D2169" s="15" t="s">
        <v>21</v>
      </c>
      <c r="E2169" s="15">
        <v>589</v>
      </c>
      <c r="F2169" s="15">
        <v>592.5</v>
      </c>
      <c r="G2169" s="15">
        <v>0</v>
      </c>
      <c r="H2169" s="16">
        <v>0</v>
      </c>
      <c r="I2169" s="13">
        <f t="shared" si="1634"/>
        <v>3.5</v>
      </c>
      <c r="J2169" s="13">
        <v>0</v>
      </c>
      <c r="K2169" s="13">
        <v>0</v>
      </c>
      <c r="L2169" s="13">
        <f t="shared" si="1635"/>
        <v>3.5</v>
      </c>
      <c r="M2169" s="45">
        <f t="shared" si="1636"/>
        <v>1188.4550084889643</v>
      </c>
    </row>
    <row r="2170" spans="1:13" ht="15">
      <c r="A2170" s="14">
        <v>43264</v>
      </c>
      <c r="B2170" s="14" t="s">
        <v>545</v>
      </c>
      <c r="C2170" s="11">
        <f t="shared" si="1633"/>
        <v>3174.6031746031745</v>
      </c>
      <c r="D2170" s="15" t="s">
        <v>21</v>
      </c>
      <c r="E2170" s="15">
        <v>63</v>
      </c>
      <c r="F2170" s="15">
        <v>63.5</v>
      </c>
      <c r="G2170" s="15">
        <v>64.3</v>
      </c>
      <c r="H2170" s="16">
        <v>0</v>
      </c>
      <c r="I2170" s="13">
        <f t="shared" si="1634"/>
        <v>0.5</v>
      </c>
      <c r="J2170" s="13">
        <f t="shared" ref="J2170:J2175" si="1642">(IF(D2170="SELL",IF(G2170="",0,F2170-G2170),IF(D2170="BUY",IF(G2170="",0,G2170-F2170))))</f>
        <v>0.79999999999999716</v>
      </c>
      <c r="K2170" s="13">
        <v>0</v>
      </c>
      <c r="L2170" s="13">
        <f t="shared" si="1635"/>
        <v>1.2999999999999972</v>
      </c>
      <c r="M2170" s="45">
        <f t="shared" si="1636"/>
        <v>4126.9841269841181</v>
      </c>
    </row>
    <row r="2171" spans="1:13" ht="15">
      <c r="A2171" s="14">
        <v>43264</v>
      </c>
      <c r="B2171" s="14" t="s">
        <v>546</v>
      </c>
      <c r="C2171" s="11">
        <f t="shared" si="1633"/>
        <v>385.35645472061657</v>
      </c>
      <c r="D2171" s="15" t="s">
        <v>21</v>
      </c>
      <c r="E2171" s="15">
        <v>519</v>
      </c>
      <c r="F2171" s="15">
        <v>522</v>
      </c>
      <c r="G2171" s="15">
        <v>528</v>
      </c>
      <c r="H2171" s="16">
        <v>535</v>
      </c>
      <c r="I2171" s="13">
        <f t="shared" si="1634"/>
        <v>3</v>
      </c>
      <c r="J2171" s="13">
        <f t="shared" si="1642"/>
        <v>6</v>
      </c>
      <c r="K2171" s="13">
        <v>7</v>
      </c>
      <c r="L2171" s="13">
        <f t="shared" si="1635"/>
        <v>16</v>
      </c>
      <c r="M2171" s="45">
        <f t="shared" si="1636"/>
        <v>6165.7032755298651</v>
      </c>
    </row>
    <row r="2172" spans="1:13" ht="15">
      <c r="A2172" s="14">
        <v>43264</v>
      </c>
      <c r="B2172" s="14" t="s">
        <v>547</v>
      </c>
      <c r="C2172" s="11">
        <f t="shared" si="1633"/>
        <v>1550.3875968992247</v>
      </c>
      <c r="D2172" s="15" t="s">
        <v>21</v>
      </c>
      <c r="E2172" s="15">
        <v>129</v>
      </c>
      <c r="F2172" s="15">
        <v>131</v>
      </c>
      <c r="G2172" s="15">
        <v>0</v>
      </c>
      <c r="H2172" s="16">
        <v>0</v>
      </c>
      <c r="I2172" s="13">
        <f t="shared" si="1634"/>
        <v>2</v>
      </c>
      <c r="J2172" s="13">
        <v>0</v>
      </c>
      <c r="K2172" s="13">
        <v>0</v>
      </c>
      <c r="L2172" s="13">
        <f t="shared" si="1635"/>
        <v>2</v>
      </c>
      <c r="M2172" s="45">
        <f t="shared" si="1636"/>
        <v>3100.7751937984494</v>
      </c>
    </row>
    <row r="2173" spans="1:13" ht="15">
      <c r="A2173" s="14">
        <v>43263</v>
      </c>
      <c r="B2173" s="14" t="s">
        <v>548</v>
      </c>
      <c r="C2173" s="11">
        <f t="shared" si="1633"/>
        <v>378.78787878787881</v>
      </c>
      <c r="D2173" s="15" t="s">
        <v>21</v>
      </c>
      <c r="E2173" s="15">
        <v>528</v>
      </c>
      <c r="F2173" s="15">
        <v>533</v>
      </c>
      <c r="G2173" s="15">
        <v>540</v>
      </c>
      <c r="H2173" s="16">
        <v>547</v>
      </c>
      <c r="I2173" s="13">
        <f t="shared" si="1634"/>
        <v>5</v>
      </c>
      <c r="J2173" s="13">
        <f t="shared" si="1642"/>
        <v>7</v>
      </c>
      <c r="K2173" s="13">
        <v>7</v>
      </c>
      <c r="L2173" s="13">
        <f t="shared" si="1635"/>
        <v>19</v>
      </c>
      <c r="M2173" s="45">
        <f t="shared" si="1636"/>
        <v>7196.969696969697</v>
      </c>
    </row>
    <row r="2174" spans="1:13" ht="15">
      <c r="A2174" s="14">
        <v>43263</v>
      </c>
      <c r="B2174" s="14" t="s">
        <v>549</v>
      </c>
      <c r="C2174" s="11">
        <f t="shared" si="1633"/>
        <v>160.64257028112451</v>
      </c>
      <c r="D2174" s="15" t="s">
        <v>21</v>
      </c>
      <c r="E2174" s="15">
        <v>1245</v>
      </c>
      <c r="F2174" s="15">
        <v>1260</v>
      </c>
      <c r="G2174" s="15">
        <v>1275</v>
      </c>
      <c r="H2174" s="16">
        <v>0</v>
      </c>
      <c r="I2174" s="13">
        <f t="shared" si="1634"/>
        <v>15</v>
      </c>
      <c r="J2174" s="13">
        <f t="shared" si="1642"/>
        <v>15</v>
      </c>
      <c r="K2174" s="13">
        <v>2</v>
      </c>
      <c r="L2174" s="13">
        <f t="shared" si="1635"/>
        <v>32</v>
      </c>
      <c r="M2174" s="45">
        <f t="shared" si="1636"/>
        <v>5140.5622489959842</v>
      </c>
    </row>
    <row r="2175" spans="1:13" ht="15">
      <c r="A2175" s="14">
        <v>43263</v>
      </c>
      <c r="B2175" s="14" t="s">
        <v>464</v>
      </c>
      <c r="C2175" s="11">
        <f t="shared" si="1633"/>
        <v>1486.9888475836431</v>
      </c>
      <c r="D2175" s="15" t="s">
        <v>21</v>
      </c>
      <c r="E2175" s="15">
        <v>134.5</v>
      </c>
      <c r="F2175" s="15">
        <v>135.5</v>
      </c>
      <c r="G2175" s="15">
        <v>137.30000000000001</v>
      </c>
      <c r="H2175" s="16">
        <v>0</v>
      </c>
      <c r="I2175" s="13">
        <f t="shared" si="1634"/>
        <v>1</v>
      </c>
      <c r="J2175" s="13">
        <f t="shared" si="1642"/>
        <v>1.8000000000000114</v>
      </c>
      <c r="K2175" s="13">
        <v>0</v>
      </c>
      <c r="L2175" s="13">
        <f t="shared" si="1635"/>
        <v>2.8000000000000114</v>
      </c>
      <c r="M2175" s="45">
        <f t="shared" si="1636"/>
        <v>4163.5687732342176</v>
      </c>
    </row>
    <row r="2176" spans="1:13" ht="15">
      <c r="A2176" s="14">
        <v>43263</v>
      </c>
      <c r="B2176" s="14" t="s">
        <v>550</v>
      </c>
      <c r="C2176" s="11">
        <f t="shared" si="1633"/>
        <v>651.46579804560258</v>
      </c>
      <c r="D2176" s="15" t="s">
        <v>21</v>
      </c>
      <c r="E2176" s="15">
        <v>307</v>
      </c>
      <c r="F2176" s="15">
        <v>309.60000000000002</v>
      </c>
      <c r="G2176" s="15">
        <v>0</v>
      </c>
      <c r="H2176" s="16">
        <v>0</v>
      </c>
      <c r="I2176" s="13">
        <f t="shared" si="1634"/>
        <v>2.6000000000000227</v>
      </c>
      <c r="J2176" s="13">
        <v>0</v>
      </c>
      <c r="K2176" s="13">
        <v>0</v>
      </c>
      <c r="L2176" s="13">
        <f t="shared" si="1635"/>
        <v>2.6000000000000227</v>
      </c>
      <c r="M2176" s="45">
        <f t="shared" si="1636"/>
        <v>1693.8110749185814</v>
      </c>
    </row>
    <row r="2177" spans="1:13" ht="15">
      <c r="A2177" s="14">
        <v>43262</v>
      </c>
      <c r="B2177" s="14" t="s">
        <v>551</v>
      </c>
      <c r="C2177" s="11">
        <f t="shared" si="1633"/>
        <v>943.39622641509436</v>
      </c>
      <c r="D2177" s="15" t="s">
        <v>21</v>
      </c>
      <c r="E2177" s="15">
        <v>212</v>
      </c>
      <c r="F2177" s="15">
        <v>208</v>
      </c>
      <c r="G2177" s="15">
        <v>0</v>
      </c>
      <c r="H2177" s="16">
        <v>0</v>
      </c>
      <c r="I2177" s="13">
        <f t="shared" si="1634"/>
        <v>-4</v>
      </c>
      <c r="J2177" s="13">
        <v>0</v>
      </c>
      <c r="K2177" s="13">
        <v>0</v>
      </c>
      <c r="L2177" s="13">
        <f t="shared" si="1635"/>
        <v>-4</v>
      </c>
      <c r="M2177" s="45">
        <f t="shared" si="1636"/>
        <v>-3773.5849056603774</v>
      </c>
    </row>
    <row r="2178" spans="1:13" ht="15">
      <c r="A2178" s="14">
        <v>43262</v>
      </c>
      <c r="B2178" s="14" t="s">
        <v>379</v>
      </c>
      <c r="C2178" s="11">
        <f t="shared" si="1633"/>
        <v>770.71290944123314</v>
      </c>
      <c r="D2178" s="15" t="s">
        <v>21</v>
      </c>
      <c r="E2178" s="15">
        <v>259.5</v>
      </c>
      <c r="F2178" s="15">
        <v>261.5</v>
      </c>
      <c r="G2178" s="15">
        <v>0</v>
      </c>
      <c r="H2178" s="16">
        <v>0</v>
      </c>
      <c r="I2178" s="13">
        <f t="shared" si="1634"/>
        <v>2</v>
      </c>
      <c r="J2178" s="13">
        <v>0</v>
      </c>
      <c r="K2178" s="13">
        <v>0</v>
      </c>
      <c r="L2178" s="13">
        <f t="shared" si="1635"/>
        <v>2</v>
      </c>
      <c r="M2178" s="45">
        <f t="shared" si="1636"/>
        <v>1541.4258188824663</v>
      </c>
    </row>
    <row r="2179" spans="1:13" ht="15">
      <c r="A2179" s="14">
        <v>43259</v>
      </c>
      <c r="B2179" s="14" t="s">
        <v>213</v>
      </c>
      <c r="C2179" s="11">
        <f t="shared" si="1633"/>
        <v>223.46368715083798</v>
      </c>
      <c r="D2179" s="15" t="s">
        <v>21</v>
      </c>
      <c r="E2179" s="15">
        <v>895</v>
      </c>
      <c r="F2179" s="15">
        <v>900</v>
      </c>
      <c r="G2179" s="15">
        <v>910</v>
      </c>
      <c r="H2179" s="16">
        <v>0</v>
      </c>
      <c r="I2179" s="13">
        <f t="shared" si="1634"/>
        <v>5</v>
      </c>
      <c r="J2179" s="13">
        <f t="shared" ref="J2179:J2181" si="1643">(IF(D2179="SELL",IF(G2179="",0,F2179-G2179),IF(D2179="BUY",IF(G2179="",0,G2179-F2179))))</f>
        <v>10</v>
      </c>
      <c r="K2179" s="13">
        <v>0</v>
      </c>
      <c r="L2179" s="13">
        <f t="shared" si="1635"/>
        <v>15</v>
      </c>
      <c r="M2179" s="45">
        <f t="shared" si="1636"/>
        <v>3351.9553072625699</v>
      </c>
    </row>
    <row r="2180" spans="1:13" ht="15">
      <c r="A2180" s="14">
        <v>43259</v>
      </c>
      <c r="B2180" s="14" t="s">
        <v>552</v>
      </c>
      <c r="C2180" s="11">
        <f t="shared" si="1633"/>
        <v>364.96350364963502</v>
      </c>
      <c r="D2180" s="15" t="s">
        <v>21</v>
      </c>
      <c r="E2180" s="15">
        <v>548</v>
      </c>
      <c r="F2180" s="15">
        <v>552</v>
      </c>
      <c r="G2180" s="15">
        <v>558</v>
      </c>
      <c r="H2180" s="16">
        <v>0</v>
      </c>
      <c r="I2180" s="13">
        <f t="shared" si="1634"/>
        <v>4</v>
      </c>
      <c r="J2180" s="13">
        <f t="shared" si="1643"/>
        <v>6</v>
      </c>
      <c r="K2180" s="13">
        <v>0</v>
      </c>
      <c r="L2180" s="13">
        <f t="shared" si="1635"/>
        <v>10</v>
      </c>
      <c r="M2180" s="45">
        <f t="shared" si="1636"/>
        <v>3649.63503649635</v>
      </c>
    </row>
    <row r="2181" spans="1:13" ht="15">
      <c r="A2181" s="14">
        <v>43259</v>
      </c>
      <c r="B2181" s="14" t="s">
        <v>553</v>
      </c>
      <c r="C2181" s="11">
        <f t="shared" si="1633"/>
        <v>1075.2688172043011</v>
      </c>
      <c r="D2181" s="15" t="s">
        <v>21</v>
      </c>
      <c r="E2181" s="15">
        <v>186</v>
      </c>
      <c r="F2181" s="15">
        <v>187.5</v>
      </c>
      <c r="G2181" s="15">
        <v>189.5</v>
      </c>
      <c r="H2181" s="16">
        <v>0</v>
      </c>
      <c r="I2181" s="13">
        <f t="shared" si="1634"/>
        <v>1.5</v>
      </c>
      <c r="J2181" s="13">
        <f t="shared" si="1643"/>
        <v>2</v>
      </c>
      <c r="K2181" s="13">
        <v>0</v>
      </c>
      <c r="L2181" s="13">
        <f t="shared" si="1635"/>
        <v>3.5</v>
      </c>
      <c r="M2181" s="45">
        <f t="shared" si="1636"/>
        <v>3763.4408602150538</v>
      </c>
    </row>
    <row r="2182" spans="1:13" ht="15">
      <c r="A2182" s="14">
        <v>43259</v>
      </c>
      <c r="B2182" s="14" t="s">
        <v>534</v>
      </c>
      <c r="C2182" s="11">
        <f t="shared" si="1633"/>
        <v>2594.033722438392</v>
      </c>
      <c r="D2182" s="15" t="s">
        <v>21</v>
      </c>
      <c r="E2182" s="15">
        <v>77.099999999999994</v>
      </c>
      <c r="F2182" s="15">
        <v>77.599999999999994</v>
      </c>
      <c r="G2182" s="15">
        <v>0</v>
      </c>
      <c r="H2182" s="16">
        <v>0</v>
      </c>
      <c r="I2182" s="13">
        <f t="shared" si="1634"/>
        <v>0.5</v>
      </c>
      <c r="J2182" s="13">
        <v>0</v>
      </c>
      <c r="K2182" s="13">
        <v>0</v>
      </c>
      <c r="L2182" s="13">
        <f t="shared" si="1635"/>
        <v>0.5</v>
      </c>
      <c r="M2182" s="45">
        <f t="shared" si="1636"/>
        <v>1297.016861219196</v>
      </c>
    </row>
    <row r="2183" spans="1:13" ht="15">
      <c r="A2183" s="14">
        <v>43259</v>
      </c>
      <c r="B2183" s="14" t="s">
        <v>554</v>
      </c>
      <c r="C2183" s="11">
        <f t="shared" si="1633"/>
        <v>3120.1248049922001</v>
      </c>
      <c r="D2183" s="15" t="s">
        <v>21</v>
      </c>
      <c r="E2183" s="15">
        <v>64.099999999999994</v>
      </c>
      <c r="F2183" s="15">
        <v>64.599999999999994</v>
      </c>
      <c r="G2183" s="15">
        <v>0</v>
      </c>
      <c r="H2183" s="16">
        <v>0</v>
      </c>
      <c r="I2183" s="13">
        <f t="shared" si="1634"/>
        <v>0.5</v>
      </c>
      <c r="J2183" s="13">
        <v>0</v>
      </c>
      <c r="K2183" s="13">
        <v>0</v>
      </c>
      <c r="L2183" s="13">
        <f t="shared" si="1635"/>
        <v>0.5</v>
      </c>
      <c r="M2183" s="45">
        <f t="shared" si="1636"/>
        <v>1560.0624024961</v>
      </c>
    </row>
    <row r="2184" spans="1:13" ht="15">
      <c r="A2184" s="14">
        <v>43258</v>
      </c>
      <c r="B2184" s="14" t="s">
        <v>555</v>
      </c>
      <c r="C2184" s="11">
        <f t="shared" si="1633"/>
        <v>1230.7692307692307</v>
      </c>
      <c r="D2184" s="15" t="s">
        <v>21</v>
      </c>
      <c r="E2184" s="15">
        <v>162.5</v>
      </c>
      <c r="F2184" s="15">
        <v>164</v>
      </c>
      <c r="G2184" s="15">
        <v>166</v>
      </c>
      <c r="H2184" s="16">
        <v>168</v>
      </c>
      <c r="I2184" s="13">
        <f t="shared" si="1634"/>
        <v>1.5</v>
      </c>
      <c r="J2184" s="13">
        <f t="shared" ref="J2184:J2185" si="1644">(IF(D2184="SELL",IF(G2184="",0,F2184-G2184),IF(D2184="BUY",IF(G2184="",0,G2184-F2184))))</f>
        <v>2</v>
      </c>
      <c r="K2184" s="13">
        <v>2</v>
      </c>
      <c r="L2184" s="13">
        <f t="shared" si="1635"/>
        <v>5.5</v>
      </c>
      <c r="M2184" s="45">
        <f t="shared" si="1636"/>
        <v>6769.2307692307686</v>
      </c>
    </row>
    <row r="2185" spans="1:13" ht="15">
      <c r="A2185" s="14">
        <v>43258</v>
      </c>
      <c r="B2185" s="14" t="s">
        <v>556</v>
      </c>
      <c r="C2185" s="11">
        <f t="shared" si="1633"/>
        <v>127.38853503184713</v>
      </c>
      <c r="D2185" s="15" t="s">
        <v>18</v>
      </c>
      <c r="E2185" s="15">
        <v>1570</v>
      </c>
      <c r="F2185" s="15">
        <v>1560</v>
      </c>
      <c r="G2185" s="15">
        <v>1540</v>
      </c>
      <c r="H2185" s="16">
        <v>0</v>
      </c>
      <c r="I2185" s="13">
        <f t="shared" si="1634"/>
        <v>10</v>
      </c>
      <c r="J2185" s="13">
        <f t="shared" si="1644"/>
        <v>20</v>
      </c>
      <c r="K2185" s="13">
        <v>0</v>
      </c>
      <c r="L2185" s="13">
        <f t="shared" si="1635"/>
        <v>30</v>
      </c>
      <c r="M2185" s="45">
        <f t="shared" si="1636"/>
        <v>3821.6560509554138</v>
      </c>
    </row>
    <row r="2186" spans="1:13" ht="15">
      <c r="A2186" s="14">
        <v>43258</v>
      </c>
      <c r="B2186" s="14" t="s">
        <v>557</v>
      </c>
      <c r="C2186" s="11">
        <f t="shared" si="1633"/>
        <v>172.41379310344828</v>
      </c>
      <c r="D2186" s="15" t="s">
        <v>18</v>
      </c>
      <c r="E2186" s="15">
        <v>1160</v>
      </c>
      <c r="F2186" s="15">
        <v>1150</v>
      </c>
      <c r="G2186" s="15">
        <v>0</v>
      </c>
      <c r="H2186" s="16">
        <v>0</v>
      </c>
      <c r="I2186" s="13">
        <f t="shared" si="1634"/>
        <v>10</v>
      </c>
      <c r="J2186" s="13">
        <v>0</v>
      </c>
      <c r="K2186" s="13">
        <v>0</v>
      </c>
      <c r="L2186" s="13">
        <f t="shared" si="1635"/>
        <v>10</v>
      </c>
      <c r="M2186" s="45">
        <f t="shared" si="1636"/>
        <v>1724.1379310344828</v>
      </c>
    </row>
    <row r="2187" spans="1:13" ht="15">
      <c r="A2187" s="14">
        <v>43257</v>
      </c>
      <c r="B2187" s="14" t="s">
        <v>558</v>
      </c>
      <c r="C2187" s="11">
        <f t="shared" si="1633"/>
        <v>1438.8489208633093</v>
      </c>
      <c r="D2187" s="15" t="s">
        <v>21</v>
      </c>
      <c r="E2187" s="15">
        <v>139</v>
      </c>
      <c r="F2187" s="15">
        <v>141</v>
      </c>
      <c r="G2187" s="15">
        <v>0</v>
      </c>
      <c r="H2187" s="16">
        <v>0</v>
      </c>
      <c r="I2187" s="13">
        <f t="shared" si="1634"/>
        <v>2</v>
      </c>
      <c r="J2187" s="13">
        <v>0</v>
      </c>
      <c r="K2187" s="13">
        <v>0</v>
      </c>
      <c r="L2187" s="13">
        <f t="shared" si="1635"/>
        <v>2</v>
      </c>
      <c r="M2187" s="45">
        <f t="shared" si="1636"/>
        <v>2877.6978417266187</v>
      </c>
    </row>
    <row r="2188" spans="1:13" ht="15">
      <c r="A2188" s="14">
        <v>43257</v>
      </c>
      <c r="B2188" s="14" t="s">
        <v>559</v>
      </c>
      <c r="C2188" s="11">
        <f t="shared" si="1633"/>
        <v>2366.8639053254437</v>
      </c>
      <c r="D2188" s="15" t="s">
        <v>21</v>
      </c>
      <c r="E2188" s="15">
        <v>84.5</v>
      </c>
      <c r="F2188" s="15">
        <v>85.2</v>
      </c>
      <c r="G2188" s="15">
        <v>0</v>
      </c>
      <c r="H2188" s="16">
        <v>0</v>
      </c>
      <c r="I2188" s="13">
        <f t="shared" si="1634"/>
        <v>0.70000000000000284</v>
      </c>
      <c r="J2188" s="13">
        <v>0</v>
      </c>
      <c r="K2188" s="13">
        <v>0</v>
      </c>
      <c r="L2188" s="13">
        <f t="shared" si="1635"/>
        <v>0.70000000000000284</v>
      </c>
      <c r="M2188" s="45">
        <f t="shared" si="1636"/>
        <v>1656.8047337278174</v>
      </c>
    </row>
    <row r="2189" spans="1:13" ht="15">
      <c r="A2189" s="14">
        <v>43257</v>
      </c>
      <c r="B2189" s="14" t="s">
        <v>560</v>
      </c>
      <c r="C2189" s="11">
        <f t="shared" si="1633"/>
        <v>300.75187969924809</v>
      </c>
      <c r="D2189" s="15" t="s">
        <v>18</v>
      </c>
      <c r="E2189" s="15">
        <v>665</v>
      </c>
      <c r="F2189" s="15">
        <v>660</v>
      </c>
      <c r="G2189" s="15">
        <v>0</v>
      </c>
      <c r="H2189" s="16">
        <v>0</v>
      </c>
      <c r="I2189" s="13">
        <f t="shared" si="1634"/>
        <v>5</v>
      </c>
      <c r="J2189" s="13">
        <v>0</v>
      </c>
      <c r="K2189" s="13">
        <v>0</v>
      </c>
      <c r="L2189" s="13">
        <f t="shared" si="1635"/>
        <v>5</v>
      </c>
      <c r="M2189" s="45">
        <f t="shared" si="1636"/>
        <v>1503.7593984962405</v>
      </c>
    </row>
    <row r="2190" spans="1:13" ht="15">
      <c r="A2190" s="14">
        <v>43257</v>
      </c>
      <c r="B2190" s="14" t="s">
        <v>561</v>
      </c>
      <c r="C2190" s="11">
        <f t="shared" si="1633"/>
        <v>813.00813008130081</v>
      </c>
      <c r="D2190" s="15" t="s">
        <v>18</v>
      </c>
      <c r="E2190" s="15">
        <v>246</v>
      </c>
      <c r="F2190" s="15">
        <v>243</v>
      </c>
      <c r="G2190" s="15">
        <v>0</v>
      </c>
      <c r="H2190" s="16">
        <v>0</v>
      </c>
      <c r="I2190" s="13">
        <f t="shared" si="1634"/>
        <v>3</v>
      </c>
      <c r="J2190" s="13">
        <v>0</v>
      </c>
      <c r="K2190" s="13">
        <v>0</v>
      </c>
      <c r="L2190" s="13">
        <f t="shared" si="1635"/>
        <v>3</v>
      </c>
      <c r="M2190" s="45">
        <f t="shared" si="1636"/>
        <v>2439.0243902439024</v>
      </c>
    </row>
    <row r="2191" spans="1:13" ht="15">
      <c r="A2191" s="14">
        <v>43256</v>
      </c>
      <c r="B2191" s="14" t="s">
        <v>548</v>
      </c>
      <c r="C2191" s="11">
        <f t="shared" si="1633"/>
        <v>388.34951456310682</v>
      </c>
      <c r="D2191" s="15" t="s">
        <v>18</v>
      </c>
      <c r="E2191" s="15">
        <v>515</v>
      </c>
      <c r="F2191" s="15">
        <v>510</v>
      </c>
      <c r="G2191" s="15">
        <v>500</v>
      </c>
      <c r="H2191" s="16">
        <v>0</v>
      </c>
      <c r="I2191" s="13">
        <f t="shared" si="1634"/>
        <v>5</v>
      </c>
      <c r="J2191" s="13">
        <f t="shared" ref="J2191:J2192" si="1645">(IF(D2191="SELL",IF(G2191="",0,F2191-G2191),IF(D2191="BUY",IF(G2191="",0,G2191-F2191))))</f>
        <v>10</v>
      </c>
      <c r="K2191" s="13">
        <v>0</v>
      </c>
      <c r="L2191" s="13">
        <f t="shared" si="1635"/>
        <v>15</v>
      </c>
      <c r="M2191" s="45">
        <f t="shared" si="1636"/>
        <v>5825.2427184466023</v>
      </c>
    </row>
    <row r="2192" spans="1:13" ht="15">
      <c r="A2192" s="14">
        <v>43256</v>
      </c>
      <c r="B2192" s="14" t="s">
        <v>395</v>
      </c>
      <c r="C2192" s="11">
        <f t="shared" si="1633"/>
        <v>459.77011494252872</v>
      </c>
      <c r="D2192" s="15" t="s">
        <v>18</v>
      </c>
      <c r="E2192" s="15">
        <v>435</v>
      </c>
      <c r="F2192" s="15">
        <v>431</v>
      </c>
      <c r="G2192" s="15">
        <v>425</v>
      </c>
      <c r="H2192" s="16">
        <v>0</v>
      </c>
      <c r="I2192" s="13">
        <f t="shared" si="1634"/>
        <v>4</v>
      </c>
      <c r="J2192" s="13">
        <f t="shared" si="1645"/>
        <v>6</v>
      </c>
      <c r="K2192" s="13">
        <v>0</v>
      </c>
      <c r="L2192" s="13">
        <f t="shared" si="1635"/>
        <v>10</v>
      </c>
      <c r="M2192" s="45">
        <f t="shared" si="1636"/>
        <v>4597.7011494252874</v>
      </c>
    </row>
    <row r="2193" spans="1:13" ht="15">
      <c r="A2193" s="14">
        <v>43255</v>
      </c>
      <c r="B2193" s="14" t="s">
        <v>504</v>
      </c>
      <c r="C2193" s="11">
        <f t="shared" ref="C2193:C2256" si="1646">200000/E2193</f>
        <v>632.81126404049985</v>
      </c>
      <c r="D2193" s="15" t="s">
        <v>21</v>
      </c>
      <c r="E2193" s="15">
        <v>316.05</v>
      </c>
      <c r="F2193" s="15">
        <v>319.2</v>
      </c>
      <c r="G2193" s="15">
        <v>0</v>
      </c>
      <c r="H2193" s="16">
        <v>0</v>
      </c>
      <c r="I2193" s="13">
        <f t="shared" ref="I2193" si="1647">(IF(D2193="SELL",E2193-F2193,IF(D2193="BUY",F2193-E2193)))</f>
        <v>3.1499999999999773</v>
      </c>
      <c r="J2193" s="13">
        <v>0</v>
      </c>
      <c r="K2193" s="13">
        <v>0</v>
      </c>
      <c r="L2193" s="13">
        <f t="shared" ref="L2193:L2246" si="1648">K2193+J2193+I2193</f>
        <v>3.1499999999999773</v>
      </c>
      <c r="M2193" s="45">
        <f t="shared" ref="M2193:M2256" si="1649">L2193*C2193</f>
        <v>1993.3554817275601</v>
      </c>
    </row>
    <row r="2194" spans="1:13" ht="15">
      <c r="A2194" s="14">
        <v>43255</v>
      </c>
      <c r="B2194" s="14" t="s">
        <v>562</v>
      </c>
      <c r="C2194" s="11">
        <f t="shared" si="1646"/>
        <v>690.84628670120901</v>
      </c>
      <c r="D2194" s="15" t="s">
        <v>21</v>
      </c>
      <c r="E2194" s="15">
        <v>289.5</v>
      </c>
      <c r="F2194" s="15">
        <v>0</v>
      </c>
      <c r="G2194" s="15">
        <v>0</v>
      </c>
      <c r="H2194" s="16">
        <v>0</v>
      </c>
      <c r="I2194" s="13">
        <v>0</v>
      </c>
      <c r="J2194" s="13">
        <f t="shared" ref="J2194" si="1650">(IF(D2194="SELL",IF(G2194="",0,F2194-G2194),IF(D2194="BUY",IF(G2194="",0,G2194-F2194))))</f>
        <v>0</v>
      </c>
      <c r="K2194" s="13">
        <v>0</v>
      </c>
      <c r="L2194" s="13">
        <f t="shared" si="1648"/>
        <v>0</v>
      </c>
      <c r="M2194" s="45">
        <f t="shared" si="1649"/>
        <v>0</v>
      </c>
    </row>
    <row r="2195" spans="1:13" ht="15">
      <c r="A2195" s="14">
        <v>43255</v>
      </c>
      <c r="B2195" s="14" t="s">
        <v>563</v>
      </c>
      <c r="C2195" s="11">
        <f t="shared" si="1646"/>
        <v>1615.5088852988692</v>
      </c>
      <c r="D2195" s="15" t="s">
        <v>21</v>
      </c>
      <c r="E2195" s="15">
        <v>123.8</v>
      </c>
      <c r="F2195" s="15">
        <v>121</v>
      </c>
      <c r="G2195" s="15">
        <v>0</v>
      </c>
      <c r="H2195" s="16">
        <v>0</v>
      </c>
      <c r="I2195" s="13">
        <f t="shared" ref="I2195:I2203" si="1651">(IF(D2195="SELL",E2195-F2195,IF(D2195="BUY",F2195-E2195)))</f>
        <v>-2.7999999999999972</v>
      </c>
      <c r="J2195" s="13">
        <v>0</v>
      </c>
      <c r="K2195" s="13">
        <v>0</v>
      </c>
      <c r="L2195" s="13">
        <f t="shared" si="1648"/>
        <v>-2.7999999999999972</v>
      </c>
      <c r="M2195" s="45">
        <f t="shared" si="1649"/>
        <v>-4523.4248788368295</v>
      </c>
    </row>
    <row r="2196" spans="1:13" ht="15">
      <c r="A2196" s="14">
        <v>43252</v>
      </c>
      <c r="B2196" s="14" t="s">
        <v>438</v>
      </c>
      <c r="C2196" s="11">
        <f t="shared" si="1646"/>
        <v>126.58227848101266</v>
      </c>
      <c r="D2196" s="15" t="s">
        <v>21</v>
      </c>
      <c r="E2196" s="15">
        <v>1580</v>
      </c>
      <c r="F2196" s="15">
        <v>1587</v>
      </c>
      <c r="G2196" s="15">
        <v>0</v>
      </c>
      <c r="H2196" s="16">
        <v>0</v>
      </c>
      <c r="I2196" s="13">
        <f t="shared" si="1651"/>
        <v>7</v>
      </c>
      <c r="J2196" s="13">
        <v>0</v>
      </c>
      <c r="K2196" s="13">
        <v>0</v>
      </c>
      <c r="L2196" s="13">
        <f t="shared" si="1648"/>
        <v>7</v>
      </c>
      <c r="M2196" s="45">
        <f t="shared" si="1649"/>
        <v>886.0759493670887</v>
      </c>
    </row>
    <row r="2197" spans="1:13" ht="15">
      <c r="A2197" s="14">
        <v>43252</v>
      </c>
      <c r="B2197" s="14" t="s">
        <v>564</v>
      </c>
      <c r="C2197" s="11">
        <f t="shared" si="1646"/>
        <v>154.20200462606013</v>
      </c>
      <c r="D2197" s="15" t="s">
        <v>21</v>
      </c>
      <c r="E2197" s="15">
        <v>1297</v>
      </c>
      <c r="F2197" s="15">
        <v>1307</v>
      </c>
      <c r="G2197" s="15">
        <v>0</v>
      </c>
      <c r="H2197" s="16">
        <v>0</v>
      </c>
      <c r="I2197" s="13">
        <f t="shared" si="1651"/>
        <v>10</v>
      </c>
      <c r="J2197" s="13">
        <v>0</v>
      </c>
      <c r="K2197" s="13">
        <v>0</v>
      </c>
      <c r="L2197" s="13">
        <f t="shared" si="1648"/>
        <v>10</v>
      </c>
      <c r="M2197" s="45">
        <f t="shared" si="1649"/>
        <v>1542.0200462606012</v>
      </c>
    </row>
    <row r="2198" spans="1:13" ht="15">
      <c r="A2198" s="14">
        <v>43252</v>
      </c>
      <c r="B2198" s="14" t="s">
        <v>447</v>
      </c>
      <c r="C2198" s="11">
        <f t="shared" si="1646"/>
        <v>682.5938566552901</v>
      </c>
      <c r="D2198" s="15" t="s">
        <v>21</v>
      </c>
      <c r="E2198" s="15">
        <v>293</v>
      </c>
      <c r="F2198" s="15">
        <v>287</v>
      </c>
      <c r="G2198" s="15">
        <v>0</v>
      </c>
      <c r="H2198" s="16">
        <v>0</v>
      </c>
      <c r="I2198" s="13">
        <f t="shared" si="1651"/>
        <v>-6</v>
      </c>
      <c r="J2198" s="13">
        <v>0</v>
      </c>
      <c r="K2198" s="13">
        <v>0</v>
      </c>
      <c r="L2198" s="13">
        <f t="shared" si="1648"/>
        <v>-6</v>
      </c>
      <c r="M2198" s="45">
        <f t="shared" si="1649"/>
        <v>-4095.5631399317408</v>
      </c>
    </row>
    <row r="2199" spans="1:13" ht="15">
      <c r="A2199" s="14">
        <v>43251</v>
      </c>
      <c r="B2199" s="14" t="s">
        <v>485</v>
      </c>
      <c r="C2199" s="11">
        <f t="shared" si="1646"/>
        <v>149.58863126402395</v>
      </c>
      <c r="D2199" s="15" t="s">
        <v>21</v>
      </c>
      <c r="E2199" s="15">
        <v>1337</v>
      </c>
      <c r="F2199" s="15">
        <v>1350</v>
      </c>
      <c r="G2199" s="15">
        <v>1364</v>
      </c>
      <c r="H2199" s="16">
        <v>0</v>
      </c>
      <c r="I2199" s="13">
        <f t="shared" si="1651"/>
        <v>13</v>
      </c>
      <c r="J2199" s="13">
        <f t="shared" ref="J2199:J2201" si="1652">(IF(D2199="SELL",IF(G2199="",0,F2199-G2199),IF(D2199="BUY",IF(G2199="",0,G2199-F2199))))</f>
        <v>14</v>
      </c>
      <c r="K2199" s="13">
        <v>0</v>
      </c>
      <c r="L2199" s="13">
        <f t="shared" si="1648"/>
        <v>27</v>
      </c>
      <c r="M2199" s="45">
        <f t="shared" si="1649"/>
        <v>4038.8930441286466</v>
      </c>
    </row>
    <row r="2200" spans="1:13" ht="15">
      <c r="A2200" s="14">
        <v>43251</v>
      </c>
      <c r="B2200" s="14" t="s">
        <v>565</v>
      </c>
      <c r="C2200" s="11">
        <f t="shared" si="1646"/>
        <v>1520.9125475285171</v>
      </c>
      <c r="D2200" s="15" t="s">
        <v>18</v>
      </c>
      <c r="E2200" s="15">
        <v>131.5</v>
      </c>
      <c r="F2200" s="15">
        <v>130.30000000000001</v>
      </c>
      <c r="G2200" s="15">
        <v>0</v>
      </c>
      <c r="H2200" s="16">
        <v>0</v>
      </c>
      <c r="I2200" s="13">
        <f t="shared" si="1651"/>
        <v>1.1999999999999886</v>
      </c>
      <c r="J2200" s="13">
        <v>0</v>
      </c>
      <c r="K2200" s="13">
        <v>0</v>
      </c>
      <c r="L2200" s="13">
        <f t="shared" si="1648"/>
        <v>1.1999999999999886</v>
      </c>
      <c r="M2200" s="45">
        <f t="shared" si="1649"/>
        <v>1825.0950570342031</v>
      </c>
    </row>
    <row r="2201" spans="1:13" ht="15">
      <c r="A2201" s="14">
        <v>43250</v>
      </c>
      <c r="B2201" s="14" t="s">
        <v>534</v>
      </c>
      <c r="C2201" s="11">
        <f t="shared" si="1646"/>
        <v>2409.6385542168673</v>
      </c>
      <c r="D2201" s="15" t="s">
        <v>21</v>
      </c>
      <c r="E2201" s="15">
        <v>83</v>
      </c>
      <c r="F2201" s="15">
        <v>84</v>
      </c>
      <c r="G2201" s="15">
        <v>85.5</v>
      </c>
      <c r="H2201" s="16">
        <v>0</v>
      </c>
      <c r="I2201" s="13">
        <f t="shared" si="1651"/>
        <v>1</v>
      </c>
      <c r="J2201" s="13">
        <f t="shared" si="1652"/>
        <v>1.5</v>
      </c>
      <c r="K2201" s="13">
        <v>0</v>
      </c>
      <c r="L2201" s="13">
        <f t="shared" si="1648"/>
        <v>2.5</v>
      </c>
      <c r="M2201" s="45">
        <f t="shared" si="1649"/>
        <v>6024.0963855421687</v>
      </c>
    </row>
    <row r="2202" spans="1:13" ht="15">
      <c r="A2202" s="14">
        <v>43250</v>
      </c>
      <c r="B2202" s="14" t="s">
        <v>24</v>
      </c>
      <c r="C2202" s="11">
        <f t="shared" si="1646"/>
        <v>224.71910112359549</v>
      </c>
      <c r="D2202" s="15" t="s">
        <v>21</v>
      </c>
      <c r="E2202" s="15">
        <v>890</v>
      </c>
      <c r="F2202" s="15">
        <v>900</v>
      </c>
      <c r="G2202" s="15">
        <v>0</v>
      </c>
      <c r="H2202" s="16">
        <v>0</v>
      </c>
      <c r="I2202" s="13">
        <f t="shared" si="1651"/>
        <v>10</v>
      </c>
      <c r="J2202" s="13">
        <v>0</v>
      </c>
      <c r="K2202" s="13">
        <v>0</v>
      </c>
      <c r="L2202" s="13">
        <f t="shared" si="1648"/>
        <v>10</v>
      </c>
      <c r="M2202" s="45">
        <f t="shared" si="1649"/>
        <v>2247.1910112359551</v>
      </c>
    </row>
    <row r="2203" spans="1:13" ht="15">
      <c r="A2203" s="14">
        <v>43250</v>
      </c>
      <c r="B2203" s="14" t="s">
        <v>160</v>
      </c>
      <c r="C2203" s="11">
        <f t="shared" si="1646"/>
        <v>1204.8192771084337</v>
      </c>
      <c r="D2203" s="15" t="s">
        <v>21</v>
      </c>
      <c r="E2203" s="15">
        <v>166</v>
      </c>
      <c r="F2203" s="15">
        <v>167.5</v>
      </c>
      <c r="G2203" s="15">
        <v>0</v>
      </c>
      <c r="H2203" s="16">
        <v>0</v>
      </c>
      <c r="I2203" s="13">
        <f t="shared" si="1651"/>
        <v>1.5</v>
      </c>
      <c r="J2203" s="13">
        <v>0</v>
      </c>
      <c r="K2203" s="13">
        <v>0</v>
      </c>
      <c r="L2203" s="13">
        <f t="shared" si="1648"/>
        <v>1.5</v>
      </c>
      <c r="M2203" s="45">
        <f t="shared" si="1649"/>
        <v>1807.2289156626505</v>
      </c>
    </row>
    <row r="2204" spans="1:13" ht="15">
      <c r="A2204" s="14">
        <v>43249</v>
      </c>
      <c r="B2204" s="14" t="s">
        <v>566</v>
      </c>
      <c r="C2204" s="11">
        <f t="shared" si="1646"/>
        <v>1433.6917562724013</v>
      </c>
      <c r="D2204" s="15" t="s">
        <v>21</v>
      </c>
      <c r="E2204" s="15">
        <v>139.5</v>
      </c>
      <c r="F2204" s="15">
        <v>139.5</v>
      </c>
      <c r="G2204" s="15">
        <v>0</v>
      </c>
      <c r="H2204" s="16">
        <v>0</v>
      </c>
      <c r="I2204" s="13">
        <v>0</v>
      </c>
      <c r="J2204" s="13">
        <v>0</v>
      </c>
      <c r="K2204" s="13">
        <v>0</v>
      </c>
      <c r="L2204" s="13">
        <f t="shared" si="1648"/>
        <v>0</v>
      </c>
      <c r="M2204" s="45">
        <f t="shared" si="1649"/>
        <v>0</v>
      </c>
    </row>
    <row r="2205" spans="1:13" ht="15">
      <c r="A2205" s="14">
        <v>43249</v>
      </c>
      <c r="B2205" s="14" t="s">
        <v>81</v>
      </c>
      <c r="C2205" s="11">
        <f t="shared" si="1646"/>
        <v>401.60642570281124</v>
      </c>
      <c r="D2205" s="15" t="s">
        <v>21</v>
      </c>
      <c r="E2205" s="15">
        <v>498</v>
      </c>
      <c r="F2205" s="15">
        <v>498</v>
      </c>
      <c r="G2205" s="15">
        <v>0</v>
      </c>
      <c r="H2205" s="16">
        <v>0</v>
      </c>
      <c r="I2205" s="13">
        <v>0</v>
      </c>
      <c r="J2205" s="13">
        <v>0</v>
      </c>
      <c r="K2205" s="13">
        <v>0</v>
      </c>
      <c r="L2205" s="13">
        <f t="shared" si="1648"/>
        <v>0</v>
      </c>
      <c r="M2205" s="45">
        <f t="shared" si="1649"/>
        <v>0</v>
      </c>
    </row>
    <row r="2206" spans="1:13" ht="15">
      <c r="A2206" s="14">
        <v>43248</v>
      </c>
      <c r="B2206" s="14" t="s">
        <v>567</v>
      </c>
      <c r="C2206" s="11">
        <f t="shared" si="1646"/>
        <v>465.33271288971616</v>
      </c>
      <c r="D2206" s="15" t="s">
        <v>21</v>
      </c>
      <c r="E2206" s="15">
        <v>429.8</v>
      </c>
      <c r="F2206" s="15">
        <v>433</v>
      </c>
      <c r="G2206" s="15">
        <v>0</v>
      </c>
      <c r="H2206" s="16">
        <v>0</v>
      </c>
      <c r="I2206" s="13">
        <f t="shared" ref="I2206:I2242" si="1653">(IF(D2206="SELL",E2206-F2206,IF(D2206="BUY",F2206-E2206)))</f>
        <v>3.1999999999999886</v>
      </c>
      <c r="J2206" s="13">
        <v>0</v>
      </c>
      <c r="K2206" s="13">
        <v>15</v>
      </c>
      <c r="L2206" s="13">
        <f t="shared" si="1648"/>
        <v>18.199999999999989</v>
      </c>
      <c r="M2206" s="45">
        <f t="shared" si="1649"/>
        <v>8469.0553745928282</v>
      </c>
    </row>
    <row r="2207" spans="1:13" ht="15">
      <c r="A2207" s="14">
        <v>43248</v>
      </c>
      <c r="B2207" s="14" t="s">
        <v>76</v>
      </c>
      <c r="C2207" s="11">
        <f t="shared" si="1646"/>
        <v>506.32911392405066</v>
      </c>
      <c r="D2207" s="15" t="s">
        <v>21</v>
      </c>
      <c r="E2207" s="15">
        <v>395</v>
      </c>
      <c r="F2207" s="15">
        <v>398</v>
      </c>
      <c r="G2207" s="15">
        <v>0</v>
      </c>
      <c r="H2207" s="16">
        <v>0</v>
      </c>
      <c r="I2207" s="13">
        <f t="shared" si="1653"/>
        <v>3</v>
      </c>
      <c r="J2207" s="13">
        <v>0</v>
      </c>
      <c r="K2207" s="13">
        <v>15</v>
      </c>
      <c r="L2207" s="13">
        <f t="shared" si="1648"/>
        <v>18</v>
      </c>
      <c r="M2207" s="45">
        <f t="shared" si="1649"/>
        <v>9113.9240506329115</v>
      </c>
    </row>
    <row r="2208" spans="1:13" ht="15">
      <c r="A2208" s="14">
        <v>43245</v>
      </c>
      <c r="B2208" s="14" t="s">
        <v>138</v>
      </c>
      <c r="C2208" s="11">
        <f t="shared" si="1646"/>
        <v>383.14176245210729</v>
      </c>
      <c r="D2208" s="15" t="s">
        <v>21</v>
      </c>
      <c r="E2208" s="15">
        <v>522</v>
      </c>
      <c r="F2208" s="15">
        <v>527.9</v>
      </c>
      <c r="G2208" s="15">
        <v>0</v>
      </c>
      <c r="H2208" s="16">
        <v>0</v>
      </c>
      <c r="I2208" s="13">
        <f t="shared" si="1653"/>
        <v>5.8999999999999773</v>
      </c>
      <c r="J2208" s="13">
        <v>0</v>
      </c>
      <c r="K2208" s="13">
        <v>0</v>
      </c>
      <c r="L2208" s="13">
        <f t="shared" si="1648"/>
        <v>5.8999999999999773</v>
      </c>
      <c r="M2208" s="45">
        <f t="shared" si="1649"/>
        <v>2260.5363984674241</v>
      </c>
    </row>
    <row r="2209" spans="1:13" ht="15">
      <c r="A2209" s="14">
        <v>43245</v>
      </c>
      <c r="B2209" s="14" t="s">
        <v>568</v>
      </c>
      <c r="C2209" s="11">
        <f t="shared" si="1646"/>
        <v>1095.8904109589041</v>
      </c>
      <c r="D2209" s="15" t="s">
        <v>18</v>
      </c>
      <c r="E2209" s="15">
        <v>182.5</v>
      </c>
      <c r="F2209" s="15">
        <v>181</v>
      </c>
      <c r="G2209" s="15">
        <v>0</v>
      </c>
      <c r="H2209" s="16">
        <v>0</v>
      </c>
      <c r="I2209" s="13">
        <f t="shared" si="1653"/>
        <v>1.5</v>
      </c>
      <c r="J2209" s="13">
        <v>0</v>
      </c>
      <c r="K2209" s="13">
        <v>0</v>
      </c>
      <c r="L2209" s="13">
        <f t="shared" si="1648"/>
        <v>1.5</v>
      </c>
      <c r="M2209" s="45">
        <f t="shared" si="1649"/>
        <v>1643.8356164383563</v>
      </c>
    </row>
    <row r="2210" spans="1:13" ht="15">
      <c r="A2210" s="14">
        <v>43244</v>
      </c>
      <c r="B2210" s="14" t="s">
        <v>505</v>
      </c>
      <c r="C2210" s="11">
        <f t="shared" si="1646"/>
        <v>103.09278350515464</v>
      </c>
      <c r="D2210" s="15" t="s">
        <v>18</v>
      </c>
      <c r="E2210" s="15">
        <v>1940</v>
      </c>
      <c r="F2210" s="15">
        <v>1930</v>
      </c>
      <c r="G2210" s="15">
        <v>1915</v>
      </c>
      <c r="H2210" s="16">
        <v>1900</v>
      </c>
      <c r="I2210" s="13">
        <f t="shared" si="1653"/>
        <v>10</v>
      </c>
      <c r="J2210" s="13">
        <f t="shared" ref="J2210:J2211" si="1654">(IF(D2210="SELL",IF(G2210="",0,F2210-G2210),IF(D2210="BUY",IF(G2210="",0,G2210-F2210))))</f>
        <v>15</v>
      </c>
      <c r="K2210" s="13">
        <v>15</v>
      </c>
      <c r="L2210" s="13">
        <f t="shared" si="1648"/>
        <v>40</v>
      </c>
      <c r="M2210" s="45">
        <f t="shared" si="1649"/>
        <v>4123.7113402061859</v>
      </c>
    </row>
    <row r="2211" spans="1:13" ht="15">
      <c r="A2211" s="14">
        <v>43244</v>
      </c>
      <c r="B2211" s="14" t="s">
        <v>569</v>
      </c>
      <c r="C2211" s="11">
        <f t="shared" si="1646"/>
        <v>56.657223796033996</v>
      </c>
      <c r="D2211" s="15" t="s">
        <v>21</v>
      </c>
      <c r="E2211" s="15">
        <v>3530</v>
      </c>
      <c r="F2211" s="15">
        <v>3550</v>
      </c>
      <c r="G2211" s="15">
        <v>3580</v>
      </c>
      <c r="H2211" s="16">
        <v>3610</v>
      </c>
      <c r="I2211" s="13">
        <f t="shared" si="1653"/>
        <v>20</v>
      </c>
      <c r="J2211" s="13">
        <f t="shared" si="1654"/>
        <v>30</v>
      </c>
      <c r="K2211" s="13">
        <v>30</v>
      </c>
      <c r="L2211" s="13">
        <f t="shared" si="1648"/>
        <v>80</v>
      </c>
      <c r="M2211" s="45">
        <f t="shared" si="1649"/>
        <v>4532.5779036827198</v>
      </c>
    </row>
    <row r="2212" spans="1:13" ht="15">
      <c r="A2212" s="14">
        <v>43243</v>
      </c>
      <c r="B2212" s="14" t="s">
        <v>570</v>
      </c>
      <c r="C2212" s="11">
        <f t="shared" si="1646"/>
        <v>300.75187969924809</v>
      </c>
      <c r="D2212" s="15" t="s">
        <v>21</v>
      </c>
      <c r="E2212" s="15">
        <v>665</v>
      </c>
      <c r="F2212" s="15">
        <v>655</v>
      </c>
      <c r="G2212" s="15">
        <v>0</v>
      </c>
      <c r="H2212" s="16">
        <v>0</v>
      </c>
      <c r="I2212" s="13">
        <f t="shared" si="1653"/>
        <v>-10</v>
      </c>
      <c r="J2212" s="13">
        <v>0</v>
      </c>
      <c r="K2212" s="13">
        <v>0</v>
      </c>
      <c r="L2212" s="13">
        <f t="shared" si="1648"/>
        <v>-10</v>
      </c>
      <c r="M2212" s="45">
        <f t="shared" si="1649"/>
        <v>-3007.5187969924809</v>
      </c>
    </row>
    <row r="2213" spans="1:13" ht="15">
      <c r="A2213" s="14">
        <v>43243</v>
      </c>
      <c r="B2213" s="14" t="s">
        <v>379</v>
      </c>
      <c r="C2213" s="11">
        <f t="shared" si="1646"/>
        <v>727.27272727272725</v>
      </c>
      <c r="D2213" s="15" t="s">
        <v>21</v>
      </c>
      <c r="E2213" s="15">
        <v>275</v>
      </c>
      <c r="F2213" s="15">
        <v>277</v>
      </c>
      <c r="G2213" s="15">
        <v>0</v>
      </c>
      <c r="H2213" s="16">
        <v>0</v>
      </c>
      <c r="I2213" s="13">
        <f t="shared" si="1653"/>
        <v>2</v>
      </c>
      <c r="J2213" s="13">
        <v>0</v>
      </c>
      <c r="K2213" s="13">
        <v>0</v>
      </c>
      <c r="L2213" s="13">
        <f t="shared" si="1648"/>
        <v>2</v>
      </c>
      <c r="M2213" s="45">
        <f t="shared" si="1649"/>
        <v>1454.5454545454545</v>
      </c>
    </row>
    <row r="2214" spans="1:13" ht="15">
      <c r="A2214" s="14">
        <v>43242</v>
      </c>
      <c r="B2214" s="14" t="s">
        <v>380</v>
      </c>
      <c r="C2214" s="11">
        <f t="shared" si="1646"/>
        <v>808.7343307723412</v>
      </c>
      <c r="D2214" s="15" t="s">
        <v>21</v>
      </c>
      <c r="E2214" s="15">
        <v>247.3</v>
      </c>
      <c r="F2214" s="15">
        <v>249.3</v>
      </c>
      <c r="G2214" s="15">
        <v>251</v>
      </c>
      <c r="H2214" s="16">
        <v>254</v>
      </c>
      <c r="I2214" s="13">
        <f t="shared" si="1653"/>
        <v>2</v>
      </c>
      <c r="J2214" s="13">
        <f t="shared" ref="J2214" si="1655">(IF(D2214="SELL",IF(G2214="",0,F2214-G2214),IF(D2214="BUY",IF(G2214="",0,G2214-F2214))))</f>
        <v>1.6999999999999886</v>
      </c>
      <c r="K2214" s="13">
        <v>3</v>
      </c>
      <c r="L2214" s="13">
        <f t="shared" si="1648"/>
        <v>6.6999999999999886</v>
      </c>
      <c r="M2214" s="45">
        <f t="shared" si="1649"/>
        <v>5418.520016174677</v>
      </c>
    </row>
    <row r="2215" spans="1:13" ht="15">
      <c r="A2215" s="14">
        <v>43242</v>
      </c>
      <c r="B2215" s="14" t="s">
        <v>367</v>
      </c>
      <c r="C2215" s="11">
        <f t="shared" si="1646"/>
        <v>1626.0162601626016</v>
      </c>
      <c r="D2215" s="15" t="s">
        <v>18</v>
      </c>
      <c r="E2215" s="15">
        <v>123</v>
      </c>
      <c r="F2215" s="15">
        <v>121</v>
      </c>
      <c r="G2215" s="15">
        <v>0</v>
      </c>
      <c r="H2215" s="16">
        <v>0</v>
      </c>
      <c r="I2215" s="13">
        <f t="shared" si="1653"/>
        <v>2</v>
      </c>
      <c r="J2215" s="13">
        <v>0</v>
      </c>
      <c r="K2215" s="13">
        <v>0</v>
      </c>
      <c r="L2215" s="13">
        <f t="shared" si="1648"/>
        <v>2</v>
      </c>
      <c r="M2215" s="45">
        <f t="shared" si="1649"/>
        <v>3252.0325203252032</v>
      </c>
    </row>
    <row r="2216" spans="1:13" ht="15">
      <c r="A2216" s="14">
        <v>43242</v>
      </c>
      <c r="B2216" s="14" t="s">
        <v>363</v>
      </c>
      <c r="C2216" s="11">
        <f t="shared" si="1646"/>
        <v>1111.1111111111111</v>
      </c>
      <c r="D2216" s="15" t="s">
        <v>21</v>
      </c>
      <c r="E2216" s="15">
        <v>180</v>
      </c>
      <c r="F2216" s="15">
        <v>181.5</v>
      </c>
      <c r="G2216" s="15">
        <v>183</v>
      </c>
      <c r="H2216" s="16">
        <v>185</v>
      </c>
      <c r="I2216" s="13">
        <f t="shared" si="1653"/>
        <v>1.5</v>
      </c>
      <c r="J2216" s="13">
        <f t="shared" ref="J2216:J2226" si="1656">(IF(D2216="SELL",IF(G2216="",0,F2216-G2216),IF(D2216="BUY",IF(G2216="",0,G2216-F2216))))</f>
        <v>1.5</v>
      </c>
      <c r="K2216" s="13">
        <v>2</v>
      </c>
      <c r="L2216" s="13">
        <f t="shared" si="1648"/>
        <v>5</v>
      </c>
      <c r="M2216" s="45">
        <f t="shared" si="1649"/>
        <v>5555.5555555555557</v>
      </c>
    </row>
    <row r="2217" spans="1:13" ht="15">
      <c r="A2217" s="14">
        <v>43242</v>
      </c>
      <c r="B2217" s="14" t="s">
        <v>367</v>
      </c>
      <c r="C2217" s="11">
        <f t="shared" si="1646"/>
        <v>1600</v>
      </c>
      <c r="D2217" s="15" t="s">
        <v>18</v>
      </c>
      <c r="E2217" s="15">
        <v>125</v>
      </c>
      <c r="F2217" s="15">
        <v>124</v>
      </c>
      <c r="G2217" s="15">
        <v>122</v>
      </c>
      <c r="H2217" s="16">
        <v>120</v>
      </c>
      <c r="I2217" s="13">
        <f t="shared" si="1653"/>
        <v>1</v>
      </c>
      <c r="J2217" s="13">
        <f t="shared" si="1656"/>
        <v>2</v>
      </c>
      <c r="K2217" s="13">
        <v>2</v>
      </c>
      <c r="L2217" s="13">
        <f t="shared" si="1648"/>
        <v>5</v>
      </c>
      <c r="M2217" s="45">
        <f t="shared" si="1649"/>
        <v>8000</v>
      </c>
    </row>
    <row r="2218" spans="1:13" ht="15">
      <c r="A2218" s="14">
        <v>43241</v>
      </c>
      <c r="B2218" s="14" t="s">
        <v>571</v>
      </c>
      <c r="C2218" s="11">
        <f t="shared" si="1646"/>
        <v>1669.4490818030051</v>
      </c>
      <c r="D2218" s="15" t="s">
        <v>18</v>
      </c>
      <c r="E2218" s="15">
        <v>119.8</v>
      </c>
      <c r="F2218" s="15">
        <v>118.8</v>
      </c>
      <c r="G2218" s="15">
        <v>117.8</v>
      </c>
      <c r="H2218" s="16">
        <v>0</v>
      </c>
      <c r="I2218" s="13">
        <f t="shared" si="1653"/>
        <v>1</v>
      </c>
      <c r="J2218" s="13">
        <f t="shared" si="1656"/>
        <v>1</v>
      </c>
      <c r="K2218" s="13">
        <v>0</v>
      </c>
      <c r="L2218" s="13">
        <f t="shared" si="1648"/>
        <v>2</v>
      </c>
      <c r="M2218" s="45">
        <f t="shared" si="1649"/>
        <v>3338.8981636060103</v>
      </c>
    </row>
    <row r="2219" spans="1:13" ht="15">
      <c r="A2219" s="14">
        <v>43241</v>
      </c>
      <c r="B2219" s="14" t="s">
        <v>502</v>
      </c>
      <c r="C2219" s="11">
        <f t="shared" si="1646"/>
        <v>1980.1980198019803</v>
      </c>
      <c r="D2219" s="15" t="s">
        <v>18</v>
      </c>
      <c r="E2219" s="15">
        <v>101</v>
      </c>
      <c r="F2219" s="15">
        <v>100</v>
      </c>
      <c r="G2219" s="15">
        <v>99</v>
      </c>
      <c r="H2219" s="16">
        <v>0</v>
      </c>
      <c r="I2219" s="13">
        <f t="shared" si="1653"/>
        <v>1</v>
      </c>
      <c r="J2219" s="13">
        <f t="shared" si="1656"/>
        <v>1</v>
      </c>
      <c r="K2219" s="13">
        <v>0</v>
      </c>
      <c r="L2219" s="13">
        <f t="shared" si="1648"/>
        <v>2</v>
      </c>
      <c r="M2219" s="45">
        <f t="shared" si="1649"/>
        <v>3960.3960396039606</v>
      </c>
    </row>
    <row r="2220" spans="1:13" ht="15">
      <c r="A2220" s="14">
        <v>43241</v>
      </c>
      <c r="B2220" s="14" t="s">
        <v>572</v>
      </c>
      <c r="C2220" s="11">
        <f t="shared" si="1646"/>
        <v>585.3944094833895</v>
      </c>
      <c r="D2220" s="15" t="s">
        <v>21</v>
      </c>
      <c r="E2220" s="15">
        <v>341.65</v>
      </c>
      <c r="F2220" s="15">
        <v>344</v>
      </c>
      <c r="G2220" s="15">
        <v>0</v>
      </c>
      <c r="H2220" s="16">
        <v>0</v>
      </c>
      <c r="I2220" s="13">
        <f t="shared" si="1653"/>
        <v>2.3500000000000227</v>
      </c>
      <c r="J2220" s="13">
        <v>0</v>
      </c>
      <c r="K2220" s="13">
        <v>0</v>
      </c>
      <c r="L2220" s="13">
        <f t="shared" si="1648"/>
        <v>2.3500000000000227</v>
      </c>
      <c r="M2220" s="45">
        <f t="shared" si="1649"/>
        <v>1375.6768622859786</v>
      </c>
    </row>
    <row r="2221" spans="1:13" ht="15">
      <c r="A2221" s="14">
        <v>43241</v>
      </c>
      <c r="B2221" s="14" t="s">
        <v>573</v>
      </c>
      <c r="C2221" s="11">
        <f t="shared" si="1646"/>
        <v>385.35645472061657</v>
      </c>
      <c r="D2221" s="15" t="s">
        <v>18</v>
      </c>
      <c r="E2221" s="15">
        <v>519</v>
      </c>
      <c r="F2221" s="15">
        <v>513</v>
      </c>
      <c r="G2221" s="15">
        <v>0</v>
      </c>
      <c r="H2221" s="16">
        <v>0</v>
      </c>
      <c r="I2221" s="13">
        <f t="shared" si="1653"/>
        <v>6</v>
      </c>
      <c r="J2221" s="13">
        <v>0</v>
      </c>
      <c r="K2221" s="13">
        <v>0</v>
      </c>
      <c r="L2221" s="13">
        <f t="shared" si="1648"/>
        <v>6</v>
      </c>
      <c r="M2221" s="45">
        <f t="shared" si="1649"/>
        <v>2312.1387283236995</v>
      </c>
    </row>
    <row r="2222" spans="1:13" ht="15">
      <c r="A2222" s="14">
        <v>43241</v>
      </c>
      <c r="B2222" s="14" t="s">
        <v>399</v>
      </c>
      <c r="C2222" s="11">
        <f t="shared" si="1646"/>
        <v>1716.7381974248926</v>
      </c>
      <c r="D2222" s="15" t="s">
        <v>18</v>
      </c>
      <c r="E2222" s="15">
        <v>116.5</v>
      </c>
      <c r="F2222" s="15">
        <v>118</v>
      </c>
      <c r="G2222" s="15">
        <v>0</v>
      </c>
      <c r="H2222" s="16">
        <v>0</v>
      </c>
      <c r="I2222" s="13">
        <f t="shared" si="1653"/>
        <v>-1.5</v>
      </c>
      <c r="J2222" s="13">
        <v>0</v>
      </c>
      <c r="K2222" s="13">
        <v>0</v>
      </c>
      <c r="L2222" s="13">
        <f t="shared" si="1648"/>
        <v>-1.5</v>
      </c>
      <c r="M2222" s="45">
        <f t="shared" si="1649"/>
        <v>-2575.1072961373388</v>
      </c>
    </row>
    <row r="2223" spans="1:13" ht="15">
      <c r="A2223" s="14">
        <v>43238</v>
      </c>
      <c r="B2223" s="14" t="s">
        <v>461</v>
      </c>
      <c r="C2223" s="11">
        <f t="shared" si="1646"/>
        <v>341.88034188034186</v>
      </c>
      <c r="D2223" s="15" t="s">
        <v>18</v>
      </c>
      <c r="E2223" s="15">
        <v>585</v>
      </c>
      <c r="F2223" s="15">
        <v>581</v>
      </c>
      <c r="G2223" s="15">
        <v>0</v>
      </c>
      <c r="H2223" s="16">
        <v>0</v>
      </c>
      <c r="I2223" s="13">
        <f t="shared" si="1653"/>
        <v>4</v>
      </c>
      <c r="J2223" s="13">
        <v>0</v>
      </c>
      <c r="K2223" s="13">
        <v>0</v>
      </c>
      <c r="L2223" s="13">
        <f t="shared" si="1648"/>
        <v>4</v>
      </c>
      <c r="M2223" s="45">
        <f t="shared" si="1649"/>
        <v>1367.5213675213674</v>
      </c>
    </row>
    <row r="2224" spans="1:13" ht="15">
      <c r="A2224" s="14">
        <v>43238</v>
      </c>
      <c r="B2224" s="14" t="s">
        <v>574</v>
      </c>
      <c r="C2224" s="11">
        <f t="shared" si="1646"/>
        <v>320</v>
      </c>
      <c r="D2224" s="15" t="s">
        <v>18</v>
      </c>
      <c r="E2224" s="15">
        <v>625</v>
      </c>
      <c r="F2224" s="15">
        <v>620</v>
      </c>
      <c r="G2224" s="15">
        <v>179</v>
      </c>
      <c r="H2224" s="16">
        <v>0</v>
      </c>
      <c r="I2224" s="13">
        <f t="shared" si="1653"/>
        <v>5</v>
      </c>
      <c r="J2224" s="13">
        <v>0</v>
      </c>
      <c r="K2224" s="13">
        <v>0</v>
      </c>
      <c r="L2224" s="13">
        <f t="shared" si="1648"/>
        <v>5</v>
      </c>
      <c r="M2224" s="45">
        <f t="shared" si="1649"/>
        <v>1600</v>
      </c>
    </row>
    <row r="2225" spans="1:13" ht="15">
      <c r="A2225" s="14">
        <v>43238</v>
      </c>
      <c r="B2225" s="14" t="s">
        <v>514</v>
      </c>
      <c r="C2225" s="11">
        <f t="shared" si="1646"/>
        <v>188.14675446848543</v>
      </c>
      <c r="D2225" s="15" t="s">
        <v>21</v>
      </c>
      <c r="E2225" s="15">
        <v>1063</v>
      </c>
      <c r="F2225" s="15">
        <v>1040</v>
      </c>
      <c r="G2225" s="15">
        <v>0</v>
      </c>
      <c r="H2225" s="16">
        <v>0</v>
      </c>
      <c r="I2225" s="13">
        <f t="shared" si="1653"/>
        <v>-23</v>
      </c>
      <c r="J2225" s="13">
        <v>0</v>
      </c>
      <c r="K2225" s="13">
        <v>0</v>
      </c>
      <c r="L2225" s="13">
        <f t="shared" si="1648"/>
        <v>-23</v>
      </c>
      <c r="M2225" s="45">
        <f t="shared" si="1649"/>
        <v>-4327.3753527751651</v>
      </c>
    </row>
    <row r="2226" spans="1:13" ht="15">
      <c r="A2226" s="14">
        <v>43237</v>
      </c>
      <c r="B2226" s="14" t="s">
        <v>575</v>
      </c>
      <c r="C2226" s="11">
        <f t="shared" si="1646"/>
        <v>1136.3636363636363</v>
      </c>
      <c r="D2226" s="15" t="s">
        <v>21</v>
      </c>
      <c r="E2226" s="15">
        <v>176</v>
      </c>
      <c r="F2226" s="15">
        <v>177</v>
      </c>
      <c r="G2226" s="15">
        <v>179</v>
      </c>
      <c r="H2226" s="16">
        <v>0</v>
      </c>
      <c r="I2226" s="13">
        <f t="shared" si="1653"/>
        <v>1</v>
      </c>
      <c r="J2226" s="13">
        <f t="shared" si="1656"/>
        <v>2</v>
      </c>
      <c r="K2226" s="13">
        <v>0</v>
      </c>
      <c r="L2226" s="13">
        <f t="shared" si="1648"/>
        <v>3</v>
      </c>
      <c r="M2226" s="45">
        <f t="shared" si="1649"/>
        <v>3409.090909090909</v>
      </c>
    </row>
    <row r="2227" spans="1:13" ht="15">
      <c r="A2227" s="14">
        <v>43237</v>
      </c>
      <c r="B2227" s="14" t="s">
        <v>462</v>
      </c>
      <c r="C2227" s="11">
        <f t="shared" si="1646"/>
        <v>802.56821829855539</v>
      </c>
      <c r="D2227" s="15" t="s">
        <v>21</v>
      </c>
      <c r="E2227" s="15">
        <v>249.2</v>
      </c>
      <c r="F2227" s="15">
        <v>251.2</v>
      </c>
      <c r="G2227" s="15">
        <v>0</v>
      </c>
      <c r="H2227" s="16">
        <v>0</v>
      </c>
      <c r="I2227" s="13">
        <f t="shared" si="1653"/>
        <v>2</v>
      </c>
      <c r="J2227" s="13">
        <v>0</v>
      </c>
      <c r="K2227" s="13">
        <v>0</v>
      </c>
      <c r="L2227" s="13">
        <f t="shared" si="1648"/>
        <v>2</v>
      </c>
      <c r="M2227" s="45">
        <f t="shared" si="1649"/>
        <v>1605.1364365971108</v>
      </c>
    </row>
    <row r="2228" spans="1:13" ht="15">
      <c r="A2228" s="14">
        <v>43236</v>
      </c>
      <c r="B2228" s="14" t="s">
        <v>358</v>
      </c>
      <c r="C2228" s="11">
        <f t="shared" si="1646"/>
        <v>4255.3191489361698</v>
      </c>
      <c r="D2228" s="15" t="s">
        <v>18</v>
      </c>
      <c r="E2228" s="15">
        <v>47</v>
      </c>
      <c r="F2228" s="15">
        <v>46.5</v>
      </c>
      <c r="G2228" s="15">
        <v>45.5</v>
      </c>
      <c r="H2228" s="16">
        <v>44.5</v>
      </c>
      <c r="I2228" s="13">
        <f t="shared" si="1653"/>
        <v>0.5</v>
      </c>
      <c r="J2228" s="13">
        <f>(IF(D2228="SELL",IF(G2228="",0,F2228-G2228),IF(D2228="BUY",IF(G2228="",0,G2228-F2228))))</f>
        <v>1</v>
      </c>
      <c r="K2228" s="13">
        <v>1</v>
      </c>
      <c r="L2228" s="13">
        <f t="shared" si="1648"/>
        <v>2.5</v>
      </c>
      <c r="M2228" s="45">
        <f t="shared" si="1649"/>
        <v>10638.297872340425</v>
      </c>
    </row>
    <row r="2229" spans="1:13" ht="15">
      <c r="A2229" s="14">
        <v>43236</v>
      </c>
      <c r="B2229" s="14" t="s">
        <v>489</v>
      </c>
      <c r="C2229" s="11">
        <f t="shared" si="1646"/>
        <v>2403.8461538461538</v>
      </c>
      <c r="D2229" s="15" t="s">
        <v>18</v>
      </c>
      <c r="E2229" s="15">
        <v>83.2</v>
      </c>
      <c r="F2229" s="15">
        <v>82.5</v>
      </c>
      <c r="G2229" s="15">
        <v>0</v>
      </c>
      <c r="H2229" s="16">
        <v>0</v>
      </c>
      <c r="I2229" s="13">
        <f t="shared" si="1653"/>
        <v>0.70000000000000284</v>
      </c>
      <c r="J2229" s="13">
        <v>0</v>
      </c>
      <c r="K2229" s="13">
        <v>0</v>
      </c>
      <c r="L2229" s="13">
        <f t="shared" si="1648"/>
        <v>0.70000000000000284</v>
      </c>
      <c r="M2229" s="45">
        <f t="shared" si="1649"/>
        <v>1682.6923076923144</v>
      </c>
    </row>
    <row r="2230" spans="1:13" ht="15">
      <c r="A2230" s="14">
        <v>43235</v>
      </c>
      <c r="B2230" s="14" t="s">
        <v>380</v>
      </c>
      <c r="C2230" s="11">
        <f t="shared" si="1646"/>
        <v>779.72709551656919</v>
      </c>
      <c r="D2230" s="15" t="s">
        <v>21</v>
      </c>
      <c r="E2230" s="15">
        <v>256.5</v>
      </c>
      <c r="F2230" s="15">
        <v>252</v>
      </c>
      <c r="G2230" s="15">
        <v>0</v>
      </c>
      <c r="H2230" s="16">
        <v>0</v>
      </c>
      <c r="I2230" s="13">
        <f t="shared" si="1653"/>
        <v>-4.5</v>
      </c>
      <c r="J2230" s="13">
        <v>0</v>
      </c>
      <c r="K2230" s="13">
        <v>0</v>
      </c>
      <c r="L2230" s="13">
        <f t="shared" si="1648"/>
        <v>-4.5</v>
      </c>
      <c r="M2230" s="45">
        <f t="shared" si="1649"/>
        <v>-3508.7719298245615</v>
      </c>
    </row>
    <row r="2231" spans="1:13" ht="15">
      <c r="A2231" s="14">
        <v>43234</v>
      </c>
      <c r="B2231" s="14" t="s">
        <v>547</v>
      </c>
      <c r="C2231" s="11">
        <f t="shared" si="1646"/>
        <v>1449.2753623188405</v>
      </c>
      <c r="D2231" s="15" t="s">
        <v>21</v>
      </c>
      <c r="E2231" s="15">
        <v>138</v>
      </c>
      <c r="F2231" s="15">
        <v>139</v>
      </c>
      <c r="G2231" s="15">
        <v>0</v>
      </c>
      <c r="H2231" s="16">
        <v>0</v>
      </c>
      <c r="I2231" s="13">
        <f t="shared" si="1653"/>
        <v>1</v>
      </c>
      <c r="J2231" s="13">
        <v>0</v>
      </c>
      <c r="K2231" s="13">
        <v>0</v>
      </c>
      <c r="L2231" s="13">
        <f t="shared" si="1648"/>
        <v>1</v>
      </c>
      <c r="M2231" s="45">
        <f t="shared" si="1649"/>
        <v>1449.2753623188405</v>
      </c>
    </row>
    <row r="2232" spans="1:13" ht="15">
      <c r="A2232" s="14">
        <v>43234</v>
      </c>
      <c r="B2232" s="14" t="s">
        <v>405</v>
      </c>
      <c r="C2232" s="11">
        <f t="shared" si="1646"/>
        <v>775.19379844961236</v>
      </c>
      <c r="D2232" s="15" t="s">
        <v>21</v>
      </c>
      <c r="E2232" s="15">
        <v>258</v>
      </c>
      <c r="F2232" s="15">
        <v>260</v>
      </c>
      <c r="G2232" s="15">
        <v>0</v>
      </c>
      <c r="H2232" s="16">
        <v>0</v>
      </c>
      <c r="I2232" s="13">
        <f t="shared" si="1653"/>
        <v>2</v>
      </c>
      <c r="J2232" s="13">
        <v>0</v>
      </c>
      <c r="K2232" s="13">
        <v>0</v>
      </c>
      <c r="L2232" s="13">
        <f t="shared" si="1648"/>
        <v>2</v>
      </c>
      <c r="M2232" s="45">
        <f t="shared" si="1649"/>
        <v>1550.3875968992247</v>
      </c>
    </row>
    <row r="2233" spans="1:13" ht="15">
      <c r="A2233" s="14">
        <v>43231</v>
      </c>
      <c r="B2233" s="14" t="s">
        <v>576</v>
      </c>
      <c r="C2233" s="11">
        <f t="shared" si="1646"/>
        <v>719.42446043165467</v>
      </c>
      <c r="D2233" s="15" t="s">
        <v>21</v>
      </c>
      <c r="E2233" s="15">
        <v>278</v>
      </c>
      <c r="F2233" s="15">
        <v>280</v>
      </c>
      <c r="G2233" s="15">
        <v>0</v>
      </c>
      <c r="H2233" s="16">
        <v>0</v>
      </c>
      <c r="I2233" s="13">
        <f t="shared" si="1653"/>
        <v>2</v>
      </c>
      <c r="J2233" s="13">
        <v>0</v>
      </c>
      <c r="K2233" s="13">
        <v>0</v>
      </c>
      <c r="L2233" s="13">
        <f t="shared" si="1648"/>
        <v>2</v>
      </c>
      <c r="M2233" s="45">
        <f t="shared" si="1649"/>
        <v>1438.8489208633093</v>
      </c>
    </row>
    <row r="2234" spans="1:13" ht="15">
      <c r="A2234" s="14">
        <v>43230</v>
      </c>
      <c r="B2234" s="14" t="s">
        <v>577</v>
      </c>
      <c r="C2234" s="11">
        <f t="shared" si="1646"/>
        <v>628.93081761006295</v>
      </c>
      <c r="D2234" s="15" t="s">
        <v>18</v>
      </c>
      <c r="E2234" s="15">
        <v>318</v>
      </c>
      <c r="F2234" s="15">
        <v>316</v>
      </c>
      <c r="G2234" s="15">
        <v>313</v>
      </c>
      <c r="H2234" s="16">
        <v>0</v>
      </c>
      <c r="I2234" s="13">
        <f t="shared" si="1653"/>
        <v>2</v>
      </c>
      <c r="J2234" s="13">
        <f>(IF(D2234="SELL",IF(G2234="",0,F2234-G2234),IF(D2234="BUY",IF(G2234="",0,G2234-F2234))))</f>
        <v>3</v>
      </c>
      <c r="K2234" s="13">
        <v>0</v>
      </c>
      <c r="L2234" s="13">
        <f t="shared" si="1648"/>
        <v>5</v>
      </c>
      <c r="M2234" s="45">
        <f t="shared" si="1649"/>
        <v>3144.6540880503148</v>
      </c>
    </row>
    <row r="2235" spans="1:13" ht="15">
      <c r="A2235" s="14">
        <v>43230</v>
      </c>
      <c r="B2235" s="14" t="s">
        <v>578</v>
      </c>
      <c r="C2235" s="11">
        <f t="shared" si="1646"/>
        <v>501.25313283208021</v>
      </c>
      <c r="D2235" s="15" t="s">
        <v>21</v>
      </c>
      <c r="E2235" s="15">
        <v>399</v>
      </c>
      <c r="F2235" s="15">
        <v>402</v>
      </c>
      <c r="G2235" s="15">
        <v>0</v>
      </c>
      <c r="H2235" s="16">
        <v>0</v>
      </c>
      <c r="I2235" s="13">
        <f t="shared" si="1653"/>
        <v>3</v>
      </c>
      <c r="J2235" s="13">
        <v>0</v>
      </c>
      <c r="K2235" s="13">
        <v>0</v>
      </c>
      <c r="L2235" s="13">
        <f t="shared" si="1648"/>
        <v>3</v>
      </c>
      <c r="M2235" s="45">
        <f t="shared" si="1649"/>
        <v>1503.7593984962407</v>
      </c>
    </row>
    <row r="2236" spans="1:13" ht="15">
      <c r="A2236" s="14">
        <v>43229</v>
      </c>
      <c r="B2236" s="14" t="s">
        <v>579</v>
      </c>
      <c r="C2236" s="11">
        <f t="shared" si="1646"/>
        <v>1078.7486515641856</v>
      </c>
      <c r="D2236" s="15" t="s">
        <v>21</v>
      </c>
      <c r="E2236" s="15">
        <v>185.4</v>
      </c>
      <c r="F2236" s="15">
        <v>187</v>
      </c>
      <c r="G2236" s="15">
        <v>0</v>
      </c>
      <c r="H2236" s="16">
        <v>0</v>
      </c>
      <c r="I2236" s="13">
        <f t="shared" si="1653"/>
        <v>1.5999999999999943</v>
      </c>
      <c r="J2236" s="13">
        <v>0</v>
      </c>
      <c r="K2236" s="13">
        <v>0</v>
      </c>
      <c r="L2236" s="13">
        <f t="shared" si="1648"/>
        <v>1.5999999999999943</v>
      </c>
      <c r="M2236" s="45">
        <f t="shared" si="1649"/>
        <v>1725.9978425026909</v>
      </c>
    </row>
    <row r="2237" spans="1:13" ht="15">
      <c r="A2237" s="14">
        <v>43229</v>
      </c>
      <c r="B2237" s="14" t="s">
        <v>479</v>
      </c>
      <c r="C2237" s="11">
        <f t="shared" si="1646"/>
        <v>582.07217694994176</v>
      </c>
      <c r="D2237" s="15" t="s">
        <v>21</v>
      </c>
      <c r="E2237" s="15">
        <v>343.6</v>
      </c>
      <c r="F2237" s="15">
        <v>346.6</v>
      </c>
      <c r="G2237" s="15">
        <v>350</v>
      </c>
      <c r="H2237" s="16">
        <v>359</v>
      </c>
      <c r="I2237" s="13">
        <f t="shared" si="1653"/>
        <v>3</v>
      </c>
      <c r="J2237" s="13">
        <f>(IF(D2237="SELL",IF(G2237="",0,F2237-G2237),IF(D2237="BUY",IF(G2237="",0,G2237-F2237))))</f>
        <v>3.3999999999999773</v>
      </c>
      <c r="K2237" s="13">
        <v>9</v>
      </c>
      <c r="L2237" s="13">
        <f t="shared" si="1648"/>
        <v>15.399999999999977</v>
      </c>
      <c r="M2237" s="45">
        <f t="shared" si="1649"/>
        <v>8963.9115250290906</v>
      </c>
    </row>
    <row r="2238" spans="1:13" ht="15">
      <c r="A2238" s="14">
        <v>43228</v>
      </c>
      <c r="B2238" s="14" t="s">
        <v>503</v>
      </c>
      <c r="C2238" s="11">
        <f t="shared" si="1646"/>
        <v>70.298769771528995</v>
      </c>
      <c r="D2238" s="15" t="s">
        <v>21</v>
      </c>
      <c r="E2238" s="15">
        <v>2845</v>
      </c>
      <c r="F2238" s="15">
        <v>2865</v>
      </c>
      <c r="G2238" s="15">
        <v>0</v>
      </c>
      <c r="H2238" s="16">
        <v>0</v>
      </c>
      <c r="I2238" s="13">
        <f t="shared" si="1653"/>
        <v>20</v>
      </c>
      <c r="J2238" s="13">
        <v>0</v>
      </c>
      <c r="K2238" s="13">
        <v>0</v>
      </c>
      <c r="L2238" s="13">
        <f t="shared" si="1648"/>
        <v>20</v>
      </c>
      <c r="M2238" s="45">
        <f t="shared" si="1649"/>
        <v>1405.97539543058</v>
      </c>
    </row>
    <row r="2239" spans="1:13" ht="15">
      <c r="A2239" s="14">
        <v>43228</v>
      </c>
      <c r="B2239" s="14" t="s">
        <v>580</v>
      </c>
      <c r="C2239" s="11">
        <f t="shared" si="1646"/>
        <v>371.74721189591077</v>
      </c>
      <c r="D2239" s="15" t="s">
        <v>21</v>
      </c>
      <c r="E2239" s="15">
        <v>538</v>
      </c>
      <c r="F2239" s="15">
        <v>526</v>
      </c>
      <c r="G2239" s="15">
        <v>75</v>
      </c>
      <c r="H2239" s="16">
        <v>0</v>
      </c>
      <c r="I2239" s="13">
        <f t="shared" si="1653"/>
        <v>-12</v>
      </c>
      <c r="J2239" s="13">
        <v>0</v>
      </c>
      <c r="K2239" s="13">
        <v>0</v>
      </c>
      <c r="L2239" s="13">
        <f t="shared" si="1648"/>
        <v>-12</v>
      </c>
      <c r="M2239" s="45">
        <f t="shared" si="1649"/>
        <v>-4460.966542750929</v>
      </c>
    </row>
    <row r="2240" spans="1:13" ht="15">
      <c r="A2240" s="14">
        <v>43228</v>
      </c>
      <c r="B2240" s="14" t="s">
        <v>468</v>
      </c>
      <c r="C2240" s="11">
        <f t="shared" si="1646"/>
        <v>403.83644623927307</v>
      </c>
      <c r="D2240" s="15" t="s">
        <v>21</v>
      </c>
      <c r="E2240" s="15">
        <v>495.25</v>
      </c>
      <c r="F2240" s="15">
        <v>485</v>
      </c>
      <c r="G2240" s="15">
        <v>0</v>
      </c>
      <c r="H2240" s="16">
        <v>0</v>
      </c>
      <c r="I2240" s="13">
        <f t="shared" si="1653"/>
        <v>-10.25</v>
      </c>
      <c r="J2240" s="13">
        <v>0</v>
      </c>
      <c r="K2240" s="13">
        <v>0</v>
      </c>
      <c r="L2240" s="13">
        <f t="shared" si="1648"/>
        <v>-10.25</v>
      </c>
      <c r="M2240" s="45">
        <f t="shared" si="1649"/>
        <v>-4139.3235739525489</v>
      </c>
    </row>
    <row r="2241" spans="1:13" ht="15">
      <c r="A2241" s="14">
        <v>43227</v>
      </c>
      <c r="B2241" s="14" t="s">
        <v>579</v>
      </c>
      <c r="C2241" s="11">
        <f t="shared" si="1646"/>
        <v>1058.2010582010582</v>
      </c>
      <c r="D2241" s="15" t="s">
        <v>21</v>
      </c>
      <c r="E2241" s="15">
        <v>189</v>
      </c>
      <c r="F2241" s="15">
        <v>190.5</v>
      </c>
      <c r="G2241" s="15">
        <v>0</v>
      </c>
      <c r="H2241" s="16">
        <v>0</v>
      </c>
      <c r="I2241" s="13">
        <f t="shared" si="1653"/>
        <v>1.5</v>
      </c>
      <c r="J2241" s="13">
        <v>0</v>
      </c>
      <c r="K2241" s="13">
        <v>0</v>
      </c>
      <c r="L2241" s="13">
        <f t="shared" si="1648"/>
        <v>1.5</v>
      </c>
      <c r="M2241" s="45">
        <f t="shared" si="1649"/>
        <v>1587.3015873015875</v>
      </c>
    </row>
    <row r="2242" spans="1:13" ht="15">
      <c r="A2242" s="14">
        <v>43227</v>
      </c>
      <c r="B2242" s="14" t="s">
        <v>579</v>
      </c>
      <c r="C2242" s="11">
        <f t="shared" si="1646"/>
        <v>1075.2688172043011</v>
      </c>
      <c r="D2242" s="15" t="s">
        <v>21</v>
      </c>
      <c r="E2242" s="15">
        <v>186</v>
      </c>
      <c r="F2242" s="15">
        <v>187</v>
      </c>
      <c r="G2242" s="15">
        <v>189</v>
      </c>
      <c r="H2242" s="16">
        <v>191</v>
      </c>
      <c r="I2242" s="13">
        <f t="shared" si="1653"/>
        <v>1</v>
      </c>
      <c r="J2242" s="13">
        <f>(IF(D2242="SELL",IF(G2242="",0,F2242-G2242),IF(D2242="BUY",IF(G2242="",0,G2242-F2242))))</f>
        <v>2</v>
      </c>
      <c r="K2242" s="13">
        <v>2</v>
      </c>
      <c r="L2242" s="13">
        <f t="shared" si="1648"/>
        <v>5</v>
      </c>
      <c r="M2242" s="45">
        <f t="shared" si="1649"/>
        <v>5376.3440860215051</v>
      </c>
    </row>
    <row r="2243" spans="1:13" ht="15">
      <c r="A2243" s="14">
        <v>43227</v>
      </c>
      <c r="B2243" s="14" t="s">
        <v>581</v>
      </c>
      <c r="C2243" s="11">
        <f t="shared" si="1646"/>
        <v>228.57142857142858</v>
      </c>
      <c r="D2243" s="15" t="s">
        <v>21</v>
      </c>
      <c r="E2243" s="15">
        <v>875</v>
      </c>
      <c r="F2243" s="15">
        <v>875</v>
      </c>
      <c r="G2243" s="15">
        <v>0</v>
      </c>
      <c r="H2243" s="16">
        <v>0</v>
      </c>
      <c r="I2243" s="13">
        <v>0</v>
      </c>
      <c r="J2243" s="13">
        <v>0</v>
      </c>
      <c r="K2243" s="13">
        <v>0</v>
      </c>
      <c r="L2243" s="13">
        <f t="shared" si="1648"/>
        <v>0</v>
      </c>
      <c r="M2243" s="45">
        <f t="shared" si="1649"/>
        <v>0</v>
      </c>
    </row>
    <row r="2244" spans="1:13" ht="15">
      <c r="A2244" s="14">
        <v>43224</v>
      </c>
      <c r="B2244" s="14" t="s">
        <v>582</v>
      </c>
      <c r="C2244" s="11">
        <f t="shared" si="1646"/>
        <v>196.07843137254903</v>
      </c>
      <c r="D2244" s="15" t="s">
        <v>21</v>
      </c>
      <c r="E2244" s="15">
        <v>1020</v>
      </c>
      <c r="F2244" s="15">
        <v>1030</v>
      </c>
      <c r="G2244" s="15">
        <v>1040</v>
      </c>
      <c r="H2244" s="16">
        <v>1050</v>
      </c>
      <c r="I2244" s="13">
        <f t="shared" ref="I2244:I2269" si="1657">(IF(D2244="SELL",E2244-F2244,IF(D2244="BUY",F2244-E2244)))</f>
        <v>10</v>
      </c>
      <c r="J2244" s="13">
        <f>(IF(D2244="SELL",IF(G2244="",0,F2244-G2244),IF(D2244="BUY",IF(G2244="",0,G2244-F2244))))</f>
        <v>10</v>
      </c>
      <c r="K2244" s="13">
        <v>10</v>
      </c>
      <c r="L2244" s="13">
        <f t="shared" si="1648"/>
        <v>30</v>
      </c>
      <c r="M2244" s="45">
        <f t="shared" si="1649"/>
        <v>5882.3529411764712</v>
      </c>
    </row>
    <row r="2245" spans="1:13" ht="15">
      <c r="A2245" s="14">
        <v>43224</v>
      </c>
      <c r="B2245" s="14" t="s">
        <v>390</v>
      </c>
      <c r="C2245" s="11">
        <f t="shared" si="1646"/>
        <v>180.18018018018017</v>
      </c>
      <c r="D2245" s="15" t="s">
        <v>21</v>
      </c>
      <c r="E2245" s="15">
        <v>1110</v>
      </c>
      <c r="F2245" s="15">
        <v>1122</v>
      </c>
      <c r="G2245" s="15">
        <v>0</v>
      </c>
      <c r="H2245" s="16">
        <v>0</v>
      </c>
      <c r="I2245" s="13">
        <f t="shared" si="1657"/>
        <v>12</v>
      </c>
      <c r="J2245" s="13">
        <v>0</v>
      </c>
      <c r="K2245" s="13">
        <v>0</v>
      </c>
      <c r="L2245" s="13">
        <f t="shared" si="1648"/>
        <v>12</v>
      </c>
      <c r="M2245" s="45">
        <f t="shared" si="1649"/>
        <v>2162.1621621621621</v>
      </c>
    </row>
    <row r="2246" spans="1:13" ht="15">
      <c r="A2246" s="14">
        <v>43224</v>
      </c>
      <c r="B2246" s="14" t="s">
        <v>434</v>
      </c>
      <c r="C2246" s="11">
        <f t="shared" si="1646"/>
        <v>427.35042735042737</v>
      </c>
      <c r="D2246" s="15" t="s">
        <v>21</v>
      </c>
      <c r="E2246" s="15">
        <v>468</v>
      </c>
      <c r="F2246" s="15">
        <v>472</v>
      </c>
      <c r="G2246" s="15">
        <v>0</v>
      </c>
      <c r="H2246" s="16">
        <v>0</v>
      </c>
      <c r="I2246" s="13">
        <f t="shared" si="1657"/>
        <v>4</v>
      </c>
      <c r="J2246" s="13">
        <v>0</v>
      </c>
      <c r="K2246" s="13">
        <v>0</v>
      </c>
      <c r="L2246" s="13">
        <f t="shared" si="1648"/>
        <v>4</v>
      </c>
      <c r="M2246" s="45">
        <f t="shared" si="1649"/>
        <v>1709.4017094017095</v>
      </c>
    </row>
    <row r="2247" spans="1:13" ht="15">
      <c r="A2247" s="14">
        <v>43224</v>
      </c>
      <c r="B2247" s="14" t="s">
        <v>515</v>
      </c>
      <c r="C2247" s="11">
        <f t="shared" si="1646"/>
        <v>1515.1515151515152</v>
      </c>
      <c r="D2247" s="15" t="s">
        <v>21</v>
      </c>
      <c r="E2247" s="15">
        <v>132</v>
      </c>
      <c r="F2247" s="15">
        <v>132.75</v>
      </c>
      <c r="G2247" s="15">
        <v>0</v>
      </c>
      <c r="H2247" s="16">
        <v>0</v>
      </c>
      <c r="I2247" s="13">
        <f t="shared" si="1657"/>
        <v>0.75</v>
      </c>
      <c r="J2247" s="13">
        <v>0</v>
      </c>
      <c r="K2247" s="13">
        <v>0</v>
      </c>
      <c r="L2247" s="13">
        <v>0.75</v>
      </c>
      <c r="M2247" s="45">
        <f t="shared" si="1649"/>
        <v>1136.3636363636365</v>
      </c>
    </row>
    <row r="2248" spans="1:13" ht="15">
      <c r="A2248" s="14">
        <v>43223</v>
      </c>
      <c r="B2248" s="14" t="s">
        <v>363</v>
      </c>
      <c r="C2248" s="11">
        <f t="shared" si="1646"/>
        <v>1731.6017316017317</v>
      </c>
      <c r="D2248" s="15" t="s">
        <v>21</v>
      </c>
      <c r="E2248" s="15">
        <v>115.5</v>
      </c>
      <c r="F2248" s="15">
        <v>116.5</v>
      </c>
      <c r="G2248" s="15">
        <v>118.5</v>
      </c>
      <c r="H2248" s="16">
        <v>120.5</v>
      </c>
      <c r="I2248" s="13">
        <f t="shared" si="1657"/>
        <v>1</v>
      </c>
      <c r="J2248" s="13">
        <f>(IF(D2248="SELL",IF(G2248="",0,F2248-G2248),IF(D2248="BUY",IF(G2248="",0,G2248-F2248))))</f>
        <v>2</v>
      </c>
      <c r="K2248" s="13">
        <v>2</v>
      </c>
      <c r="L2248" s="13">
        <f t="shared" ref="L2248:L2295" si="1658">K2248+J2248+I2248</f>
        <v>5</v>
      </c>
      <c r="M2248" s="45">
        <f t="shared" si="1649"/>
        <v>8658.008658008659</v>
      </c>
    </row>
    <row r="2249" spans="1:13" ht="15">
      <c r="A2249" s="14">
        <v>43223</v>
      </c>
      <c r="B2249" s="14" t="s">
        <v>583</v>
      </c>
      <c r="C2249" s="11">
        <f t="shared" si="1646"/>
        <v>1388.8888888888889</v>
      </c>
      <c r="D2249" s="15" t="s">
        <v>21</v>
      </c>
      <c r="E2249" s="15">
        <v>144</v>
      </c>
      <c r="F2249" s="15">
        <v>145.5</v>
      </c>
      <c r="G2249" s="15">
        <v>147</v>
      </c>
      <c r="H2249" s="16">
        <v>0</v>
      </c>
      <c r="I2249" s="13">
        <f t="shared" si="1657"/>
        <v>1.5</v>
      </c>
      <c r="J2249" s="13">
        <f>(IF(D2249="SELL",IF(G2249="",0,F2249-G2249),IF(D2249="BUY",IF(G2249="",0,G2249-F2249))))</f>
        <v>1.5</v>
      </c>
      <c r="K2249" s="13">
        <v>0</v>
      </c>
      <c r="L2249" s="13">
        <f t="shared" si="1658"/>
        <v>3</v>
      </c>
      <c r="M2249" s="45">
        <f t="shared" si="1649"/>
        <v>4166.666666666667</v>
      </c>
    </row>
    <row r="2250" spans="1:13" ht="15">
      <c r="A2250" s="14">
        <v>43223</v>
      </c>
      <c r="B2250" s="14" t="s">
        <v>434</v>
      </c>
      <c r="C2250" s="11">
        <f t="shared" si="1646"/>
        <v>431.96544276457882</v>
      </c>
      <c r="D2250" s="15" t="s">
        <v>21</v>
      </c>
      <c r="E2250" s="15">
        <v>463</v>
      </c>
      <c r="F2250" s="15">
        <v>466</v>
      </c>
      <c r="G2250" s="15">
        <v>0</v>
      </c>
      <c r="H2250" s="16">
        <v>0</v>
      </c>
      <c r="I2250" s="13">
        <f t="shared" si="1657"/>
        <v>3</v>
      </c>
      <c r="J2250" s="13">
        <v>0</v>
      </c>
      <c r="K2250" s="13">
        <v>0</v>
      </c>
      <c r="L2250" s="13">
        <f t="shared" si="1658"/>
        <v>3</v>
      </c>
      <c r="M2250" s="45">
        <f t="shared" si="1649"/>
        <v>1295.8963282937366</v>
      </c>
    </row>
    <row r="2251" spans="1:13" ht="15">
      <c r="A2251" s="14">
        <v>43223</v>
      </c>
      <c r="B2251" s="14" t="s">
        <v>515</v>
      </c>
      <c r="C2251" s="11">
        <f t="shared" si="1646"/>
        <v>1532.5670498084291</v>
      </c>
      <c r="D2251" s="15" t="s">
        <v>21</v>
      </c>
      <c r="E2251" s="15">
        <v>130.5</v>
      </c>
      <c r="F2251" s="15">
        <v>132</v>
      </c>
      <c r="G2251" s="15">
        <v>0</v>
      </c>
      <c r="H2251" s="16">
        <v>0</v>
      </c>
      <c r="I2251" s="13">
        <f t="shared" si="1657"/>
        <v>1.5</v>
      </c>
      <c r="J2251" s="13">
        <v>0</v>
      </c>
      <c r="K2251" s="13">
        <v>0</v>
      </c>
      <c r="L2251" s="13">
        <f t="shared" si="1658"/>
        <v>1.5</v>
      </c>
      <c r="M2251" s="45">
        <f t="shared" si="1649"/>
        <v>2298.8505747126437</v>
      </c>
    </row>
    <row r="2252" spans="1:13" ht="15">
      <c r="A2252" s="14">
        <v>43222</v>
      </c>
      <c r="B2252" s="14" t="s">
        <v>374</v>
      </c>
      <c r="C2252" s="11">
        <f t="shared" si="1646"/>
        <v>124.22360248447205</v>
      </c>
      <c r="D2252" s="15" t="s">
        <v>21</v>
      </c>
      <c r="E2252" s="15">
        <v>1610</v>
      </c>
      <c r="F2252" s="15">
        <v>1620</v>
      </c>
      <c r="G2252" s="15">
        <v>1635</v>
      </c>
      <c r="H2252" s="16">
        <v>1650</v>
      </c>
      <c r="I2252" s="13">
        <f t="shared" si="1657"/>
        <v>10</v>
      </c>
      <c r="J2252" s="13">
        <f>(IF(D2252="SELL",IF(G2252="",0,F2252-G2252),IF(D2252="BUY",IF(G2252="",0,G2252-F2252))))</f>
        <v>15</v>
      </c>
      <c r="K2252" s="13">
        <v>20</v>
      </c>
      <c r="L2252" s="13">
        <f t="shared" si="1658"/>
        <v>45</v>
      </c>
      <c r="M2252" s="45">
        <f t="shared" si="1649"/>
        <v>5590.0621118012423</v>
      </c>
    </row>
    <row r="2253" spans="1:13" ht="15">
      <c r="A2253" s="14">
        <v>43222</v>
      </c>
      <c r="B2253" s="14" t="s">
        <v>584</v>
      </c>
      <c r="C2253" s="11">
        <f t="shared" si="1646"/>
        <v>228.57142857142858</v>
      </c>
      <c r="D2253" s="15" t="s">
        <v>21</v>
      </c>
      <c r="E2253" s="15">
        <v>875</v>
      </c>
      <c r="F2253" s="15">
        <v>880</v>
      </c>
      <c r="G2253" s="15">
        <v>890</v>
      </c>
      <c r="H2253" s="16">
        <v>898</v>
      </c>
      <c r="I2253" s="13">
        <f t="shared" si="1657"/>
        <v>5</v>
      </c>
      <c r="J2253" s="13">
        <f>(IF(D2253="SELL",IF(G2253="",0,F2253-G2253),IF(D2253="BUY",IF(G2253="",0,G2253-F2253))))</f>
        <v>10</v>
      </c>
      <c r="K2253" s="13">
        <v>9</v>
      </c>
      <c r="L2253" s="13">
        <f t="shared" si="1658"/>
        <v>24</v>
      </c>
      <c r="M2253" s="45">
        <f t="shared" si="1649"/>
        <v>5485.7142857142862</v>
      </c>
    </row>
    <row r="2254" spans="1:13" ht="15">
      <c r="A2254" s="14">
        <v>43222</v>
      </c>
      <c r="B2254" s="14" t="s">
        <v>585</v>
      </c>
      <c r="C2254" s="11">
        <f t="shared" si="1646"/>
        <v>1574.8031496062993</v>
      </c>
      <c r="D2254" s="15" t="s">
        <v>18</v>
      </c>
      <c r="E2254" s="15">
        <v>127</v>
      </c>
      <c r="F2254" s="15">
        <v>126</v>
      </c>
      <c r="G2254" s="15">
        <v>124</v>
      </c>
      <c r="H2254" s="16">
        <v>121</v>
      </c>
      <c r="I2254" s="13">
        <f t="shared" si="1657"/>
        <v>1</v>
      </c>
      <c r="J2254" s="13">
        <f>(IF(D2254="SELL",IF(G2254="",0,F2254-G2254),IF(D2254="BUY",IF(G2254="",0,G2254-F2254))))</f>
        <v>2</v>
      </c>
      <c r="K2254" s="13">
        <v>3</v>
      </c>
      <c r="L2254" s="13">
        <f t="shared" si="1658"/>
        <v>6</v>
      </c>
      <c r="M2254" s="45">
        <f t="shared" si="1649"/>
        <v>9448.8188976377951</v>
      </c>
    </row>
    <row r="2255" spans="1:13" ht="15">
      <c r="A2255" s="14">
        <v>43222</v>
      </c>
      <c r="B2255" s="14" t="s">
        <v>586</v>
      </c>
      <c r="C2255" s="11">
        <f t="shared" si="1646"/>
        <v>163.9344262295082</v>
      </c>
      <c r="D2255" s="15" t="s">
        <v>18</v>
      </c>
      <c r="E2255" s="15">
        <v>1220</v>
      </c>
      <c r="F2255" s="15">
        <v>1210</v>
      </c>
      <c r="G2255" s="15">
        <v>2280</v>
      </c>
      <c r="H2255" s="16">
        <v>2300</v>
      </c>
      <c r="I2255" s="13">
        <f t="shared" si="1657"/>
        <v>10</v>
      </c>
      <c r="J2255" s="13">
        <v>0</v>
      </c>
      <c r="K2255" s="13">
        <v>0</v>
      </c>
      <c r="L2255" s="13">
        <f t="shared" si="1658"/>
        <v>10</v>
      </c>
      <c r="M2255" s="45">
        <f t="shared" si="1649"/>
        <v>1639.344262295082</v>
      </c>
    </row>
    <row r="2256" spans="1:13" ht="15">
      <c r="A2256" s="14">
        <v>43222</v>
      </c>
      <c r="B2256" s="14" t="s">
        <v>421</v>
      </c>
      <c r="C2256" s="11">
        <f t="shared" si="1646"/>
        <v>174.67248908296943</v>
      </c>
      <c r="D2256" s="15" t="s">
        <v>21</v>
      </c>
      <c r="E2256" s="15">
        <v>1145</v>
      </c>
      <c r="F2256" s="15">
        <v>1130</v>
      </c>
      <c r="G2256" s="15">
        <v>0</v>
      </c>
      <c r="H2256" s="16">
        <v>0</v>
      </c>
      <c r="I2256" s="13">
        <f t="shared" si="1657"/>
        <v>-15</v>
      </c>
      <c r="J2256" s="13">
        <v>0</v>
      </c>
      <c r="K2256" s="13">
        <v>0</v>
      </c>
      <c r="L2256" s="13">
        <f t="shared" si="1658"/>
        <v>-15</v>
      </c>
      <c r="M2256" s="45">
        <f t="shared" si="1649"/>
        <v>-2620.0873362445413</v>
      </c>
    </row>
    <row r="2257" spans="1:13" ht="15">
      <c r="A2257" s="14">
        <v>43220</v>
      </c>
      <c r="B2257" s="14" t="s">
        <v>423</v>
      </c>
      <c r="C2257" s="11">
        <f t="shared" ref="C2257:C2320" si="1659">200000/E2257</f>
        <v>238.0952380952381</v>
      </c>
      <c r="D2257" s="15" t="s">
        <v>21</v>
      </c>
      <c r="E2257" s="15">
        <v>840</v>
      </c>
      <c r="F2257" s="15">
        <v>832</v>
      </c>
      <c r="G2257" s="15">
        <v>0</v>
      </c>
      <c r="H2257" s="16">
        <v>0</v>
      </c>
      <c r="I2257" s="13">
        <f t="shared" si="1657"/>
        <v>-8</v>
      </c>
      <c r="J2257" s="13">
        <v>0</v>
      </c>
      <c r="K2257" s="13">
        <v>0</v>
      </c>
      <c r="L2257" s="13">
        <f t="shared" si="1658"/>
        <v>-8</v>
      </c>
      <c r="M2257" s="45">
        <f t="shared" ref="M2257:M2320" si="1660">L2257*C2257</f>
        <v>-1904.7619047619048</v>
      </c>
    </row>
    <row r="2258" spans="1:13" ht="15">
      <c r="A2258" s="14">
        <v>43220</v>
      </c>
      <c r="B2258" s="14" t="s">
        <v>587</v>
      </c>
      <c r="C2258" s="11">
        <f t="shared" si="1659"/>
        <v>1265.8227848101267</v>
      </c>
      <c r="D2258" s="15" t="s">
        <v>18</v>
      </c>
      <c r="E2258" s="15">
        <v>158</v>
      </c>
      <c r="F2258" s="15">
        <v>156</v>
      </c>
      <c r="G2258" s="15">
        <v>153</v>
      </c>
      <c r="H2258" s="16">
        <v>150</v>
      </c>
      <c r="I2258" s="13">
        <f t="shared" si="1657"/>
        <v>2</v>
      </c>
      <c r="J2258" s="13">
        <f t="shared" ref="J2258:J2264" si="1661">(IF(D2258="SELL",IF(G2258="",0,F2258-G2258),IF(D2258="BUY",IF(G2258="",0,G2258-F2258))))</f>
        <v>3</v>
      </c>
      <c r="K2258" s="13">
        <v>3</v>
      </c>
      <c r="L2258" s="13">
        <f t="shared" si="1658"/>
        <v>8</v>
      </c>
      <c r="M2258" s="45">
        <f t="shared" si="1660"/>
        <v>10126.582278481013</v>
      </c>
    </row>
    <row r="2259" spans="1:13" ht="15">
      <c r="A2259" s="14">
        <v>43220</v>
      </c>
      <c r="B2259" s="14" t="s">
        <v>585</v>
      </c>
      <c r="C2259" s="11">
        <f t="shared" si="1659"/>
        <v>1273.8853503184714</v>
      </c>
      <c r="D2259" s="15" t="s">
        <v>18</v>
      </c>
      <c r="E2259" s="15">
        <v>157</v>
      </c>
      <c r="F2259" s="15">
        <v>155</v>
      </c>
      <c r="G2259" s="15">
        <v>152</v>
      </c>
      <c r="H2259" s="16">
        <v>2300</v>
      </c>
      <c r="I2259" s="13">
        <f t="shared" si="1657"/>
        <v>2</v>
      </c>
      <c r="J2259" s="13">
        <f t="shared" si="1661"/>
        <v>3</v>
      </c>
      <c r="K2259" s="13">
        <v>0</v>
      </c>
      <c r="L2259" s="13">
        <f t="shared" si="1658"/>
        <v>5</v>
      </c>
      <c r="M2259" s="45">
        <f t="shared" si="1660"/>
        <v>6369.4267515923566</v>
      </c>
    </row>
    <row r="2260" spans="1:13" ht="15">
      <c r="A2260" s="14">
        <v>43220</v>
      </c>
      <c r="B2260" s="14" t="s">
        <v>485</v>
      </c>
      <c r="C2260" s="11">
        <f t="shared" si="1659"/>
        <v>126.18296529968454</v>
      </c>
      <c r="D2260" s="15" t="s">
        <v>21</v>
      </c>
      <c r="E2260" s="15">
        <v>1585</v>
      </c>
      <c r="F2260" s="15">
        <v>1595</v>
      </c>
      <c r="G2260" s="15">
        <v>2280</v>
      </c>
      <c r="H2260" s="16">
        <v>2300</v>
      </c>
      <c r="I2260" s="13">
        <f t="shared" si="1657"/>
        <v>10</v>
      </c>
      <c r="J2260" s="13">
        <f t="shared" si="1661"/>
        <v>685</v>
      </c>
      <c r="K2260" s="13">
        <v>20</v>
      </c>
      <c r="L2260" s="13">
        <f t="shared" si="1658"/>
        <v>715</v>
      </c>
      <c r="M2260" s="45">
        <f t="shared" si="1660"/>
        <v>90220.82018927444</v>
      </c>
    </row>
    <row r="2261" spans="1:13" ht="15">
      <c r="A2261" s="14">
        <v>43217</v>
      </c>
      <c r="B2261" s="14" t="s">
        <v>588</v>
      </c>
      <c r="C2261" s="11">
        <f t="shared" si="1659"/>
        <v>98.522167487684726</v>
      </c>
      <c r="D2261" s="15" t="s">
        <v>21</v>
      </c>
      <c r="E2261" s="15">
        <v>2030</v>
      </c>
      <c r="F2261" s="15">
        <v>2045</v>
      </c>
      <c r="G2261" s="15">
        <v>2060</v>
      </c>
      <c r="H2261" s="16">
        <v>0</v>
      </c>
      <c r="I2261" s="13">
        <f t="shared" si="1657"/>
        <v>15</v>
      </c>
      <c r="J2261" s="13">
        <f t="shared" si="1661"/>
        <v>15</v>
      </c>
      <c r="K2261" s="13">
        <v>0</v>
      </c>
      <c r="L2261" s="13">
        <f t="shared" si="1658"/>
        <v>30</v>
      </c>
      <c r="M2261" s="45">
        <f t="shared" si="1660"/>
        <v>2955.6650246305417</v>
      </c>
    </row>
    <row r="2262" spans="1:13" ht="15">
      <c r="A2262" s="14">
        <v>43217</v>
      </c>
      <c r="B2262" s="14" t="s">
        <v>589</v>
      </c>
      <c r="C2262" s="11">
        <f t="shared" si="1659"/>
        <v>215.98272138228941</v>
      </c>
      <c r="D2262" s="15" t="s">
        <v>21</v>
      </c>
      <c r="E2262" s="15">
        <v>926</v>
      </c>
      <c r="F2262" s="15">
        <v>931</v>
      </c>
      <c r="G2262" s="15">
        <v>938</v>
      </c>
      <c r="H2262" s="16">
        <v>2300</v>
      </c>
      <c r="I2262" s="13">
        <f t="shared" si="1657"/>
        <v>5</v>
      </c>
      <c r="J2262" s="13">
        <f t="shared" si="1661"/>
        <v>7</v>
      </c>
      <c r="K2262" s="13">
        <v>20</v>
      </c>
      <c r="L2262" s="13">
        <f t="shared" si="1658"/>
        <v>32</v>
      </c>
      <c r="M2262" s="45">
        <f t="shared" si="1660"/>
        <v>6911.4470842332612</v>
      </c>
    </row>
    <row r="2263" spans="1:13" ht="15">
      <c r="A2263" s="14">
        <v>43216</v>
      </c>
      <c r="B2263" s="14" t="s">
        <v>430</v>
      </c>
      <c r="C2263" s="11">
        <f t="shared" si="1659"/>
        <v>89.086859688195986</v>
      </c>
      <c r="D2263" s="15" t="s">
        <v>21</v>
      </c>
      <c r="E2263" s="15">
        <v>2245</v>
      </c>
      <c r="F2263" s="15">
        <v>2260</v>
      </c>
      <c r="G2263" s="15">
        <v>2280</v>
      </c>
      <c r="H2263" s="16">
        <v>2300</v>
      </c>
      <c r="I2263" s="13">
        <f t="shared" si="1657"/>
        <v>15</v>
      </c>
      <c r="J2263" s="13">
        <f t="shared" si="1661"/>
        <v>20</v>
      </c>
      <c r="K2263" s="13">
        <v>20</v>
      </c>
      <c r="L2263" s="13">
        <f t="shared" si="1658"/>
        <v>55</v>
      </c>
      <c r="M2263" s="45">
        <f t="shared" si="1660"/>
        <v>4899.7772828507796</v>
      </c>
    </row>
    <row r="2264" spans="1:13" ht="15">
      <c r="A2264" s="14">
        <v>43216</v>
      </c>
      <c r="B2264" s="14" t="s">
        <v>590</v>
      </c>
      <c r="C2264" s="11">
        <f t="shared" si="1659"/>
        <v>408.16326530612247</v>
      </c>
      <c r="D2264" s="15" t="s">
        <v>18</v>
      </c>
      <c r="E2264" s="15">
        <v>490</v>
      </c>
      <c r="F2264" s="15">
        <v>487</v>
      </c>
      <c r="G2264" s="15">
        <v>484</v>
      </c>
      <c r="H2264" s="16">
        <v>0</v>
      </c>
      <c r="I2264" s="13">
        <f t="shared" si="1657"/>
        <v>3</v>
      </c>
      <c r="J2264" s="13">
        <f t="shared" si="1661"/>
        <v>3</v>
      </c>
      <c r="K2264" s="13">
        <v>0</v>
      </c>
      <c r="L2264" s="13">
        <f t="shared" si="1658"/>
        <v>6</v>
      </c>
      <c r="M2264" s="45">
        <f t="shared" si="1660"/>
        <v>2448.9795918367349</v>
      </c>
    </row>
    <row r="2265" spans="1:13" ht="15">
      <c r="A2265" s="14">
        <v>43216</v>
      </c>
      <c r="B2265" s="14" t="s">
        <v>583</v>
      </c>
      <c r="C2265" s="11">
        <f t="shared" si="1659"/>
        <v>1342.2818791946308</v>
      </c>
      <c r="D2265" s="15" t="s">
        <v>21</v>
      </c>
      <c r="E2265" s="15">
        <v>149</v>
      </c>
      <c r="F2265" s="15">
        <v>150.5</v>
      </c>
      <c r="G2265" s="15">
        <v>0</v>
      </c>
      <c r="H2265" s="16">
        <v>0</v>
      </c>
      <c r="I2265" s="13">
        <f t="shared" si="1657"/>
        <v>1.5</v>
      </c>
      <c r="J2265" s="13">
        <v>0</v>
      </c>
      <c r="K2265" s="13">
        <v>0</v>
      </c>
      <c r="L2265" s="13">
        <f t="shared" si="1658"/>
        <v>1.5</v>
      </c>
      <c r="M2265" s="45">
        <f t="shared" si="1660"/>
        <v>2013.4228187919462</v>
      </c>
    </row>
    <row r="2266" spans="1:13" ht="15">
      <c r="A2266" s="14">
        <v>43215</v>
      </c>
      <c r="B2266" s="14" t="s">
        <v>591</v>
      </c>
      <c r="C2266" s="11">
        <f t="shared" si="1659"/>
        <v>287.76978417266184</v>
      </c>
      <c r="D2266" s="15" t="s">
        <v>21</v>
      </c>
      <c r="E2266" s="15">
        <v>695</v>
      </c>
      <c r="F2266" s="15">
        <v>699.95</v>
      </c>
      <c r="G2266" s="15">
        <v>0</v>
      </c>
      <c r="H2266" s="16">
        <v>0</v>
      </c>
      <c r="I2266" s="13">
        <f t="shared" si="1657"/>
        <v>4.9500000000000455</v>
      </c>
      <c r="J2266" s="13">
        <v>0</v>
      </c>
      <c r="K2266" s="13">
        <v>3</v>
      </c>
      <c r="L2266" s="13">
        <f t="shared" si="1658"/>
        <v>7.9500000000000455</v>
      </c>
      <c r="M2266" s="45">
        <f t="shared" si="1660"/>
        <v>2287.7697841726749</v>
      </c>
    </row>
    <row r="2267" spans="1:13" ht="15">
      <c r="A2267" s="14">
        <v>43215</v>
      </c>
      <c r="B2267" s="14" t="s">
        <v>378</v>
      </c>
      <c r="C2267" s="11">
        <f t="shared" si="1659"/>
        <v>326.79738562091501</v>
      </c>
      <c r="D2267" s="15" t="s">
        <v>21</v>
      </c>
      <c r="E2267" s="15">
        <v>612</v>
      </c>
      <c r="F2267" s="15">
        <v>616</v>
      </c>
      <c r="G2267" s="15">
        <v>0</v>
      </c>
      <c r="H2267" s="16">
        <v>0</v>
      </c>
      <c r="I2267" s="13">
        <f t="shared" si="1657"/>
        <v>4</v>
      </c>
      <c r="J2267" s="13">
        <v>0</v>
      </c>
      <c r="K2267" s="13">
        <v>3</v>
      </c>
      <c r="L2267" s="13">
        <f t="shared" si="1658"/>
        <v>7</v>
      </c>
      <c r="M2267" s="45">
        <f t="shared" si="1660"/>
        <v>2287.581699346405</v>
      </c>
    </row>
    <row r="2268" spans="1:13" ht="15">
      <c r="A2268" s="14">
        <v>43215</v>
      </c>
      <c r="B2268" s="14" t="s">
        <v>278</v>
      </c>
      <c r="C2268" s="11">
        <f t="shared" si="1659"/>
        <v>773.69439071566728</v>
      </c>
      <c r="D2268" s="15" t="s">
        <v>21</v>
      </c>
      <c r="E2268" s="15">
        <v>258.5</v>
      </c>
      <c r="F2268" s="15">
        <v>255</v>
      </c>
      <c r="G2268" s="15">
        <v>0</v>
      </c>
      <c r="H2268" s="16">
        <v>0</v>
      </c>
      <c r="I2268" s="13">
        <f t="shared" si="1657"/>
        <v>-3.5</v>
      </c>
      <c r="J2268" s="13">
        <v>0</v>
      </c>
      <c r="K2268" s="13">
        <v>0</v>
      </c>
      <c r="L2268" s="13">
        <f t="shared" si="1658"/>
        <v>-3.5</v>
      </c>
      <c r="M2268" s="45">
        <f t="shared" si="1660"/>
        <v>-2707.9303675048354</v>
      </c>
    </row>
    <row r="2269" spans="1:13" ht="15">
      <c r="A2269" s="14">
        <v>43215</v>
      </c>
      <c r="B2269" s="14" t="s">
        <v>515</v>
      </c>
      <c r="C2269" s="11">
        <f t="shared" si="1659"/>
        <v>1495.8863126402396</v>
      </c>
      <c r="D2269" s="15" t="s">
        <v>21</v>
      </c>
      <c r="E2269" s="15">
        <v>133.69999999999999</v>
      </c>
      <c r="F2269" s="15">
        <v>131</v>
      </c>
      <c r="G2269" s="15">
        <v>0</v>
      </c>
      <c r="H2269" s="16">
        <v>0</v>
      </c>
      <c r="I2269" s="13">
        <f t="shared" si="1657"/>
        <v>-2.6999999999999886</v>
      </c>
      <c r="J2269" s="13">
        <v>0</v>
      </c>
      <c r="K2269" s="13">
        <v>0</v>
      </c>
      <c r="L2269" s="13">
        <f t="shared" si="1658"/>
        <v>-2.6999999999999886</v>
      </c>
      <c r="M2269" s="45">
        <f t="shared" si="1660"/>
        <v>-4038.8930441286298</v>
      </c>
    </row>
    <row r="2270" spans="1:13" ht="15">
      <c r="A2270" s="14">
        <v>43214</v>
      </c>
      <c r="B2270" s="14" t="s">
        <v>592</v>
      </c>
      <c r="C2270" s="11">
        <f t="shared" si="1659"/>
        <v>241.25452352231605</v>
      </c>
      <c r="D2270" s="15" t="s">
        <v>21</v>
      </c>
      <c r="E2270" s="15">
        <v>829</v>
      </c>
      <c r="F2270" s="15">
        <v>0</v>
      </c>
      <c r="G2270" s="15">
        <v>0</v>
      </c>
      <c r="H2270" s="16">
        <v>0</v>
      </c>
      <c r="I2270" s="13">
        <v>0</v>
      </c>
      <c r="J2270" s="13">
        <f>(IF(D2270="SELL",IF(G2270="",0,F2270-G2270),IF(D2270="BUY",IF(G2270="",0,G2270-F2270))))</f>
        <v>0</v>
      </c>
      <c r="K2270" s="13">
        <v>0</v>
      </c>
      <c r="L2270" s="13">
        <f t="shared" si="1658"/>
        <v>0</v>
      </c>
      <c r="M2270" s="45">
        <f t="shared" si="1660"/>
        <v>0</v>
      </c>
    </row>
    <row r="2271" spans="1:13" ht="15">
      <c r="A2271" s="14">
        <v>43213</v>
      </c>
      <c r="B2271" s="14" t="s">
        <v>456</v>
      </c>
      <c r="C2271" s="11">
        <f t="shared" si="1659"/>
        <v>692.0415224913495</v>
      </c>
      <c r="D2271" s="15" t="s">
        <v>21</v>
      </c>
      <c r="E2271" s="15">
        <v>289</v>
      </c>
      <c r="F2271" s="15">
        <v>291</v>
      </c>
      <c r="G2271" s="15">
        <v>294</v>
      </c>
      <c r="H2271" s="16">
        <v>297</v>
      </c>
      <c r="I2271" s="13">
        <f t="shared" ref="I2271:I2281" si="1662">(IF(D2271="SELL",E2271-F2271,IF(D2271="BUY",F2271-E2271)))</f>
        <v>2</v>
      </c>
      <c r="J2271" s="13">
        <f>(IF(D2271="SELL",IF(G2271="",0,F2271-G2271),IF(D2271="BUY",IF(G2271="",0,G2271-F2271))))</f>
        <v>3</v>
      </c>
      <c r="K2271" s="13">
        <v>3</v>
      </c>
      <c r="L2271" s="13">
        <f t="shared" si="1658"/>
        <v>8</v>
      </c>
      <c r="M2271" s="45">
        <f t="shared" si="1660"/>
        <v>5536.332179930796</v>
      </c>
    </row>
    <row r="2272" spans="1:13" ht="15">
      <c r="A2272" s="14">
        <v>43213</v>
      </c>
      <c r="B2272" s="14" t="s">
        <v>593</v>
      </c>
      <c r="C2272" s="11">
        <f t="shared" si="1659"/>
        <v>67.114093959731548</v>
      </c>
      <c r="D2272" s="15" t="s">
        <v>21</v>
      </c>
      <c r="E2272" s="15">
        <v>2980</v>
      </c>
      <c r="F2272" s="15">
        <v>3005</v>
      </c>
      <c r="G2272" s="15">
        <v>0</v>
      </c>
      <c r="H2272" s="16">
        <v>0</v>
      </c>
      <c r="I2272" s="13">
        <f t="shared" si="1662"/>
        <v>25</v>
      </c>
      <c r="J2272" s="13">
        <v>0</v>
      </c>
      <c r="K2272" s="13">
        <v>0</v>
      </c>
      <c r="L2272" s="13">
        <f t="shared" si="1658"/>
        <v>25</v>
      </c>
      <c r="M2272" s="45">
        <f t="shared" si="1660"/>
        <v>1677.8523489932886</v>
      </c>
    </row>
    <row r="2273" spans="1:13" ht="15">
      <c r="A2273" s="14">
        <v>43210</v>
      </c>
      <c r="B2273" s="14" t="s">
        <v>541</v>
      </c>
      <c r="C2273" s="11">
        <f t="shared" si="1659"/>
        <v>289.85507246376812</v>
      </c>
      <c r="D2273" s="15" t="s">
        <v>21</v>
      </c>
      <c r="E2273" s="15">
        <v>690</v>
      </c>
      <c r="F2273" s="15">
        <v>695</v>
      </c>
      <c r="G2273" s="15">
        <v>705</v>
      </c>
      <c r="H2273" s="16">
        <v>715</v>
      </c>
      <c r="I2273" s="13">
        <f t="shared" si="1662"/>
        <v>5</v>
      </c>
      <c r="J2273" s="13">
        <f>(IF(D2273="SELL",IF(G2273="",0,F2273-G2273),IF(D2273="BUY",IF(G2273="",0,G2273-F2273))))</f>
        <v>10</v>
      </c>
      <c r="K2273" s="13">
        <v>10</v>
      </c>
      <c r="L2273" s="13">
        <f t="shared" si="1658"/>
        <v>25</v>
      </c>
      <c r="M2273" s="45">
        <f t="shared" si="1660"/>
        <v>7246.376811594203</v>
      </c>
    </row>
    <row r="2274" spans="1:13" ht="15">
      <c r="A2274" s="14">
        <v>43210</v>
      </c>
      <c r="B2274" s="14" t="s">
        <v>515</v>
      </c>
      <c r="C2274" s="11">
        <f t="shared" si="1659"/>
        <v>1507.1590052750566</v>
      </c>
      <c r="D2274" s="15" t="s">
        <v>21</v>
      </c>
      <c r="E2274" s="15">
        <v>132.69999999999999</v>
      </c>
      <c r="F2274" s="15">
        <v>134</v>
      </c>
      <c r="G2274" s="15">
        <v>0</v>
      </c>
      <c r="H2274" s="16">
        <v>0</v>
      </c>
      <c r="I2274" s="13">
        <f t="shared" si="1662"/>
        <v>1.3000000000000114</v>
      </c>
      <c r="J2274" s="13">
        <v>0</v>
      </c>
      <c r="K2274" s="13">
        <v>0</v>
      </c>
      <c r="L2274" s="13">
        <f t="shared" si="1658"/>
        <v>1.3000000000000114</v>
      </c>
      <c r="M2274" s="45">
        <f t="shared" si="1660"/>
        <v>1959.3067068575908</v>
      </c>
    </row>
    <row r="2275" spans="1:13" ht="15">
      <c r="A2275" s="14">
        <v>43210</v>
      </c>
      <c r="B2275" s="14" t="s">
        <v>473</v>
      </c>
      <c r="C2275" s="11">
        <f t="shared" si="1659"/>
        <v>250.62656641604011</v>
      </c>
      <c r="D2275" s="15" t="s">
        <v>21</v>
      </c>
      <c r="E2275" s="15">
        <v>798</v>
      </c>
      <c r="F2275" s="15">
        <v>801</v>
      </c>
      <c r="G2275" s="15">
        <v>0</v>
      </c>
      <c r="H2275" s="16">
        <v>0</v>
      </c>
      <c r="I2275" s="13">
        <f t="shared" si="1662"/>
        <v>3</v>
      </c>
      <c r="J2275" s="13">
        <v>0</v>
      </c>
      <c r="K2275" s="13">
        <v>0</v>
      </c>
      <c r="L2275" s="13">
        <f t="shared" si="1658"/>
        <v>3</v>
      </c>
      <c r="M2275" s="45">
        <f t="shared" si="1660"/>
        <v>751.87969924812035</v>
      </c>
    </row>
    <row r="2276" spans="1:13" ht="15">
      <c r="A2276" s="14">
        <v>43209</v>
      </c>
      <c r="B2276" s="14" t="s">
        <v>434</v>
      </c>
      <c r="C2276" s="11">
        <f t="shared" si="1659"/>
        <v>476.1904761904762</v>
      </c>
      <c r="D2276" s="15" t="s">
        <v>21</v>
      </c>
      <c r="E2276" s="15">
        <v>420</v>
      </c>
      <c r="F2276" s="15">
        <v>424</v>
      </c>
      <c r="G2276" s="15">
        <v>428</v>
      </c>
      <c r="H2276" s="16">
        <v>435</v>
      </c>
      <c r="I2276" s="13">
        <f t="shared" si="1662"/>
        <v>4</v>
      </c>
      <c r="J2276" s="13">
        <f>(IF(D2276="SELL",IF(G2276="",0,F2276-G2276),IF(D2276="BUY",IF(G2276="",0,G2276-F2276))))</f>
        <v>4</v>
      </c>
      <c r="K2276" s="13">
        <v>7</v>
      </c>
      <c r="L2276" s="13">
        <f t="shared" si="1658"/>
        <v>15</v>
      </c>
      <c r="M2276" s="45">
        <f t="shared" si="1660"/>
        <v>7142.8571428571431</v>
      </c>
    </row>
    <row r="2277" spans="1:13" ht="15">
      <c r="A2277" s="14">
        <v>43209</v>
      </c>
      <c r="B2277" s="14" t="s">
        <v>407</v>
      </c>
      <c r="C2277" s="11">
        <f t="shared" si="1659"/>
        <v>1360.5442176870749</v>
      </c>
      <c r="D2277" s="15" t="s">
        <v>21</v>
      </c>
      <c r="E2277" s="15">
        <v>147</v>
      </c>
      <c r="F2277" s="15">
        <v>148.5</v>
      </c>
      <c r="G2277" s="15">
        <v>150</v>
      </c>
      <c r="H2277" s="16">
        <v>152</v>
      </c>
      <c r="I2277" s="13">
        <f t="shared" si="1662"/>
        <v>1.5</v>
      </c>
      <c r="J2277" s="13">
        <f>(IF(D2277="SELL",IF(G2277="",0,F2277-G2277),IF(D2277="BUY",IF(G2277="",0,G2277-F2277))))</f>
        <v>1.5</v>
      </c>
      <c r="K2277" s="13">
        <v>2</v>
      </c>
      <c r="L2277" s="13">
        <f t="shared" si="1658"/>
        <v>5</v>
      </c>
      <c r="M2277" s="45">
        <f t="shared" si="1660"/>
        <v>6802.7210884353744</v>
      </c>
    </row>
    <row r="2278" spans="1:13" ht="15">
      <c r="A2278" s="14">
        <v>43209</v>
      </c>
      <c r="B2278" s="14" t="s">
        <v>583</v>
      </c>
      <c r="C2278" s="11">
        <f t="shared" si="1659"/>
        <v>1393.7282229965156</v>
      </c>
      <c r="D2278" s="15" t="s">
        <v>21</v>
      </c>
      <c r="E2278" s="15">
        <v>143.5</v>
      </c>
      <c r="F2278" s="15">
        <v>145</v>
      </c>
      <c r="G2278" s="15">
        <v>147</v>
      </c>
      <c r="H2278" s="16">
        <v>0</v>
      </c>
      <c r="I2278" s="13">
        <f t="shared" si="1662"/>
        <v>1.5</v>
      </c>
      <c r="J2278" s="13">
        <f>(IF(D2278="SELL",IF(G2278="",0,F2278-G2278),IF(D2278="BUY",IF(G2278="",0,G2278-F2278))))</f>
        <v>2</v>
      </c>
      <c r="K2278" s="13">
        <v>0</v>
      </c>
      <c r="L2278" s="13">
        <f t="shared" si="1658"/>
        <v>3.5</v>
      </c>
      <c r="M2278" s="45">
        <f t="shared" si="1660"/>
        <v>4878.0487804878048</v>
      </c>
    </row>
    <row r="2279" spans="1:13" ht="15">
      <c r="A2279" s="14">
        <v>43208</v>
      </c>
      <c r="B2279" s="14" t="s">
        <v>306</v>
      </c>
      <c r="C2279" s="11">
        <f t="shared" si="1659"/>
        <v>336.70033670033672</v>
      </c>
      <c r="D2279" s="15" t="s">
        <v>21</v>
      </c>
      <c r="E2279" s="15">
        <v>594</v>
      </c>
      <c r="F2279" s="15">
        <v>584</v>
      </c>
      <c r="G2279" s="15">
        <v>0</v>
      </c>
      <c r="H2279" s="16">
        <v>0</v>
      </c>
      <c r="I2279" s="13">
        <f t="shared" si="1662"/>
        <v>-10</v>
      </c>
      <c r="J2279" s="13">
        <v>0</v>
      </c>
      <c r="K2279" s="13">
        <v>2</v>
      </c>
      <c r="L2279" s="13">
        <f t="shared" si="1658"/>
        <v>-8</v>
      </c>
      <c r="M2279" s="45">
        <f t="shared" si="1660"/>
        <v>-2693.6026936026938</v>
      </c>
    </row>
    <row r="2280" spans="1:13" ht="15">
      <c r="A2280" s="14">
        <v>43208</v>
      </c>
      <c r="B2280" s="14" t="s">
        <v>594</v>
      </c>
      <c r="C2280" s="11">
        <f t="shared" si="1659"/>
        <v>1000</v>
      </c>
      <c r="D2280" s="15" t="s">
        <v>21</v>
      </c>
      <c r="E2280" s="15">
        <v>200</v>
      </c>
      <c r="F2280" s="15">
        <v>202</v>
      </c>
      <c r="G2280" s="15">
        <v>204</v>
      </c>
      <c r="H2280" s="16">
        <v>0</v>
      </c>
      <c r="I2280" s="13">
        <f t="shared" si="1662"/>
        <v>2</v>
      </c>
      <c r="J2280" s="13">
        <f>(IF(D2280="SELL",IF(G2280="",0,F2280-G2280),IF(D2280="BUY",IF(G2280="",0,G2280-F2280))))</f>
        <v>2</v>
      </c>
      <c r="K2280" s="13">
        <v>0</v>
      </c>
      <c r="L2280" s="13">
        <f t="shared" si="1658"/>
        <v>4</v>
      </c>
      <c r="M2280" s="45">
        <f t="shared" si="1660"/>
        <v>4000</v>
      </c>
    </row>
    <row r="2281" spans="1:13" ht="15">
      <c r="A2281" s="14">
        <v>43208</v>
      </c>
      <c r="B2281" s="14" t="s">
        <v>592</v>
      </c>
      <c r="C2281" s="11">
        <f t="shared" si="1659"/>
        <v>243.605359317905</v>
      </c>
      <c r="D2281" s="15" t="s">
        <v>21</v>
      </c>
      <c r="E2281" s="15">
        <v>821</v>
      </c>
      <c r="F2281" s="15">
        <v>827</v>
      </c>
      <c r="G2281" s="15">
        <v>0</v>
      </c>
      <c r="H2281" s="16">
        <v>1904</v>
      </c>
      <c r="I2281" s="13">
        <f t="shared" si="1662"/>
        <v>6</v>
      </c>
      <c r="J2281" s="13">
        <v>0</v>
      </c>
      <c r="K2281" s="13">
        <v>2</v>
      </c>
      <c r="L2281" s="13">
        <f t="shared" si="1658"/>
        <v>8</v>
      </c>
      <c r="M2281" s="45">
        <f t="shared" si="1660"/>
        <v>1948.84287454324</v>
      </c>
    </row>
    <row r="2282" spans="1:13" ht="15">
      <c r="A2282" s="14">
        <v>43208</v>
      </c>
      <c r="B2282" s="14" t="s">
        <v>595</v>
      </c>
      <c r="C2282" s="11">
        <f t="shared" si="1659"/>
        <v>859.10652920962195</v>
      </c>
      <c r="D2282" s="15" t="s">
        <v>21</v>
      </c>
      <c r="E2282" s="15">
        <v>232.8</v>
      </c>
      <c r="F2282" s="15">
        <v>232.8</v>
      </c>
      <c r="G2282" s="15">
        <v>0</v>
      </c>
      <c r="H2282" s="16">
        <v>0</v>
      </c>
      <c r="I2282" s="13">
        <v>0</v>
      </c>
      <c r="J2282" s="13">
        <v>0</v>
      </c>
      <c r="K2282" s="13">
        <v>0</v>
      </c>
      <c r="L2282" s="13">
        <f t="shared" si="1658"/>
        <v>0</v>
      </c>
      <c r="M2282" s="45">
        <f t="shared" si="1660"/>
        <v>0</v>
      </c>
    </row>
    <row r="2283" spans="1:13" ht="15">
      <c r="A2283" s="14">
        <v>43207</v>
      </c>
      <c r="B2283" s="14" t="s">
        <v>596</v>
      </c>
      <c r="C2283" s="11">
        <f t="shared" si="1659"/>
        <v>1060.4453870625664</v>
      </c>
      <c r="D2283" s="15" t="s">
        <v>21</v>
      </c>
      <c r="E2283" s="15">
        <v>188.6</v>
      </c>
      <c r="F2283" s="15">
        <v>190</v>
      </c>
      <c r="G2283" s="15">
        <v>192</v>
      </c>
      <c r="H2283" s="16">
        <v>194</v>
      </c>
      <c r="I2283" s="13">
        <f t="shared" ref="I2283:I2289" si="1663">(IF(D2283="SELL",E2283-F2283,IF(D2283="BUY",F2283-E2283)))</f>
        <v>1.4000000000000057</v>
      </c>
      <c r="J2283" s="13">
        <f>(IF(D2283="SELL",IF(G2283="",0,F2283-G2283),IF(D2283="BUY",IF(G2283="",0,G2283-F2283))))</f>
        <v>2</v>
      </c>
      <c r="K2283" s="13">
        <v>2</v>
      </c>
      <c r="L2283" s="13">
        <f t="shared" si="1658"/>
        <v>5.4000000000000057</v>
      </c>
      <c r="M2283" s="45">
        <f t="shared" si="1660"/>
        <v>5726.4050901378641</v>
      </c>
    </row>
    <row r="2284" spans="1:13" ht="15">
      <c r="A2284" s="14">
        <v>43207</v>
      </c>
      <c r="B2284" s="14" t="s">
        <v>195</v>
      </c>
      <c r="C2284" s="11">
        <f t="shared" si="1659"/>
        <v>302.11480362537765</v>
      </c>
      <c r="D2284" s="15" t="s">
        <v>21</v>
      </c>
      <c r="E2284" s="15">
        <v>662</v>
      </c>
      <c r="F2284" s="15">
        <v>666</v>
      </c>
      <c r="G2284" s="15">
        <v>671</v>
      </c>
      <c r="H2284" s="16">
        <v>0</v>
      </c>
      <c r="I2284" s="13">
        <f t="shared" si="1663"/>
        <v>4</v>
      </c>
      <c r="J2284" s="13">
        <f>(IF(D2284="SELL",IF(G2284="",0,F2284-G2284),IF(D2284="BUY",IF(G2284="",0,G2284-F2284))))</f>
        <v>5</v>
      </c>
      <c r="K2284" s="13">
        <v>0</v>
      </c>
      <c r="L2284" s="13">
        <f t="shared" si="1658"/>
        <v>9</v>
      </c>
      <c r="M2284" s="45">
        <f t="shared" si="1660"/>
        <v>2719.0332326283988</v>
      </c>
    </row>
    <row r="2285" spans="1:13" ht="15">
      <c r="A2285" s="14">
        <v>43207</v>
      </c>
      <c r="B2285" s="14" t="s">
        <v>162</v>
      </c>
      <c r="C2285" s="11">
        <f t="shared" si="1659"/>
        <v>511.5089514066496</v>
      </c>
      <c r="D2285" s="15" t="s">
        <v>21</v>
      </c>
      <c r="E2285" s="15">
        <v>391</v>
      </c>
      <c r="F2285" s="15">
        <v>394</v>
      </c>
      <c r="G2285" s="15">
        <v>0</v>
      </c>
      <c r="H2285" s="16">
        <v>0</v>
      </c>
      <c r="I2285" s="13">
        <f t="shared" si="1663"/>
        <v>3</v>
      </c>
      <c r="J2285" s="13">
        <v>0</v>
      </c>
      <c r="K2285" s="13">
        <v>0</v>
      </c>
      <c r="L2285" s="13">
        <f t="shared" si="1658"/>
        <v>3</v>
      </c>
      <c r="M2285" s="45">
        <f t="shared" si="1660"/>
        <v>1534.5268542199487</v>
      </c>
    </row>
    <row r="2286" spans="1:13" ht="15">
      <c r="A2286" s="14">
        <v>43207</v>
      </c>
      <c r="B2286" s="14" t="s">
        <v>597</v>
      </c>
      <c r="C2286" s="11">
        <f t="shared" si="1659"/>
        <v>1369.8630136986301</v>
      </c>
      <c r="D2286" s="15" t="s">
        <v>21</v>
      </c>
      <c r="E2286" s="15">
        <v>146</v>
      </c>
      <c r="F2286" s="15">
        <v>147.9</v>
      </c>
      <c r="G2286" s="15">
        <v>0</v>
      </c>
      <c r="H2286" s="16">
        <v>0</v>
      </c>
      <c r="I2286" s="13">
        <f t="shared" si="1663"/>
        <v>1.9000000000000057</v>
      </c>
      <c r="J2286" s="13">
        <v>0</v>
      </c>
      <c r="K2286" s="13">
        <v>0</v>
      </c>
      <c r="L2286" s="13">
        <f t="shared" si="1658"/>
        <v>1.9000000000000057</v>
      </c>
      <c r="M2286" s="45">
        <f t="shared" si="1660"/>
        <v>2602.7397260274051</v>
      </c>
    </row>
    <row r="2287" spans="1:13" ht="15">
      <c r="A2287" s="14">
        <v>43207</v>
      </c>
      <c r="B2287" s="14" t="s">
        <v>374</v>
      </c>
      <c r="C2287" s="11">
        <f t="shared" si="1659"/>
        <v>123.15270935960591</v>
      </c>
      <c r="D2287" s="15" t="s">
        <v>21</v>
      </c>
      <c r="E2287" s="15">
        <v>1624</v>
      </c>
      <c r="F2287" s="15">
        <v>1634.9</v>
      </c>
      <c r="G2287" s="15">
        <v>0</v>
      </c>
      <c r="H2287" s="16">
        <v>0</v>
      </c>
      <c r="I2287" s="13">
        <f t="shared" si="1663"/>
        <v>10.900000000000091</v>
      </c>
      <c r="J2287" s="13">
        <v>0</v>
      </c>
      <c r="K2287" s="13">
        <v>0</v>
      </c>
      <c r="L2287" s="13">
        <f t="shared" si="1658"/>
        <v>10.900000000000091</v>
      </c>
      <c r="M2287" s="45">
        <f t="shared" si="1660"/>
        <v>1342.3645320197156</v>
      </c>
    </row>
    <row r="2288" spans="1:13" ht="15">
      <c r="A2288" s="14">
        <v>43206</v>
      </c>
      <c r="B2288" s="14" t="s">
        <v>598</v>
      </c>
      <c r="C2288" s="11">
        <f t="shared" si="1659"/>
        <v>1104.9723756906078</v>
      </c>
      <c r="D2288" s="15" t="s">
        <v>18</v>
      </c>
      <c r="E2288" s="15">
        <v>181</v>
      </c>
      <c r="F2288" s="15">
        <v>179.5</v>
      </c>
      <c r="G2288" s="15">
        <v>177.5</v>
      </c>
      <c r="H2288" s="16">
        <v>0</v>
      </c>
      <c r="I2288" s="13">
        <f t="shared" si="1663"/>
        <v>1.5</v>
      </c>
      <c r="J2288" s="13">
        <f>(IF(D2288="SELL",IF(G2288="",0,F2288-G2288),F15IF(D2288="BUY",IF(G2288="",0,G2288-F2288))))</f>
        <v>2</v>
      </c>
      <c r="K2288" s="13">
        <v>0</v>
      </c>
      <c r="L2288" s="13">
        <f t="shared" si="1658"/>
        <v>3.5</v>
      </c>
      <c r="M2288" s="45">
        <f t="shared" si="1660"/>
        <v>3867.4033149171273</v>
      </c>
    </row>
    <row r="2289" spans="1:13" ht="15">
      <c r="A2289" s="14">
        <v>43206</v>
      </c>
      <c r="B2289" s="14" t="s">
        <v>599</v>
      </c>
      <c r="C2289" s="11">
        <f t="shared" si="1659"/>
        <v>37.735849056603776</v>
      </c>
      <c r="D2289" s="15" t="s">
        <v>21</v>
      </c>
      <c r="E2289" s="15">
        <v>5300</v>
      </c>
      <c r="F2289" s="15">
        <v>5330</v>
      </c>
      <c r="G2289" s="15">
        <v>0</v>
      </c>
      <c r="H2289" s="16">
        <v>0</v>
      </c>
      <c r="I2289" s="13">
        <f t="shared" si="1663"/>
        <v>30</v>
      </c>
      <c r="J2289" s="13">
        <v>0</v>
      </c>
      <c r="K2289" s="13">
        <v>0</v>
      </c>
      <c r="L2289" s="13">
        <f t="shared" si="1658"/>
        <v>30</v>
      </c>
      <c r="M2289" s="45">
        <f t="shared" si="1660"/>
        <v>1132.0754716981132</v>
      </c>
    </row>
    <row r="2290" spans="1:13" ht="15">
      <c r="A2290" s="14">
        <v>43206</v>
      </c>
      <c r="B2290" s="14" t="s">
        <v>362</v>
      </c>
      <c r="C2290" s="11">
        <f t="shared" si="1659"/>
        <v>317.46031746031747</v>
      </c>
      <c r="D2290" s="15" t="s">
        <v>21</v>
      </c>
      <c r="E2290" s="15">
        <v>630</v>
      </c>
      <c r="F2290" s="15">
        <v>0</v>
      </c>
      <c r="G2290" s="15">
        <v>0</v>
      </c>
      <c r="H2290" s="16">
        <v>0</v>
      </c>
      <c r="I2290" s="13">
        <v>0</v>
      </c>
      <c r="J2290" s="13">
        <v>0</v>
      </c>
      <c r="K2290" s="13">
        <v>0</v>
      </c>
      <c r="L2290" s="13">
        <f t="shared" si="1658"/>
        <v>0</v>
      </c>
      <c r="M2290" s="45">
        <f t="shared" si="1660"/>
        <v>0</v>
      </c>
    </row>
    <row r="2291" spans="1:13" ht="15">
      <c r="A2291" s="14">
        <v>43203</v>
      </c>
      <c r="B2291" s="14" t="s">
        <v>371</v>
      </c>
      <c r="C2291" s="11">
        <f t="shared" si="1659"/>
        <v>519.48051948051943</v>
      </c>
      <c r="D2291" s="15" t="s">
        <v>21</v>
      </c>
      <c r="E2291" s="15">
        <v>385</v>
      </c>
      <c r="F2291" s="15">
        <v>379</v>
      </c>
      <c r="G2291" s="15">
        <v>0</v>
      </c>
      <c r="H2291" s="16">
        <v>0</v>
      </c>
      <c r="I2291" s="13">
        <f t="shared" ref="I2291:I2298" si="1664">(IF(D2291="SELL",E2291-F2291,IF(D2291="BUY",F2291-E2291)))</f>
        <v>-6</v>
      </c>
      <c r="J2291" s="13">
        <v>0</v>
      </c>
      <c r="K2291" s="13">
        <v>0</v>
      </c>
      <c r="L2291" s="13">
        <f t="shared" si="1658"/>
        <v>-6</v>
      </c>
      <c r="M2291" s="45">
        <f t="shared" si="1660"/>
        <v>-3116.8831168831166</v>
      </c>
    </row>
    <row r="2292" spans="1:13" ht="15">
      <c r="A2292" s="14">
        <v>43203</v>
      </c>
      <c r="B2292" s="14" t="s">
        <v>576</v>
      </c>
      <c r="C2292" s="11">
        <f t="shared" si="1659"/>
        <v>739.234891886897</v>
      </c>
      <c r="D2292" s="15" t="s">
        <v>21</v>
      </c>
      <c r="E2292" s="15">
        <v>270.55</v>
      </c>
      <c r="F2292" s="15">
        <v>272.55</v>
      </c>
      <c r="G2292" s="15">
        <v>0</v>
      </c>
      <c r="H2292" s="16">
        <v>0</v>
      </c>
      <c r="I2292" s="13">
        <f t="shared" si="1664"/>
        <v>2</v>
      </c>
      <c r="J2292" s="13">
        <v>0</v>
      </c>
      <c r="K2292" s="13">
        <v>0</v>
      </c>
      <c r="L2292" s="13">
        <f t="shared" si="1658"/>
        <v>2</v>
      </c>
      <c r="M2292" s="45">
        <f t="shared" si="1660"/>
        <v>1478.469783773794</v>
      </c>
    </row>
    <row r="2293" spans="1:13" ht="15">
      <c r="A2293" s="14">
        <v>43203</v>
      </c>
      <c r="B2293" s="14" t="s">
        <v>455</v>
      </c>
      <c r="C2293" s="11">
        <f t="shared" si="1659"/>
        <v>1503.7593984962407</v>
      </c>
      <c r="D2293" s="15" t="s">
        <v>21</v>
      </c>
      <c r="E2293" s="15">
        <v>133</v>
      </c>
      <c r="F2293" s="15">
        <v>135</v>
      </c>
      <c r="G2293" s="15">
        <v>136.35</v>
      </c>
      <c r="H2293" s="16">
        <v>0</v>
      </c>
      <c r="I2293" s="13">
        <f t="shared" si="1664"/>
        <v>2</v>
      </c>
      <c r="J2293" s="13">
        <f>(IF(D2293="SELL",IF(G2293="",0,F2293-G2293),IF(D2293="BUY",IF(G2293="",0,G2293-F2293))))</f>
        <v>1.3499999999999943</v>
      </c>
      <c r="K2293" s="13">
        <v>0</v>
      </c>
      <c r="L2293" s="13">
        <f t="shared" si="1658"/>
        <v>3.3499999999999943</v>
      </c>
      <c r="M2293" s="45">
        <f t="shared" si="1660"/>
        <v>5037.5939849623974</v>
      </c>
    </row>
    <row r="2294" spans="1:13" ht="15">
      <c r="A2294" s="14">
        <v>43203</v>
      </c>
      <c r="B2294" s="14" t="s">
        <v>600</v>
      </c>
      <c r="C2294" s="11">
        <f t="shared" si="1659"/>
        <v>3484.3205574912895</v>
      </c>
      <c r="D2294" s="15" t="s">
        <v>18</v>
      </c>
      <c r="E2294" s="15">
        <v>57.4</v>
      </c>
      <c r="F2294" s="15">
        <v>56.95</v>
      </c>
      <c r="G2294" s="15">
        <v>0</v>
      </c>
      <c r="H2294" s="16">
        <v>0</v>
      </c>
      <c r="I2294" s="13">
        <f t="shared" si="1664"/>
        <v>0.44999999999999574</v>
      </c>
      <c r="J2294" s="13">
        <v>0</v>
      </c>
      <c r="K2294" s="13">
        <v>0</v>
      </c>
      <c r="L2294" s="13">
        <f t="shared" si="1658"/>
        <v>0.44999999999999574</v>
      </c>
      <c r="M2294" s="45">
        <f t="shared" si="1660"/>
        <v>1567.9442508710654</v>
      </c>
    </row>
    <row r="2295" spans="1:13" ht="15">
      <c r="A2295" s="14">
        <v>43202</v>
      </c>
      <c r="B2295" s="14" t="s">
        <v>596</v>
      </c>
      <c r="C2295" s="11">
        <f t="shared" si="1659"/>
        <v>1054.2962572482868</v>
      </c>
      <c r="D2295" s="15" t="s">
        <v>21</v>
      </c>
      <c r="E2295" s="15">
        <v>189.7</v>
      </c>
      <c r="F2295" s="15">
        <v>192</v>
      </c>
      <c r="G2295" s="15">
        <v>194</v>
      </c>
      <c r="H2295" s="16">
        <v>0</v>
      </c>
      <c r="I2295" s="13">
        <f t="shared" si="1664"/>
        <v>2.3000000000000114</v>
      </c>
      <c r="J2295" s="13">
        <f t="shared" ref="J2295:J2301" si="1665">(IF(D2295="SELL",IF(G2295="",0,F2295-G2295),IF(D2295="BUY",IF(G2295="",0,G2295-F2295))))</f>
        <v>2</v>
      </c>
      <c r="K2295" s="13">
        <v>0</v>
      </c>
      <c r="L2295" s="13">
        <f t="shared" si="1658"/>
        <v>4.3000000000000114</v>
      </c>
      <c r="M2295" s="45">
        <f t="shared" si="1660"/>
        <v>4533.4739061676455</v>
      </c>
    </row>
    <row r="2296" spans="1:13" ht="15">
      <c r="A2296" s="14">
        <v>43202</v>
      </c>
      <c r="B2296" s="14" t="s">
        <v>601</v>
      </c>
      <c r="C2296" s="11">
        <f t="shared" si="1659"/>
        <v>1104.9723756906078</v>
      </c>
      <c r="D2296" s="15" t="s">
        <v>18</v>
      </c>
      <c r="E2296" s="15">
        <v>181</v>
      </c>
      <c r="F2296" s="15">
        <v>179.5</v>
      </c>
      <c r="G2296" s="15">
        <v>178</v>
      </c>
      <c r="H2296" s="16">
        <v>0</v>
      </c>
      <c r="I2296" s="13">
        <f t="shared" si="1664"/>
        <v>1.5</v>
      </c>
      <c r="J2296" s="13">
        <f t="shared" si="1665"/>
        <v>1.5</v>
      </c>
      <c r="K2296" s="13">
        <v>0</v>
      </c>
      <c r="L2296" s="13">
        <v>3</v>
      </c>
      <c r="M2296" s="45">
        <f t="shared" si="1660"/>
        <v>3314.9171270718234</v>
      </c>
    </row>
    <row r="2297" spans="1:13" ht="15">
      <c r="A2297" s="14">
        <v>43201</v>
      </c>
      <c r="B2297" s="14" t="s">
        <v>175</v>
      </c>
      <c r="C2297" s="11">
        <f t="shared" si="1659"/>
        <v>488.99755501222495</v>
      </c>
      <c r="D2297" s="15" t="s">
        <v>21</v>
      </c>
      <c r="E2297" s="15">
        <v>409</v>
      </c>
      <c r="F2297" s="15">
        <v>412</v>
      </c>
      <c r="G2297" s="15">
        <v>416</v>
      </c>
      <c r="H2297" s="16">
        <v>420</v>
      </c>
      <c r="I2297" s="13">
        <f t="shared" si="1664"/>
        <v>3</v>
      </c>
      <c r="J2297" s="13">
        <f t="shared" si="1665"/>
        <v>4</v>
      </c>
      <c r="K2297" s="13">
        <v>4</v>
      </c>
      <c r="L2297" s="13">
        <f t="shared" ref="L2297:L2360" si="1666">K2297+J2297+I2297</f>
        <v>11</v>
      </c>
      <c r="M2297" s="45">
        <f t="shared" si="1660"/>
        <v>5378.9731051344743</v>
      </c>
    </row>
    <row r="2298" spans="1:13" ht="15">
      <c r="A2298" s="14">
        <v>43201</v>
      </c>
      <c r="B2298" s="14" t="s">
        <v>369</v>
      </c>
      <c r="C2298" s="11">
        <f t="shared" si="1659"/>
        <v>751.87969924812035</v>
      </c>
      <c r="D2298" s="15" t="s">
        <v>21</v>
      </c>
      <c r="E2298" s="15">
        <v>266</v>
      </c>
      <c r="F2298" s="15">
        <v>268</v>
      </c>
      <c r="G2298" s="15">
        <v>271</v>
      </c>
      <c r="H2298" s="16">
        <v>0</v>
      </c>
      <c r="I2298" s="13">
        <f t="shared" si="1664"/>
        <v>2</v>
      </c>
      <c r="J2298" s="13">
        <f t="shared" si="1665"/>
        <v>3</v>
      </c>
      <c r="K2298" s="13">
        <v>0</v>
      </c>
      <c r="L2298" s="13">
        <f t="shared" si="1666"/>
        <v>5</v>
      </c>
      <c r="M2298" s="45">
        <f t="shared" si="1660"/>
        <v>3759.3984962406016</v>
      </c>
    </row>
    <row r="2299" spans="1:13" ht="15">
      <c r="A2299" s="14">
        <v>43201</v>
      </c>
      <c r="B2299" s="14" t="s">
        <v>602</v>
      </c>
      <c r="C2299" s="11">
        <f t="shared" si="1659"/>
        <v>96.15384615384616</v>
      </c>
      <c r="D2299" s="15" t="s">
        <v>21</v>
      </c>
      <c r="E2299" s="15">
        <v>2080</v>
      </c>
      <c r="F2299" s="15">
        <v>0</v>
      </c>
      <c r="G2299" s="15">
        <v>0</v>
      </c>
      <c r="H2299" s="16">
        <v>0</v>
      </c>
      <c r="I2299" s="13">
        <v>0</v>
      </c>
      <c r="J2299" s="13">
        <f t="shared" si="1665"/>
        <v>0</v>
      </c>
      <c r="K2299" s="13">
        <v>0</v>
      </c>
      <c r="L2299" s="13">
        <f t="shared" si="1666"/>
        <v>0</v>
      </c>
      <c r="M2299" s="45">
        <f t="shared" si="1660"/>
        <v>0</v>
      </c>
    </row>
    <row r="2300" spans="1:13" ht="15">
      <c r="A2300" s="14">
        <v>43201</v>
      </c>
      <c r="B2300" s="14" t="s">
        <v>603</v>
      </c>
      <c r="C2300" s="11">
        <f t="shared" si="1659"/>
        <v>704.22535211267609</v>
      </c>
      <c r="D2300" s="15" t="s">
        <v>21</v>
      </c>
      <c r="E2300" s="15">
        <v>284</v>
      </c>
      <c r="F2300" s="15">
        <v>0</v>
      </c>
      <c r="G2300" s="15">
        <v>0</v>
      </c>
      <c r="H2300" s="16">
        <v>0</v>
      </c>
      <c r="I2300" s="13">
        <v>0</v>
      </c>
      <c r="J2300" s="13">
        <f t="shared" si="1665"/>
        <v>0</v>
      </c>
      <c r="K2300" s="13">
        <v>0</v>
      </c>
      <c r="L2300" s="13">
        <f t="shared" si="1666"/>
        <v>0</v>
      </c>
      <c r="M2300" s="45">
        <f t="shared" si="1660"/>
        <v>0</v>
      </c>
    </row>
    <row r="2301" spans="1:13" ht="15">
      <c r="A2301" s="14">
        <v>43200</v>
      </c>
      <c r="B2301" s="14" t="s">
        <v>604</v>
      </c>
      <c r="C2301" s="11">
        <f t="shared" si="1659"/>
        <v>121.21212121212122</v>
      </c>
      <c r="D2301" s="15" t="s">
        <v>21</v>
      </c>
      <c r="E2301" s="15">
        <v>1650</v>
      </c>
      <c r="F2301" s="15">
        <v>1665</v>
      </c>
      <c r="G2301" s="15">
        <v>1680</v>
      </c>
      <c r="H2301" s="16">
        <v>1700</v>
      </c>
      <c r="I2301" s="13">
        <f t="shared" ref="I2301:I2303" si="1667">(IF(D2301="SELL",E2301-F2301,IF(D2301="BUY",F2301-E2301)))</f>
        <v>15</v>
      </c>
      <c r="J2301" s="13">
        <f t="shared" si="1665"/>
        <v>15</v>
      </c>
      <c r="K2301" s="13">
        <v>20</v>
      </c>
      <c r="L2301" s="13">
        <f t="shared" si="1666"/>
        <v>50</v>
      </c>
      <c r="M2301" s="45">
        <f t="shared" si="1660"/>
        <v>6060.606060606061</v>
      </c>
    </row>
    <row r="2302" spans="1:13" ht="15">
      <c r="A2302" s="14">
        <v>43200</v>
      </c>
      <c r="B2302" s="14" t="s">
        <v>605</v>
      </c>
      <c r="C2302" s="11">
        <f t="shared" si="1659"/>
        <v>1716.7381974248926</v>
      </c>
      <c r="D2302" s="15" t="s">
        <v>21</v>
      </c>
      <c r="E2302" s="15">
        <v>116.5</v>
      </c>
      <c r="F2302" s="15">
        <v>118</v>
      </c>
      <c r="G2302" s="15">
        <v>0</v>
      </c>
      <c r="H2302" s="16">
        <v>0</v>
      </c>
      <c r="I2302" s="13">
        <f t="shared" si="1667"/>
        <v>1.5</v>
      </c>
      <c r="J2302" s="13">
        <v>0</v>
      </c>
      <c r="K2302" s="13">
        <v>0</v>
      </c>
      <c r="L2302" s="13">
        <f t="shared" si="1666"/>
        <v>1.5</v>
      </c>
      <c r="M2302" s="45">
        <f t="shared" si="1660"/>
        <v>2575.1072961373388</v>
      </c>
    </row>
    <row r="2303" spans="1:13" ht="15">
      <c r="A2303" s="14">
        <v>43200</v>
      </c>
      <c r="B2303" s="14" t="s">
        <v>606</v>
      </c>
      <c r="C2303" s="11">
        <f t="shared" si="1659"/>
        <v>847.45762711864404</v>
      </c>
      <c r="D2303" s="15" t="s">
        <v>21</v>
      </c>
      <c r="E2303" s="15">
        <v>236</v>
      </c>
      <c r="F2303" s="15">
        <v>238</v>
      </c>
      <c r="G2303" s="15">
        <v>0</v>
      </c>
      <c r="H2303" s="16">
        <v>0</v>
      </c>
      <c r="I2303" s="13">
        <f t="shared" si="1667"/>
        <v>2</v>
      </c>
      <c r="J2303" s="13">
        <v>0</v>
      </c>
      <c r="K2303" s="13">
        <v>0</v>
      </c>
      <c r="L2303" s="13">
        <f t="shared" si="1666"/>
        <v>2</v>
      </c>
      <c r="M2303" s="45">
        <f t="shared" si="1660"/>
        <v>1694.9152542372881</v>
      </c>
    </row>
    <row r="2304" spans="1:13" ht="15">
      <c r="A2304" s="14">
        <v>43200</v>
      </c>
      <c r="B2304" s="14" t="s">
        <v>607</v>
      </c>
      <c r="C2304" s="11">
        <f t="shared" si="1659"/>
        <v>323.10177705977384</v>
      </c>
      <c r="D2304" s="15" t="s">
        <v>21</v>
      </c>
      <c r="E2304" s="15">
        <v>619</v>
      </c>
      <c r="F2304" s="15">
        <v>0</v>
      </c>
      <c r="G2304" s="15">
        <v>0</v>
      </c>
      <c r="H2304" s="16">
        <v>0</v>
      </c>
      <c r="I2304" s="13">
        <v>0</v>
      </c>
      <c r="J2304" s="13">
        <f>(IF(D2304="SELL",IF(G2304="",0,F2304-G2304),IF(D2304="BUY",IF(G2304="",0,G2304-F2304))))</f>
        <v>0</v>
      </c>
      <c r="K2304" s="13">
        <v>0</v>
      </c>
      <c r="L2304" s="13">
        <f t="shared" si="1666"/>
        <v>0</v>
      </c>
      <c r="M2304" s="45">
        <f t="shared" si="1660"/>
        <v>0</v>
      </c>
    </row>
    <row r="2305" spans="1:13" ht="15">
      <c r="A2305" s="14">
        <v>43199</v>
      </c>
      <c r="B2305" s="14" t="s">
        <v>606</v>
      </c>
      <c r="C2305" s="11">
        <f t="shared" si="1659"/>
        <v>847.45762711864404</v>
      </c>
      <c r="D2305" s="15" t="s">
        <v>21</v>
      </c>
      <c r="E2305" s="15">
        <v>236</v>
      </c>
      <c r="F2305" s="15">
        <v>238</v>
      </c>
      <c r="G2305" s="15">
        <v>241</v>
      </c>
      <c r="H2305" s="16">
        <v>0</v>
      </c>
      <c r="I2305" s="13">
        <f t="shared" ref="I2305:I2368" si="1668">(IF(D2305="SELL",E2305-F2305,IF(D2305="BUY",F2305-E2305)))</f>
        <v>2</v>
      </c>
      <c r="J2305" s="13">
        <f>(IF(D2305="SELL",IF(G2305="",0,F2305-G2305),IF(D2305="BUY",IF(G2305="",0,G2305-F2305))))</f>
        <v>3</v>
      </c>
      <c r="K2305" s="13">
        <v>0</v>
      </c>
      <c r="L2305" s="13">
        <f t="shared" si="1666"/>
        <v>5</v>
      </c>
      <c r="M2305" s="45">
        <f t="shared" si="1660"/>
        <v>4237.2881355932204</v>
      </c>
    </row>
    <row r="2306" spans="1:13" ht="15">
      <c r="A2306" s="14">
        <v>43199</v>
      </c>
      <c r="B2306" s="14" t="s">
        <v>359</v>
      </c>
      <c r="C2306" s="11">
        <f t="shared" si="1659"/>
        <v>1123.5955056179776</v>
      </c>
      <c r="D2306" s="15" t="s">
        <v>21</v>
      </c>
      <c r="E2306" s="15">
        <v>178</v>
      </c>
      <c r="F2306" s="15">
        <v>179</v>
      </c>
      <c r="G2306" s="15">
        <v>180.5</v>
      </c>
      <c r="H2306" s="16">
        <v>0</v>
      </c>
      <c r="I2306" s="13">
        <f t="shared" si="1668"/>
        <v>1</v>
      </c>
      <c r="J2306" s="13">
        <f>(IF(D2306="SELL",IF(G2306="",0,F2306-G2306),IF(D2306="BUY",IF(G2306="",0,G2306-F2306))))</f>
        <v>1.5</v>
      </c>
      <c r="K2306" s="13">
        <v>0</v>
      </c>
      <c r="L2306" s="13">
        <f t="shared" si="1666"/>
        <v>2.5</v>
      </c>
      <c r="M2306" s="45">
        <f t="shared" si="1660"/>
        <v>2808.9887640449438</v>
      </c>
    </row>
    <row r="2307" spans="1:13" ht="15">
      <c r="A2307" s="14">
        <v>43199</v>
      </c>
      <c r="B2307" s="14" t="s">
        <v>608</v>
      </c>
      <c r="C2307" s="11">
        <f t="shared" si="1659"/>
        <v>1311.4754098360656</v>
      </c>
      <c r="D2307" s="15" t="s">
        <v>21</v>
      </c>
      <c r="E2307" s="15">
        <v>152.5</v>
      </c>
      <c r="F2307" s="15">
        <v>154</v>
      </c>
      <c r="G2307" s="15">
        <v>155.30000000000001</v>
      </c>
      <c r="H2307" s="16">
        <v>0</v>
      </c>
      <c r="I2307" s="13">
        <f t="shared" si="1668"/>
        <v>1.5</v>
      </c>
      <c r="J2307" s="13">
        <f>(IF(D2307="SELL",IF(G2307="",0,F2307-G2307),IF(D2307="BUY",IF(G2307="",0,G2307-F2307))))</f>
        <v>1.3000000000000114</v>
      </c>
      <c r="K2307" s="13">
        <v>0</v>
      </c>
      <c r="L2307" s="13">
        <f t="shared" si="1666"/>
        <v>2.8000000000000114</v>
      </c>
      <c r="M2307" s="45">
        <f t="shared" si="1660"/>
        <v>3672.1311475409989</v>
      </c>
    </row>
    <row r="2308" spans="1:13" ht="15">
      <c r="A2308" s="14">
        <v>43199</v>
      </c>
      <c r="B2308" s="14" t="s">
        <v>417</v>
      </c>
      <c r="C2308" s="11">
        <f t="shared" si="1659"/>
        <v>304.41400304414003</v>
      </c>
      <c r="D2308" s="15" t="s">
        <v>21</v>
      </c>
      <c r="E2308" s="15">
        <v>657</v>
      </c>
      <c r="F2308" s="15">
        <v>662</v>
      </c>
      <c r="G2308" s="15">
        <v>668</v>
      </c>
      <c r="H2308" s="16">
        <v>0</v>
      </c>
      <c r="I2308" s="13">
        <f t="shared" si="1668"/>
        <v>5</v>
      </c>
      <c r="J2308" s="13">
        <f>(IF(D2308="SELL",IF(G2308="",0,F2308-G2308),IF(D2308="BUY",IF(G2308="",0,G2308-F2308))))</f>
        <v>6</v>
      </c>
      <c r="K2308" s="13">
        <v>0</v>
      </c>
      <c r="L2308" s="13">
        <f t="shared" si="1666"/>
        <v>11</v>
      </c>
      <c r="M2308" s="45">
        <f t="shared" si="1660"/>
        <v>3348.5540334855405</v>
      </c>
    </row>
    <row r="2309" spans="1:13" ht="15">
      <c r="A2309" s="14">
        <v>43199</v>
      </c>
      <c r="B2309" s="14" t="s">
        <v>609</v>
      </c>
      <c r="C2309" s="11">
        <f t="shared" si="1659"/>
        <v>139.86013986013987</v>
      </c>
      <c r="D2309" s="15" t="s">
        <v>21</v>
      </c>
      <c r="E2309" s="15">
        <v>1430</v>
      </c>
      <c r="F2309" s="15">
        <v>1440</v>
      </c>
      <c r="G2309" s="15">
        <v>0</v>
      </c>
      <c r="H2309" s="16">
        <v>0</v>
      </c>
      <c r="I2309" s="13">
        <f t="shared" si="1668"/>
        <v>10</v>
      </c>
      <c r="J2309" s="13">
        <v>0</v>
      </c>
      <c r="K2309" s="13">
        <v>0</v>
      </c>
      <c r="L2309" s="13">
        <f t="shared" si="1666"/>
        <v>10</v>
      </c>
      <c r="M2309" s="45">
        <f t="shared" si="1660"/>
        <v>1398.6013986013986</v>
      </c>
    </row>
    <row r="2310" spans="1:13" ht="15">
      <c r="A2310" s="14">
        <v>43196</v>
      </c>
      <c r="B2310" s="14" t="s">
        <v>128</v>
      </c>
      <c r="C2310" s="11">
        <f t="shared" si="1659"/>
        <v>452.48868778280541</v>
      </c>
      <c r="D2310" s="15" t="s">
        <v>21</v>
      </c>
      <c r="E2310" s="15">
        <v>442</v>
      </c>
      <c r="F2310" s="15">
        <v>445</v>
      </c>
      <c r="G2310" s="15">
        <v>448</v>
      </c>
      <c r="H2310" s="16">
        <v>454</v>
      </c>
      <c r="I2310" s="13">
        <f t="shared" si="1668"/>
        <v>3</v>
      </c>
      <c r="J2310" s="13">
        <f>(IF(D2310="SELL",IF(G2310="",0,F2310-G2310),IF(D2310="BUY",IF(G2310="",0,G2310-F2310))))</f>
        <v>3</v>
      </c>
      <c r="K2310" s="13">
        <v>6</v>
      </c>
      <c r="L2310" s="13">
        <f t="shared" si="1666"/>
        <v>12</v>
      </c>
      <c r="M2310" s="45">
        <f t="shared" si="1660"/>
        <v>5429.8642533936654</v>
      </c>
    </row>
    <row r="2311" spans="1:13" ht="15">
      <c r="A2311" s="14">
        <v>43196</v>
      </c>
      <c r="B2311" s="14" t="s">
        <v>610</v>
      </c>
      <c r="C2311" s="11">
        <f t="shared" si="1659"/>
        <v>558.65921787709499</v>
      </c>
      <c r="D2311" s="15" t="s">
        <v>21</v>
      </c>
      <c r="E2311" s="15">
        <v>358</v>
      </c>
      <c r="F2311" s="15">
        <v>361</v>
      </c>
      <c r="G2311" s="15">
        <v>365</v>
      </c>
      <c r="H2311" s="16">
        <v>369</v>
      </c>
      <c r="I2311" s="13">
        <f t="shared" si="1668"/>
        <v>3</v>
      </c>
      <c r="J2311" s="13">
        <f>(IF(D2311="SELL",IF(G2311="",0,F2311-G2311),IF(D2311="BUY",IF(G2311="",0,G2311-F2311))))</f>
        <v>4</v>
      </c>
      <c r="K2311" s="13">
        <v>4</v>
      </c>
      <c r="L2311" s="13">
        <f t="shared" si="1666"/>
        <v>11</v>
      </c>
      <c r="M2311" s="45">
        <f t="shared" si="1660"/>
        <v>6145.2513966480446</v>
      </c>
    </row>
    <row r="2312" spans="1:13" ht="15">
      <c r="A2312" s="14">
        <v>43196</v>
      </c>
      <c r="B2312" s="14" t="s">
        <v>611</v>
      </c>
      <c r="C2312" s="11">
        <f t="shared" si="1659"/>
        <v>1168.5655857434999</v>
      </c>
      <c r="D2312" s="15" t="s">
        <v>21</v>
      </c>
      <c r="E2312" s="15">
        <v>171.15</v>
      </c>
      <c r="F2312" s="15">
        <v>172.5</v>
      </c>
      <c r="G2312" s="15">
        <v>173.85</v>
      </c>
      <c r="H2312" s="16">
        <v>0</v>
      </c>
      <c r="I2312" s="13">
        <f t="shared" si="1668"/>
        <v>1.3499999999999943</v>
      </c>
      <c r="J2312" s="13">
        <f>(IF(D2312="SELL",IF(G2312="",0,F2312-G2312),IF(D2312="BUY",IF(G2312="",0,G2312-F2312))))</f>
        <v>1.3499999999999943</v>
      </c>
      <c r="K2312" s="13">
        <v>0</v>
      </c>
      <c r="L2312" s="13">
        <f t="shared" si="1666"/>
        <v>2.6999999999999886</v>
      </c>
      <c r="M2312" s="45">
        <f t="shared" si="1660"/>
        <v>3155.1270815074363</v>
      </c>
    </row>
    <row r="2313" spans="1:13" ht="15">
      <c r="A2313" s="14">
        <v>43196</v>
      </c>
      <c r="B2313" s="14" t="s">
        <v>612</v>
      </c>
      <c r="C2313" s="11">
        <f t="shared" si="1659"/>
        <v>1333.3333333333333</v>
      </c>
      <c r="D2313" s="15" t="s">
        <v>21</v>
      </c>
      <c r="E2313" s="15">
        <v>150</v>
      </c>
      <c r="F2313" s="15">
        <v>151</v>
      </c>
      <c r="G2313" s="15">
        <v>0</v>
      </c>
      <c r="H2313" s="16">
        <v>0</v>
      </c>
      <c r="I2313" s="13">
        <f t="shared" si="1668"/>
        <v>1</v>
      </c>
      <c r="J2313" s="13">
        <v>0</v>
      </c>
      <c r="K2313" s="13">
        <v>0</v>
      </c>
      <c r="L2313" s="13">
        <f t="shared" si="1666"/>
        <v>1</v>
      </c>
      <c r="M2313" s="45">
        <f t="shared" si="1660"/>
        <v>1333.3333333333333</v>
      </c>
    </row>
    <row r="2314" spans="1:13" ht="15">
      <c r="A2314" s="14">
        <v>43196</v>
      </c>
      <c r="B2314" s="14" t="s">
        <v>613</v>
      </c>
      <c r="C2314" s="11">
        <f t="shared" si="1659"/>
        <v>2030.4568527918782</v>
      </c>
      <c r="D2314" s="15" t="s">
        <v>21</v>
      </c>
      <c r="E2314" s="15">
        <v>98.5</v>
      </c>
      <c r="F2314" s="15">
        <v>99.5</v>
      </c>
      <c r="G2314" s="15">
        <v>0</v>
      </c>
      <c r="H2314" s="16">
        <v>0</v>
      </c>
      <c r="I2314" s="13">
        <f t="shared" si="1668"/>
        <v>1</v>
      </c>
      <c r="J2314" s="13">
        <v>0</v>
      </c>
      <c r="K2314" s="13">
        <v>0</v>
      </c>
      <c r="L2314" s="13">
        <f t="shared" si="1666"/>
        <v>1</v>
      </c>
      <c r="M2314" s="45">
        <f t="shared" si="1660"/>
        <v>2030.4568527918782</v>
      </c>
    </row>
    <row r="2315" spans="1:13" ht="15">
      <c r="A2315" s="14">
        <v>43195</v>
      </c>
      <c r="B2315" s="14" t="s">
        <v>60</v>
      </c>
      <c r="C2315" s="11">
        <f t="shared" si="1659"/>
        <v>68.027210884353735</v>
      </c>
      <c r="D2315" s="15" t="s">
        <v>21</v>
      </c>
      <c r="E2315" s="15">
        <v>2940</v>
      </c>
      <c r="F2315" s="15">
        <v>2960</v>
      </c>
      <c r="G2315" s="15">
        <v>0</v>
      </c>
      <c r="H2315" s="16">
        <v>0</v>
      </c>
      <c r="I2315" s="13">
        <f t="shared" si="1668"/>
        <v>20</v>
      </c>
      <c r="J2315" s="13">
        <v>0</v>
      </c>
      <c r="K2315" s="13">
        <v>0</v>
      </c>
      <c r="L2315" s="13">
        <f t="shared" si="1666"/>
        <v>20</v>
      </c>
      <c r="M2315" s="45">
        <f t="shared" si="1660"/>
        <v>1360.5442176870747</v>
      </c>
    </row>
    <row r="2316" spans="1:13" ht="15">
      <c r="A2316" s="14">
        <v>43195</v>
      </c>
      <c r="B2316" s="14" t="s">
        <v>614</v>
      </c>
      <c r="C2316" s="11">
        <f t="shared" si="1659"/>
        <v>1061.0079575596817</v>
      </c>
      <c r="D2316" s="15" t="s">
        <v>21</v>
      </c>
      <c r="E2316" s="15">
        <v>188.5</v>
      </c>
      <c r="F2316" s="15">
        <v>190</v>
      </c>
      <c r="G2316" s="15">
        <v>0</v>
      </c>
      <c r="H2316" s="16">
        <v>0</v>
      </c>
      <c r="I2316" s="13">
        <f t="shared" si="1668"/>
        <v>1.5</v>
      </c>
      <c r="J2316" s="13">
        <v>0</v>
      </c>
      <c r="K2316" s="13">
        <v>0</v>
      </c>
      <c r="L2316" s="13">
        <f t="shared" si="1666"/>
        <v>1.5</v>
      </c>
      <c r="M2316" s="45">
        <f t="shared" si="1660"/>
        <v>1591.5119363395224</v>
      </c>
    </row>
    <row r="2317" spans="1:13" ht="15">
      <c r="A2317" s="14">
        <v>43195</v>
      </c>
      <c r="B2317" s="14" t="s">
        <v>571</v>
      </c>
      <c r="C2317" s="11">
        <f t="shared" si="1659"/>
        <v>1470.5882352941176</v>
      </c>
      <c r="D2317" s="15" t="s">
        <v>21</v>
      </c>
      <c r="E2317" s="15">
        <v>136</v>
      </c>
      <c r="F2317" s="15">
        <v>137</v>
      </c>
      <c r="G2317" s="15">
        <v>0</v>
      </c>
      <c r="H2317" s="16">
        <v>0</v>
      </c>
      <c r="I2317" s="13">
        <f t="shared" si="1668"/>
        <v>1</v>
      </c>
      <c r="J2317" s="13">
        <v>0</v>
      </c>
      <c r="K2317" s="13">
        <v>0</v>
      </c>
      <c r="L2317" s="13">
        <f t="shared" si="1666"/>
        <v>1</v>
      </c>
      <c r="M2317" s="45">
        <f t="shared" si="1660"/>
        <v>1470.5882352941176</v>
      </c>
    </row>
    <row r="2318" spans="1:13" ht="15">
      <c r="A2318" s="14">
        <v>43195</v>
      </c>
      <c r="B2318" s="14" t="s">
        <v>615</v>
      </c>
      <c r="C2318" s="11">
        <f t="shared" si="1659"/>
        <v>395.25691699604744</v>
      </c>
      <c r="D2318" s="15" t="s">
        <v>21</v>
      </c>
      <c r="E2318" s="15">
        <v>506</v>
      </c>
      <c r="F2318" s="15">
        <v>509.5</v>
      </c>
      <c r="G2318" s="15">
        <v>0</v>
      </c>
      <c r="H2318" s="16">
        <v>0</v>
      </c>
      <c r="I2318" s="13">
        <f t="shared" si="1668"/>
        <v>3.5</v>
      </c>
      <c r="J2318" s="13">
        <v>0</v>
      </c>
      <c r="K2318" s="13">
        <v>0</v>
      </c>
      <c r="L2318" s="13">
        <f t="shared" si="1666"/>
        <v>3.5</v>
      </c>
      <c r="M2318" s="45">
        <f t="shared" si="1660"/>
        <v>1383.399209486166</v>
      </c>
    </row>
    <row r="2319" spans="1:13" ht="15">
      <c r="A2319" s="14">
        <v>43194</v>
      </c>
      <c r="B2319" s="14" t="s">
        <v>366</v>
      </c>
      <c r="C2319" s="11">
        <f t="shared" si="1659"/>
        <v>2325.5813953488373</v>
      </c>
      <c r="D2319" s="15" t="s">
        <v>21</v>
      </c>
      <c r="E2319" s="15">
        <v>86</v>
      </c>
      <c r="F2319" s="15">
        <v>87</v>
      </c>
      <c r="G2319" s="15">
        <v>89</v>
      </c>
      <c r="H2319" s="16">
        <v>0</v>
      </c>
      <c r="I2319" s="13">
        <f t="shared" si="1668"/>
        <v>1</v>
      </c>
      <c r="J2319" s="13">
        <f>(IF(D2319="SELL",IF(G2319="",0,F2319-G2319),IF(D2319="BUY",IF(G2319="",0,G2319-F2319))))</f>
        <v>2</v>
      </c>
      <c r="K2319" s="13">
        <v>0</v>
      </c>
      <c r="L2319" s="13">
        <f t="shared" si="1666"/>
        <v>3</v>
      </c>
      <c r="M2319" s="45">
        <f t="shared" si="1660"/>
        <v>6976.7441860465115</v>
      </c>
    </row>
    <row r="2320" spans="1:13" ht="15">
      <c r="A2320" s="14">
        <v>43194</v>
      </c>
      <c r="B2320" s="14" t="s">
        <v>607</v>
      </c>
      <c r="C2320" s="11">
        <f t="shared" si="1659"/>
        <v>338.9830508474576</v>
      </c>
      <c r="D2320" s="15" t="s">
        <v>21</v>
      </c>
      <c r="E2320" s="15">
        <v>590</v>
      </c>
      <c r="F2320" s="15">
        <v>595</v>
      </c>
      <c r="G2320" s="15">
        <v>600</v>
      </c>
      <c r="H2320" s="16">
        <v>0</v>
      </c>
      <c r="I2320" s="13">
        <f t="shared" si="1668"/>
        <v>5</v>
      </c>
      <c r="J2320" s="13">
        <f>(IF(D2320="SELL",IF(G2320="",0,F2320-G2320),IF(D2320="BUY",IF(G2320="",0,G2320-F2320))))</f>
        <v>5</v>
      </c>
      <c r="K2320" s="13">
        <v>0</v>
      </c>
      <c r="L2320" s="13">
        <f t="shared" si="1666"/>
        <v>10</v>
      </c>
      <c r="M2320" s="45">
        <f t="shared" si="1660"/>
        <v>3389.8305084745762</v>
      </c>
    </row>
    <row r="2321" spans="1:13" ht="15">
      <c r="A2321" s="14">
        <v>43194</v>
      </c>
      <c r="B2321" s="14" t="s">
        <v>616</v>
      </c>
      <c r="C2321" s="11">
        <f t="shared" ref="C2321:C2323" si="1669">200000/E2321</f>
        <v>598.80239520958082</v>
      </c>
      <c r="D2321" s="15" t="s">
        <v>21</v>
      </c>
      <c r="E2321" s="15">
        <v>334</v>
      </c>
      <c r="F2321" s="15">
        <v>338</v>
      </c>
      <c r="G2321" s="15">
        <v>0</v>
      </c>
      <c r="H2321" s="16">
        <v>0</v>
      </c>
      <c r="I2321" s="13">
        <f t="shared" si="1668"/>
        <v>4</v>
      </c>
      <c r="J2321" s="13">
        <v>0</v>
      </c>
      <c r="K2321" s="13">
        <v>0</v>
      </c>
      <c r="L2321" s="13">
        <f t="shared" si="1666"/>
        <v>4</v>
      </c>
      <c r="M2321" s="45">
        <f t="shared" ref="M2321:M2384" si="1670">L2321*C2321</f>
        <v>2395.2095808383233</v>
      </c>
    </row>
    <row r="2322" spans="1:13" ht="15">
      <c r="A2322" s="14">
        <v>43194</v>
      </c>
      <c r="B2322" s="14" t="s">
        <v>532</v>
      </c>
      <c r="C2322" s="11">
        <f t="shared" si="1669"/>
        <v>502.51256281407035</v>
      </c>
      <c r="D2322" s="15" t="s">
        <v>21</v>
      </c>
      <c r="E2322" s="15">
        <v>398</v>
      </c>
      <c r="F2322" s="15">
        <v>401</v>
      </c>
      <c r="G2322" s="15">
        <v>405</v>
      </c>
      <c r="H2322" s="16">
        <v>0</v>
      </c>
      <c r="I2322" s="13">
        <f t="shared" si="1668"/>
        <v>3</v>
      </c>
      <c r="J2322" s="13">
        <f>(IF(D2322="SELL",IF(G2322="",0,F2322-G2322),IF(D2322="BUY",IF(G2322="",0,G2322-F2322))))</f>
        <v>4</v>
      </c>
      <c r="K2322" s="13">
        <v>0</v>
      </c>
      <c r="L2322" s="13">
        <f t="shared" si="1666"/>
        <v>7</v>
      </c>
      <c r="M2322" s="45">
        <f t="shared" si="1670"/>
        <v>3517.5879396984924</v>
      </c>
    </row>
    <row r="2323" spans="1:13" ht="15">
      <c r="A2323" s="14">
        <v>43193</v>
      </c>
      <c r="B2323" s="14" t="s">
        <v>24</v>
      </c>
      <c r="C2323" s="11">
        <f t="shared" si="1669"/>
        <v>264.20079260237782</v>
      </c>
      <c r="D2323" s="15" t="s">
        <v>21</v>
      </c>
      <c r="E2323" s="15">
        <v>757</v>
      </c>
      <c r="F2323" s="15">
        <v>765</v>
      </c>
      <c r="G2323" s="15">
        <v>771</v>
      </c>
      <c r="H2323" s="16">
        <v>0</v>
      </c>
      <c r="I2323" s="13">
        <f t="shared" si="1668"/>
        <v>8</v>
      </c>
      <c r="J2323" s="13">
        <f>(IF(D2323="SELL",IF(G2323="",0,F2323-G2323),IF(D2323="BUY",IF(G2323="",0,G2323-F2323))))</f>
        <v>6</v>
      </c>
      <c r="K2323" s="13">
        <v>0</v>
      </c>
      <c r="L2323" s="13">
        <f t="shared" si="1666"/>
        <v>14</v>
      </c>
      <c r="M2323" s="45">
        <f t="shared" si="1670"/>
        <v>3698.8110964332895</v>
      </c>
    </row>
    <row r="2324" spans="1:13" ht="15">
      <c r="A2324" s="14">
        <v>43193</v>
      </c>
      <c r="B2324" s="14" t="s">
        <v>213</v>
      </c>
      <c r="C2324" s="11">
        <f>200000/E2324</f>
        <v>180.99547511312218</v>
      </c>
      <c r="D2324" s="15" t="s">
        <v>21</v>
      </c>
      <c r="E2324" s="15">
        <v>1105</v>
      </c>
      <c r="F2324" s="15">
        <v>1115</v>
      </c>
      <c r="G2324" s="15">
        <v>0</v>
      </c>
      <c r="H2324" s="16">
        <v>0</v>
      </c>
      <c r="I2324" s="13">
        <f t="shared" si="1668"/>
        <v>10</v>
      </c>
      <c r="J2324" s="13">
        <v>0</v>
      </c>
      <c r="K2324" s="13">
        <v>0</v>
      </c>
      <c r="L2324" s="13">
        <f t="shared" si="1666"/>
        <v>10</v>
      </c>
      <c r="M2324" s="45">
        <f t="shared" si="1670"/>
        <v>1809.9547511312219</v>
      </c>
    </row>
    <row r="2325" spans="1:13" ht="15">
      <c r="A2325" s="14">
        <v>43193</v>
      </c>
      <c r="B2325" s="14" t="s">
        <v>260</v>
      </c>
      <c r="C2325" s="11">
        <f t="shared" ref="C2325:C2388" si="1671">200000/E2325</f>
        <v>2352.9411764705883</v>
      </c>
      <c r="D2325" s="15" t="s">
        <v>21</v>
      </c>
      <c r="E2325" s="15">
        <v>85</v>
      </c>
      <c r="F2325" s="15">
        <v>85.7</v>
      </c>
      <c r="G2325" s="15">
        <v>0</v>
      </c>
      <c r="H2325" s="16">
        <v>0</v>
      </c>
      <c r="I2325" s="13">
        <f t="shared" si="1668"/>
        <v>0.70000000000000284</v>
      </c>
      <c r="J2325" s="13">
        <v>0</v>
      </c>
      <c r="K2325" s="13">
        <v>0</v>
      </c>
      <c r="L2325" s="13">
        <f t="shared" si="1666"/>
        <v>0.70000000000000284</v>
      </c>
      <c r="M2325" s="45">
        <f t="shared" si="1670"/>
        <v>1647.0588235294185</v>
      </c>
    </row>
    <row r="2326" spans="1:13" ht="15">
      <c r="A2326" s="14">
        <v>43193</v>
      </c>
      <c r="B2326" s="14" t="s">
        <v>602</v>
      </c>
      <c r="C2326" s="11">
        <f t="shared" si="1671"/>
        <v>99.50248756218906</v>
      </c>
      <c r="D2326" s="15" t="s">
        <v>21</v>
      </c>
      <c r="E2326" s="15">
        <v>2010</v>
      </c>
      <c r="F2326" s="15">
        <v>2022</v>
      </c>
      <c r="G2326" s="15">
        <v>0</v>
      </c>
      <c r="H2326" s="16">
        <v>0</v>
      </c>
      <c r="I2326" s="13">
        <f t="shared" si="1668"/>
        <v>12</v>
      </c>
      <c r="J2326" s="13">
        <v>0</v>
      </c>
      <c r="K2326" s="13">
        <v>0</v>
      </c>
      <c r="L2326" s="13">
        <f t="shared" si="1666"/>
        <v>12</v>
      </c>
      <c r="M2326" s="45">
        <f t="shared" si="1670"/>
        <v>1194.0298507462687</v>
      </c>
    </row>
    <row r="2327" spans="1:13" ht="15">
      <c r="A2327" s="14">
        <v>43193</v>
      </c>
      <c r="B2327" s="14" t="s">
        <v>617</v>
      </c>
      <c r="C2327" s="11">
        <f t="shared" si="1671"/>
        <v>452.89855072463763</v>
      </c>
      <c r="D2327" s="15" t="s">
        <v>21</v>
      </c>
      <c r="E2327" s="15">
        <v>441.6</v>
      </c>
      <c r="F2327" s="15">
        <v>444.5</v>
      </c>
      <c r="G2327" s="15">
        <v>0</v>
      </c>
      <c r="H2327" s="16">
        <v>0</v>
      </c>
      <c r="I2327" s="13">
        <f t="shared" si="1668"/>
        <v>2.8999999999999773</v>
      </c>
      <c r="J2327" s="13">
        <v>0</v>
      </c>
      <c r="K2327" s="13">
        <v>0</v>
      </c>
      <c r="L2327" s="13">
        <f t="shared" si="1666"/>
        <v>2.8999999999999773</v>
      </c>
      <c r="M2327" s="45">
        <f t="shared" si="1670"/>
        <v>1313.4057971014388</v>
      </c>
    </row>
    <row r="2328" spans="1:13" ht="15">
      <c r="A2328" s="14">
        <v>43192</v>
      </c>
      <c r="B2328" s="14" t="s">
        <v>618</v>
      </c>
      <c r="C2328" s="11">
        <f t="shared" si="1671"/>
        <v>459.77011494252872</v>
      </c>
      <c r="D2328" s="15" t="s">
        <v>21</v>
      </c>
      <c r="E2328" s="15">
        <v>435</v>
      </c>
      <c r="F2328" s="15">
        <v>441</v>
      </c>
      <c r="G2328" s="15">
        <v>447</v>
      </c>
      <c r="H2328" s="16">
        <v>0</v>
      </c>
      <c r="I2328" s="13">
        <f t="shared" si="1668"/>
        <v>6</v>
      </c>
      <c r="J2328" s="13">
        <f>(IF(D2328="SELL",IF(G2328="",0,F2328-G2328),IF(D2328="BUY",IF(G2328="",0,G2328-F2328))))</f>
        <v>6</v>
      </c>
      <c r="K2328" s="13">
        <v>0</v>
      </c>
      <c r="L2328" s="13">
        <f t="shared" si="1666"/>
        <v>12</v>
      </c>
      <c r="M2328" s="45">
        <f t="shared" si="1670"/>
        <v>5517.2413793103442</v>
      </c>
    </row>
    <row r="2329" spans="1:13" ht="15">
      <c r="A2329" s="14">
        <v>43192</v>
      </c>
      <c r="B2329" s="14" t="s">
        <v>619</v>
      </c>
      <c r="C2329" s="11">
        <f t="shared" si="1671"/>
        <v>150.9433962264151</v>
      </c>
      <c r="D2329" s="15" t="s">
        <v>21</v>
      </c>
      <c r="E2329" s="15">
        <v>1325</v>
      </c>
      <c r="F2329" s="15">
        <v>1335</v>
      </c>
      <c r="G2329" s="15">
        <v>0</v>
      </c>
      <c r="H2329" s="16">
        <v>0</v>
      </c>
      <c r="I2329" s="13">
        <f t="shared" si="1668"/>
        <v>10</v>
      </c>
      <c r="J2329" s="13">
        <v>0</v>
      </c>
      <c r="K2329" s="13">
        <v>0</v>
      </c>
      <c r="L2329" s="13">
        <f t="shared" si="1666"/>
        <v>10</v>
      </c>
      <c r="M2329" s="45">
        <f t="shared" si="1670"/>
        <v>1509.433962264151</v>
      </c>
    </row>
    <row r="2330" spans="1:13" ht="15">
      <c r="A2330" s="14">
        <v>43187</v>
      </c>
      <c r="B2330" s="14" t="s">
        <v>620</v>
      </c>
      <c r="C2330" s="11">
        <f t="shared" si="1671"/>
        <v>191.38755980861245</v>
      </c>
      <c r="D2330" s="15" t="s">
        <v>21</v>
      </c>
      <c r="E2330" s="15">
        <v>1045</v>
      </c>
      <c r="F2330" s="15">
        <v>1055</v>
      </c>
      <c r="G2330" s="15">
        <v>1070</v>
      </c>
      <c r="H2330" s="16">
        <v>0</v>
      </c>
      <c r="I2330" s="13">
        <f t="shared" si="1668"/>
        <v>10</v>
      </c>
      <c r="J2330" s="13">
        <f>(IF(D2330="SELL",IF(G2330="",0,F2330-G2330),IF(D2330="BUY",IF(G2330="",0,G2330-F2330))))</f>
        <v>15</v>
      </c>
      <c r="K2330" s="13">
        <v>0</v>
      </c>
      <c r="L2330" s="13">
        <f t="shared" si="1666"/>
        <v>25</v>
      </c>
      <c r="M2330" s="45">
        <f t="shared" si="1670"/>
        <v>4784.6889952153115</v>
      </c>
    </row>
    <row r="2331" spans="1:13" ht="15">
      <c r="A2331" s="14">
        <v>43186</v>
      </c>
      <c r="B2331" s="14" t="s">
        <v>620</v>
      </c>
      <c r="C2331" s="11">
        <f t="shared" si="1671"/>
        <v>193.79844961240309</v>
      </c>
      <c r="D2331" s="15" t="s">
        <v>21</v>
      </c>
      <c r="E2331" s="15">
        <v>1032</v>
      </c>
      <c r="F2331" s="15">
        <v>1042</v>
      </c>
      <c r="G2331" s="15">
        <v>0</v>
      </c>
      <c r="H2331" s="16">
        <v>0</v>
      </c>
      <c r="I2331" s="13">
        <f t="shared" si="1668"/>
        <v>10</v>
      </c>
      <c r="J2331" s="13">
        <v>0</v>
      </c>
      <c r="K2331" s="13">
        <v>0</v>
      </c>
      <c r="L2331" s="13">
        <f t="shared" si="1666"/>
        <v>10</v>
      </c>
      <c r="M2331" s="45">
        <f t="shared" si="1670"/>
        <v>1937.984496124031</v>
      </c>
    </row>
    <row r="2332" spans="1:13" ht="15">
      <c r="A2332" s="14">
        <v>43186</v>
      </c>
      <c r="B2332" s="14" t="s">
        <v>621</v>
      </c>
      <c r="C2332" s="11">
        <f t="shared" si="1671"/>
        <v>707.9646017699115</v>
      </c>
      <c r="D2332" s="15" t="s">
        <v>21</v>
      </c>
      <c r="E2332" s="15">
        <v>282.5</v>
      </c>
      <c r="F2332" s="15">
        <v>284.5</v>
      </c>
      <c r="G2332" s="15">
        <v>287.3</v>
      </c>
      <c r="H2332" s="16">
        <v>0</v>
      </c>
      <c r="I2332" s="13">
        <f t="shared" si="1668"/>
        <v>2</v>
      </c>
      <c r="J2332" s="13">
        <f>(IF(D2332="SELL",IF(G2332="",0,F2332-G2332),IF(D2332="BUY",IF(G2332="",0,G2332-F2332))))</f>
        <v>2.8000000000000114</v>
      </c>
      <c r="K2332" s="13">
        <v>0</v>
      </c>
      <c r="L2332" s="13">
        <f t="shared" si="1666"/>
        <v>4.8000000000000114</v>
      </c>
      <c r="M2332" s="45">
        <f t="shared" si="1670"/>
        <v>3398.230088495583</v>
      </c>
    </row>
    <row r="2333" spans="1:13" ht="15">
      <c r="A2333" s="14">
        <v>43185</v>
      </c>
      <c r="B2333" s="14" t="s">
        <v>380</v>
      </c>
      <c r="C2333" s="11">
        <f t="shared" si="1671"/>
        <v>838.57442348008385</v>
      </c>
      <c r="D2333" s="15" t="s">
        <v>21</v>
      </c>
      <c r="E2333" s="15">
        <v>238.5</v>
      </c>
      <c r="F2333" s="15">
        <v>241</v>
      </c>
      <c r="G2333" s="15">
        <v>244</v>
      </c>
      <c r="H2333" s="16">
        <v>0</v>
      </c>
      <c r="I2333" s="13">
        <f t="shared" si="1668"/>
        <v>2.5</v>
      </c>
      <c r="J2333" s="13">
        <f>(IF(D2333="SELL",IF(G2333="",0,F2333-G2333),IF(D2333="BUY",IF(G2333="",0,G2333-F2333))))</f>
        <v>3</v>
      </c>
      <c r="K2333" s="13">
        <v>0</v>
      </c>
      <c r="L2333" s="13">
        <f t="shared" si="1666"/>
        <v>5.5</v>
      </c>
      <c r="M2333" s="45">
        <f t="shared" si="1670"/>
        <v>4612.1593291404615</v>
      </c>
    </row>
    <row r="2334" spans="1:13" ht="15">
      <c r="A2334" s="14">
        <v>43185</v>
      </c>
      <c r="B2334" s="14" t="s">
        <v>425</v>
      </c>
      <c r="C2334" s="11">
        <f t="shared" si="1671"/>
        <v>117.99410029498524</v>
      </c>
      <c r="D2334" s="15" t="s">
        <v>21</v>
      </c>
      <c r="E2334" s="15">
        <v>1695</v>
      </c>
      <c r="F2334" s="15">
        <v>1708</v>
      </c>
      <c r="G2334" s="15">
        <v>1725</v>
      </c>
      <c r="H2334" s="16">
        <v>0</v>
      </c>
      <c r="I2334" s="13">
        <f t="shared" si="1668"/>
        <v>13</v>
      </c>
      <c r="J2334" s="13">
        <f>(IF(D2334="SELL",IF(G2334="",0,F2334-G2334),IF(D2334="BUY",IF(G2334="",0,G2334-F2334))))</f>
        <v>17</v>
      </c>
      <c r="K2334" s="13">
        <v>0</v>
      </c>
      <c r="L2334" s="13">
        <f t="shared" si="1666"/>
        <v>30</v>
      </c>
      <c r="M2334" s="45">
        <f t="shared" si="1670"/>
        <v>3539.8230088495575</v>
      </c>
    </row>
    <row r="2335" spans="1:13" ht="15">
      <c r="A2335" s="14">
        <v>43185</v>
      </c>
      <c r="B2335" s="14" t="s">
        <v>622</v>
      </c>
      <c r="C2335" s="11">
        <f t="shared" si="1671"/>
        <v>715.56350626118069</v>
      </c>
      <c r="D2335" s="15" t="s">
        <v>21</v>
      </c>
      <c r="E2335" s="15">
        <v>279.5</v>
      </c>
      <c r="F2335" s="15">
        <v>281.5</v>
      </c>
      <c r="G2335" s="15">
        <v>283.10000000000002</v>
      </c>
      <c r="H2335" s="16">
        <v>0</v>
      </c>
      <c r="I2335" s="13">
        <f t="shared" si="1668"/>
        <v>2</v>
      </c>
      <c r="J2335" s="13">
        <f>(IF(D2335="SELL",IF(G2335="",0,F2335-G2335),IF(D2335="BUY",IF(G2335="",0,G2335-F2335))))</f>
        <v>1.6000000000000227</v>
      </c>
      <c r="K2335" s="13">
        <v>0</v>
      </c>
      <c r="L2335" s="13">
        <f t="shared" si="1666"/>
        <v>3.6000000000000227</v>
      </c>
      <c r="M2335" s="45">
        <f t="shared" si="1670"/>
        <v>2576.028622540267</v>
      </c>
    </row>
    <row r="2336" spans="1:13" ht="15">
      <c r="A2336" s="14">
        <v>43182</v>
      </c>
      <c r="B2336" s="14" t="s">
        <v>374</v>
      </c>
      <c r="C2336" s="11">
        <f t="shared" si="1671"/>
        <v>139.86013986013987</v>
      </c>
      <c r="D2336" s="15" t="s">
        <v>18</v>
      </c>
      <c r="E2336" s="15">
        <v>1430</v>
      </c>
      <c r="F2336" s="15">
        <v>1420</v>
      </c>
      <c r="G2336" s="15">
        <v>0</v>
      </c>
      <c r="H2336" s="16">
        <v>0</v>
      </c>
      <c r="I2336" s="13">
        <f t="shared" si="1668"/>
        <v>10</v>
      </c>
      <c r="J2336" s="13">
        <v>0</v>
      </c>
      <c r="K2336" s="13">
        <v>0</v>
      </c>
      <c r="L2336" s="13">
        <f t="shared" si="1666"/>
        <v>10</v>
      </c>
      <c r="M2336" s="45">
        <f t="shared" si="1670"/>
        <v>1398.6013986013986</v>
      </c>
    </row>
    <row r="2337" spans="1:13" ht="15">
      <c r="A2337" s="14">
        <v>43181</v>
      </c>
      <c r="B2337" s="14" t="s">
        <v>374</v>
      </c>
      <c r="C2337" s="11">
        <f t="shared" si="1671"/>
        <v>133.33333333333334</v>
      </c>
      <c r="D2337" s="15" t="s">
        <v>18</v>
      </c>
      <c r="E2337" s="15">
        <v>1500</v>
      </c>
      <c r="F2337" s="15">
        <v>1490</v>
      </c>
      <c r="G2337" s="15">
        <v>1475</v>
      </c>
      <c r="H2337" s="16">
        <v>0</v>
      </c>
      <c r="I2337" s="13">
        <f t="shared" si="1668"/>
        <v>10</v>
      </c>
      <c r="J2337" s="13">
        <f>(IF(D2337="SELL",IF(G2337="",0,F2337-G2337),IF(D2337="BUY",IF(G2337="",0,G2337-F2337))))</f>
        <v>15</v>
      </c>
      <c r="K2337" s="13">
        <v>0</v>
      </c>
      <c r="L2337" s="13">
        <f t="shared" si="1666"/>
        <v>25</v>
      </c>
      <c r="M2337" s="45">
        <f t="shared" si="1670"/>
        <v>3333.3333333333335</v>
      </c>
    </row>
    <row r="2338" spans="1:13" ht="15">
      <c r="A2338" s="14">
        <v>43180</v>
      </c>
      <c r="B2338" s="14" t="s">
        <v>390</v>
      </c>
      <c r="C2338" s="11">
        <f t="shared" si="1671"/>
        <v>205.12820512820514</v>
      </c>
      <c r="D2338" s="15" t="s">
        <v>21</v>
      </c>
      <c r="E2338" s="15">
        <v>975</v>
      </c>
      <c r="F2338" s="15">
        <v>980</v>
      </c>
      <c r="G2338" s="15">
        <v>987</v>
      </c>
      <c r="H2338" s="16">
        <v>0</v>
      </c>
      <c r="I2338" s="13">
        <f t="shared" si="1668"/>
        <v>5</v>
      </c>
      <c r="J2338" s="13">
        <f>(IF(D2338="SELL",IF(G2338="",0,F2338-G2338),IF(D2338="BUY",IF(G2338="",0,G2338-F2338))))</f>
        <v>7</v>
      </c>
      <c r="K2338" s="13">
        <v>0</v>
      </c>
      <c r="L2338" s="13">
        <f t="shared" si="1666"/>
        <v>12</v>
      </c>
      <c r="M2338" s="45">
        <f t="shared" si="1670"/>
        <v>2461.5384615384619</v>
      </c>
    </row>
    <row r="2339" spans="1:13" ht="15">
      <c r="A2339" s="14">
        <v>43180</v>
      </c>
      <c r="B2339" s="14" t="s">
        <v>122</v>
      </c>
      <c r="C2339" s="11">
        <f t="shared" si="1671"/>
        <v>165.28925619834712</v>
      </c>
      <c r="D2339" s="15" t="s">
        <v>21</v>
      </c>
      <c r="E2339" s="15">
        <v>1210</v>
      </c>
      <c r="F2339" s="15">
        <v>1219</v>
      </c>
      <c r="G2339" s="15">
        <v>0</v>
      </c>
      <c r="H2339" s="16">
        <v>0</v>
      </c>
      <c r="I2339" s="13">
        <f t="shared" si="1668"/>
        <v>9</v>
      </c>
      <c r="J2339" s="13">
        <v>0</v>
      </c>
      <c r="K2339" s="13">
        <v>0</v>
      </c>
      <c r="L2339" s="13">
        <f t="shared" si="1666"/>
        <v>9</v>
      </c>
      <c r="M2339" s="45">
        <f t="shared" si="1670"/>
        <v>1487.6033057851241</v>
      </c>
    </row>
    <row r="2340" spans="1:13" ht="15">
      <c r="A2340" s="14">
        <v>43179</v>
      </c>
      <c r="B2340" s="14" t="s">
        <v>390</v>
      </c>
      <c r="C2340" s="11">
        <f t="shared" si="1671"/>
        <v>207.46887966804979</v>
      </c>
      <c r="D2340" s="15" t="s">
        <v>21</v>
      </c>
      <c r="E2340" s="15">
        <v>964</v>
      </c>
      <c r="F2340" s="15">
        <v>970</v>
      </c>
      <c r="G2340" s="15">
        <v>0</v>
      </c>
      <c r="H2340" s="16">
        <v>0</v>
      </c>
      <c r="I2340" s="13">
        <f t="shared" si="1668"/>
        <v>6</v>
      </c>
      <c r="J2340" s="13">
        <v>0</v>
      </c>
      <c r="K2340" s="13">
        <v>0</v>
      </c>
      <c r="L2340" s="13">
        <f t="shared" si="1666"/>
        <v>6</v>
      </c>
      <c r="M2340" s="45">
        <f t="shared" si="1670"/>
        <v>1244.8132780082988</v>
      </c>
    </row>
    <row r="2341" spans="1:13" ht="15">
      <c r="A2341" s="14">
        <v>43179</v>
      </c>
      <c r="B2341" s="14" t="s">
        <v>623</v>
      </c>
      <c r="C2341" s="11">
        <f t="shared" si="1671"/>
        <v>52.015604681404419</v>
      </c>
      <c r="D2341" s="15" t="s">
        <v>21</v>
      </c>
      <c r="E2341" s="15">
        <v>3845</v>
      </c>
      <c r="F2341" s="15">
        <v>3865</v>
      </c>
      <c r="G2341" s="15">
        <v>0</v>
      </c>
      <c r="H2341" s="16">
        <v>0</v>
      </c>
      <c r="I2341" s="13">
        <f t="shared" si="1668"/>
        <v>20</v>
      </c>
      <c r="J2341" s="13">
        <v>0</v>
      </c>
      <c r="K2341" s="13">
        <v>0</v>
      </c>
      <c r="L2341" s="13">
        <f t="shared" si="1666"/>
        <v>20</v>
      </c>
      <c r="M2341" s="45">
        <f t="shared" si="1670"/>
        <v>1040.3120936280884</v>
      </c>
    </row>
    <row r="2342" spans="1:13" ht="15">
      <c r="A2342" s="14">
        <v>43178</v>
      </c>
      <c r="B2342" s="14" t="s">
        <v>47</v>
      </c>
      <c r="C2342" s="11">
        <f t="shared" si="1671"/>
        <v>464.03712296983758</v>
      </c>
      <c r="D2342" s="15" t="s">
        <v>18</v>
      </c>
      <c r="E2342" s="15">
        <v>431</v>
      </c>
      <c r="F2342" s="15">
        <v>426</v>
      </c>
      <c r="G2342" s="15">
        <v>0</v>
      </c>
      <c r="H2342" s="16">
        <v>0</v>
      </c>
      <c r="I2342" s="13">
        <f t="shared" si="1668"/>
        <v>5</v>
      </c>
      <c r="J2342" s="13">
        <v>0</v>
      </c>
      <c r="K2342" s="13">
        <v>0</v>
      </c>
      <c r="L2342" s="13">
        <f t="shared" si="1666"/>
        <v>5</v>
      </c>
      <c r="M2342" s="45">
        <f t="shared" si="1670"/>
        <v>2320.1856148491879</v>
      </c>
    </row>
    <row r="2343" spans="1:13" ht="15">
      <c r="A2343" s="14">
        <v>43175</v>
      </c>
      <c r="B2343" s="14" t="s">
        <v>278</v>
      </c>
      <c r="C2343" s="11">
        <f t="shared" si="1671"/>
        <v>740.19245003700962</v>
      </c>
      <c r="D2343" s="15" t="s">
        <v>21</v>
      </c>
      <c r="E2343" s="15">
        <v>270.2</v>
      </c>
      <c r="F2343" s="15">
        <v>272.2</v>
      </c>
      <c r="G2343" s="15">
        <v>0</v>
      </c>
      <c r="H2343" s="16">
        <v>0</v>
      </c>
      <c r="I2343" s="13">
        <f t="shared" si="1668"/>
        <v>2</v>
      </c>
      <c r="J2343" s="13">
        <v>0</v>
      </c>
      <c r="K2343" s="13">
        <v>0</v>
      </c>
      <c r="L2343" s="13">
        <f t="shared" si="1666"/>
        <v>2</v>
      </c>
      <c r="M2343" s="45">
        <f t="shared" si="1670"/>
        <v>1480.3849000740192</v>
      </c>
    </row>
    <row r="2344" spans="1:13" ht="15">
      <c r="A2344" s="14">
        <v>43175</v>
      </c>
      <c r="B2344" s="14" t="s">
        <v>624</v>
      </c>
      <c r="C2344" s="11">
        <f t="shared" si="1671"/>
        <v>296.2962962962963</v>
      </c>
      <c r="D2344" s="15" t="s">
        <v>18</v>
      </c>
      <c r="E2344" s="15">
        <v>675</v>
      </c>
      <c r="F2344" s="15">
        <v>668</v>
      </c>
      <c r="G2344" s="15">
        <v>0</v>
      </c>
      <c r="H2344" s="16">
        <v>0</v>
      </c>
      <c r="I2344" s="13">
        <f t="shared" si="1668"/>
        <v>7</v>
      </c>
      <c r="J2344" s="13">
        <v>0</v>
      </c>
      <c r="K2344" s="13">
        <v>0</v>
      </c>
      <c r="L2344" s="13">
        <f t="shared" si="1666"/>
        <v>7</v>
      </c>
      <c r="M2344" s="45">
        <f t="shared" si="1670"/>
        <v>2074.0740740740739</v>
      </c>
    </row>
    <row r="2345" spans="1:13" ht="15">
      <c r="A2345" s="14">
        <v>43174</v>
      </c>
      <c r="B2345" s="14" t="s">
        <v>625</v>
      </c>
      <c r="C2345" s="11">
        <f t="shared" si="1671"/>
        <v>238.6634844868735</v>
      </c>
      <c r="D2345" s="15" t="s">
        <v>21</v>
      </c>
      <c r="E2345" s="15">
        <v>838</v>
      </c>
      <c r="F2345" s="15">
        <v>844.95</v>
      </c>
      <c r="G2345" s="15">
        <v>0</v>
      </c>
      <c r="H2345" s="16">
        <v>0</v>
      </c>
      <c r="I2345" s="13">
        <f t="shared" si="1668"/>
        <v>6.9500000000000455</v>
      </c>
      <c r="J2345" s="13">
        <v>0</v>
      </c>
      <c r="K2345" s="13">
        <v>0</v>
      </c>
      <c r="L2345" s="13">
        <f t="shared" si="1666"/>
        <v>6.9500000000000455</v>
      </c>
      <c r="M2345" s="45">
        <f t="shared" si="1670"/>
        <v>1658.7112171837816</v>
      </c>
    </row>
    <row r="2346" spans="1:13" ht="15">
      <c r="A2346" s="14">
        <v>43174</v>
      </c>
      <c r="B2346" s="14" t="s">
        <v>626</v>
      </c>
      <c r="C2346" s="11">
        <f t="shared" si="1671"/>
        <v>54.495912806539508</v>
      </c>
      <c r="D2346" s="15" t="s">
        <v>21</v>
      </c>
      <c r="E2346" s="15">
        <v>3670</v>
      </c>
      <c r="F2346" s="15">
        <v>3690</v>
      </c>
      <c r="G2346" s="15">
        <v>0</v>
      </c>
      <c r="H2346" s="16">
        <v>0</v>
      </c>
      <c r="I2346" s="13">
        <f t="shared" si="1668"/>
        <v>20</v>
      </c>
      <c r="J2346" s="13">
        <v>0</v>
      </c>
      <c r="K2346" s="13">
        <v>0</v>
      </c>
      <c r="L2346" s="13">
        <f t="shared" si="1666"/>
        <v>20</v>
      </c>
      <c r="M2346" s="45">
        <f t="shared" si="1670"/>
        <v>1089.9182561307903</v>
      </c>
    </row>
    <row r="2347" spans="1:13" ht="15">
      <c r="A2347" s="14">
        <v>43173</v>
      </c>
      <c r="B2347" s="14" t="s">
        <v>627</v>
      </c>
      <c r="C2347" s="11">
        <f t="shared" si="1671"/>
        <v>261.43790849673201</v>
      </c>
      <c r="D2347" s="15" t="s">
        <v>21</v>
      </c>
      <c r="E2347" s="15">
        <v>765</v>
      </c>
      <c r="F2347" s="15">
        <v>755</v>
      </c>
      <c r="G2347" s="15">
        <v>0</v>
      </c>
      <c r="H2347" s="16">
        <v>0</v>
      </c>
      <c r="I2347" s="13">
        <f t="shared" si="1668"/>
        <v>-10</v>
      </c>
      <c r="J2347" s="13">
        <v>0</v>
      </c>
      <c r="K2347" s="13">
        <v>0</v>
      </c>
      <c r="L2347" s="13">
        <f t="shared" si="1666"/>
        <v>-10</v>
      </c>
      <c r="M2347" s="45">
        <f t="shared" si="1670"/>
        <v>-2614.3790849673201</v>
      </c>
    </row>
    <row r="2348" spans="1:13" ht="15">
      <c r="A2348" s="14">
        <v>43173</v>
      </c>
      <c r="B2348" s="14" t="s">
        <v>628</v>
      </c>
      <c r="C2348" s="11">
        <f t="shared" si="1671"/>
        <v>119.40298507462687</v>
      </c>
      <c r="D2348" s="15" t="s">
        <v>21</v>
      </c>
      <c r="E2348" s="15">
        <v>1675</v>
      </c>
      <c r="F2348" s="15">
        <v>1685</v>
      </c>
      <c r="G2348" s="15">
        <v>0</v>
      </c>
      <c r="H2348" s="16">
        <v>0</v>
      </c>
      <c r="I2348" s="13">
        <f t="shared" si="1668"/>
        <v>10</v>
      </c>
      <c r="J2348" s="13">
        <v>0</v>
      </c>
      <c r="K2348" s="13">
        <v>0</v>
      </c>
      <c r="L2348" s="13">
        <f t="shared" si="1666"/>
        <v>10</v>
      </c>
      <c r="M2348" s="45">
        <f t="shared" si="1670"/>
        <v>1194.0298507462687</v>
      </c>
    </row>
    <row r="2349" spans="1:13" ht="15">
      <c r="A2349" s="14">
        <v>43173</v>
      </c>
      <c r="B2349" s="14" t="s">
        <v>496</v>
      </c>
      <c r="C2349" s="11">
        <f t="shared" si="1671"/>
        <v>452.48868778280541</v>
      </c>
      <c r="D2349" s="15" t="s">
        <v>21</v>
      </c>
      <c r="E2349" s="15">
        <v>442</v>
      </c>
      <c r="F2349" s="15">
        <v>446</v>
      </c>
      <c r="G2349" s="15">
        <v>450</v>
      </c>
      <c r="H2349" s="16">
        <v>0</v>
      </c>
      <c r="I2349" s="13">
        <f t="shared" si="1668"/>
        <v>4</v>
      </c>
      <c r="J2349" s="13">
        <f>(IF(D2349="SELL",IF(G2349="",0,F2349-G2349),IF(D2349="BUY",IF(G2349="",0,G2349-F2349))))</f>
        <v>4</v>
      </c>
      <c r="K2349" s="13">
        <v>0</v>
      </c>
      <c r="L2349" s="13">
        <f t="shared" si="1666"/>
        <v>8</v>
      </c>
      <c r="M2349" s="45">
        <f t="shared" si="1670"/>
        <v>3619.9095022624433</v>
      </c>
    </row>
    <row r="2350" spans="1:13" ht="15">
      <c r="A2350" s="14">
        <v>43173</v>
      </c>
      <c r="B2350" s="14" t="s">
        <v>629</v>
      </c>
      <c r="C2350" s="11">
        <f t="shared" si="1671"/>
        <v>254.77707006369425</v>
      </c>
      <c r="D2350" s="15" t="s">
        <v>21</v>
      </c>
      <c r="E2350" s="15">
        <v>785</v>
      </c>
      <c r="F2350" s="15">
        <v>790</v>
      </c>
      <c r="G2350" s="15">
        <v>797</v>
      </c>
      <c r="H2350" s="16">
        <v>0</v>
      </c>
      <c r="I2350" s="13">
        <f t="shared" si="1668"/>
        <v>5</v>
      </c>
      <c r="J2350" s="13">
        <f>(IF(D2350="SELL",IF(G2350="",0,F2350-G2350),IF(D2350="BUY",IF(G2350="",0,G2350-F2350))))</f>
        <v>7</v>
      </c>
      <c r="K2350" s="13">
        <v>0</v>
      </c>
      <c r="L2350" s="13">
        <f t="shared" si="1666"/>
        <v>12</v>
      </c>
      <c r="M2350" s="45">
        <f t="shared" si="1670"/>
        <v>3057.3248407643309</v>
      </c>
    </row>
    <row r="2351" spans="1:13" ht="15">
      <c r="A2351" s="14">
        <v>43172</v>
      </c>
      <c r="B2351" s="14" t="s">
        <v>630</v>
      </c>
      <c r="C2351" s="11">
        <f t="shared" si="1671"/>
        <v>114.94252873563218</v>
      </c>
      <c r="D2351" s="15" t="s">
        <v>21</v>
      </c>
      <c r="E2351" s="15">
        <v>1740</v>
      </c>
      <c r="F2351" s="15">
        <v>1720</v>
      </c>
      <c r="G2351" s="15">
        <v>0</v>
      </c>
      <c r="H2351" s="16">
        <v>0</v>
      </c>
      <c r="I2351" s="13">
        <f t="shared" si="1668"/>
        <v>-20</v>
      </c>
      <c r="J2351" s="13">
        <v>0</v>
      </c>
      <c r="K2351" s="13">
        <v>0</v>
      </c>
      <c r="L2351" s="13">
        <f t="shared" si="1666"/>
        <v>-20</v>
      </c>
      <c r="M2351" s="45">
        <f t="shared" si="1670"/>
        <v>-2298.8505747126437</v>
      </c>
    </row>
    <row r="2352" spans="1:13" ht="15">
      <c r="A2352" s="14">
        <v>43172</v>
      </c>
      <c r="B2352" s="14" t="s">
        <v>631</v>
      </c>
      <c r="C2352" s="11">
        <f t="shared" si="1671"/>
        <v>426.43923240938165</v>
      </c>
      <c r="D2352" s="15" t="s">
        <v>21</v>
      </c>
      <c r="E2352" s="15">
        <v>469</v>
      </c>
      <c r="F2352" s="15">
        <v>473</v>
      </c>
      <c r="G2352" s="15">
        <v>0</v>
      </c>
      <c r="H2352" s="16">
        <v>0</v>
      </c>
      <c r="I2352" s="13">
        <f t="shared" si="1668"/>
        <v>4</v>
      </c>
      <c r="J2352" s="13">
        <v>0</v>
      </c>
      <c r="K2352" s="13">
        <v>0</v>
      </c>
      <c r="L2352" s="13">
        <f t="shared" si="1666"/>
        <v>4</v>
      </c>
      <c r="M2352" s="45">
        <f t="shared" si="1670"/>
        <v>1705.7569296375266</v>
      </c>
    </row>
    <row r="2353" spans="1:13" ht="15">
      <c r="A2353" s="14">
        <v>43168</v>
      </c>
      <c r="B2353" s="14" t="s">
        <v>357</v>
      </c>
      <c r="C2353" s="11">
        <f t="shared" si="1671"/>
        <v>84.388185654008439</v>
      </c>
      <c r="D2353" s="15" t="s">
        <v>21</v>
      </c>
      <c r="E2353" s="15">
        <v>2370</v>
      </c>
      <c r="F2353" s="15">
        <v>2390</v>
      </c>
      <c r="G2353" s="15">
        <v>2410</v>
      </c>
      <c r="H2353" s="16">
        <v>0</v>
      </c>
      <c r="I2353" s="13">
        <f t="shared" si="1668"/>
        <v>20</v>
      </c>
      <c r="J2353" s="13">
        <f>(IF(D2353="SELL",IF(G2353="",0,F2353-G2353),IF(D2353="BUY",IF(G2353="",0,G2353-F2353))))</f>
        <v>20</v>
      </c>
      <c r="K2353" s="13">
        <v>0</v>
      </c>
      <c r="L2353" s="13">
        <f t="shared" si="1666"/>
        <v>40</v>
      </c>
      <c r="M2353" s="45">
        <f t="shared" si="1670"/>
        <v>3375.5274261603377</v>
      </c>
    </row>
    <row r="2354" spans="1:13" ht="15">
      <c r="A2354" s="14">
        <v>43168</v>
      </c>
      <c r="B2354" s="14" t="s">
        <v>632</v>
      </c>
      <c r="C2354" s="11">
        <f t="shared" si="1671"/>
        <v>746.26865671641792</v>
      </c>
      <c r="D2354" s="15" t="s">
        <v>21</v>
      </c>
      <c r="E2354" s="15">
        <v>268</v>
      </c>
      <c r="F2354" s="15">
        <v>270.95</v>
      </c>
      <c r="G2354" s="15">
        <v>0</v>
      </c>
      <c r="H2354" s="16">
        <v>0</v>
      </c>
      <c r="I2354" s="13">
        <f t="shared" si="1668"/>
        <v>2.9499999999999886</v>
      </c>
      <c r="J2354" s="13">
        <v>0</v>
      </c>
      <c r="K2354" s="13">
        <v>0</v>
      </c>
      <c r="L2354" s="13">
        <f t="shared" si="1666"/>
        <v>2.9499999999999886</v>
      </c>
      <c r="M2354" s="45">
        <f t="shared" si="1670"/>
        <v>2201.4925373134242</v>
      </c>
    </row>
    <row r="2355" spans="1:13" ht="15">
      <c r="A2355" s="14">
        <v>43167</v>
      </c>
      <c r="B2355" s="14" t="s">
        <v>633</v>
      </c>
      <c r="C2355" s="11">
        <f t="shared" si="1671"/>
        <v>248.75621890547265</v>
      </c>
      <c r="D2355" s="15" t="s">
        <v>18</v>
      </c>
      <c r="E2355" s="15">
        <v>804</v>
      </c>
      <c r="F2355" s="15">
        <v>799</v>
      </c>
      <c r="G2355" s="15">
        <v>0</v>
      </c>
      <c r="H2355" s="16">
        <v>0</v>
      </c>
      <c r="I2355" s="13">
        <f t="shared" si="1668"/>
        <v>5</v>
      </c>
      <c r="J2355" s="13">
        <v>0</v>
      </c>
      <c r="K2355" s="13">
        <v>0</v>
      </c>
      <c r="L2355" s="13">
        <f t="shared" si="1666"/>
        <v>5</v>
      </c>
      <c r="M2355" s="45">
        <f t="shared" si="1670"/>
        <v>1243.7810945273632</v>
      </c>
    </row>
    <row r="2356" spans="1:13" ht="15">
      <c r="A2356" s="14">
        <v>43166</v>
      </c>
      <c r="B2356" s="14" t="s">
        <v>374</v>
      </c>
      <c r="C2356" s="11">
        <f t="shared" si="1671"/>
        <v>128.45215157353886</v>
      </c>
      <c r="D2356" s="15" t="s">
        <v>18</v>
      </c>
      <c r="E2356" s="15">
        <v>1557</v>
      </c>
      <c r="F2356" s="15">
        <v>1540</v>
      </c>
      <c r="G2356" s="15">
        <v>1520</v>
      </c>
      <c r="H2356" s="16">
        <v>0</v>
      </c>
      <c r="I2356" s="13">
        <f t="shared" si="1668"/>
        <v>17</v>
      </c>
      <c r="J2356" s="13">
        <f>(IF(D2356="SELL",IF(G2356="",0,F2356-G2356),IF(D2356="BUY",IF(G2356="",0,G2356-F2356))))</f>
        <v>20</v>
      </c>
      <c r="K2356" s="13">
        <v>0</v>
      </c>
      <c r="L2356" s="13">
        <f t="shared" si="1666"/>
        <v>37</v>
      </c>
      <c r="M2356" s="45">
        <f t="shared" si="1670"/>
        <v>4752.7296082209377</v>
      </c>
    </row>
    <row r="2357" spans="1:13" ht="15">
      <c r="A2357" s="14">
        <v>43166</v>
      </c>
      <c r="B2357" s="14" t="s">
        <v>634</v>
      </c>
      <c r="C2357" s="11">
        <f t="shared" si="1671"/>
        <v>101.5228426395939</v>
      </c>
      <c r="D2357" s="15" t="s">
        <v>18</v>
      </c>
      <c r="E2357" s="15">
        <v>1970</v>
      </c>
      <c r="F2357" s="15">
        <v>1955</v>
      </c>
      <c r="G2357" s="15">
        <v>1940</v>
      </c>
      <c r="H2357" s="16">
        <v>0</v>
      </c>
      <c r="I2357" s="13">
        <f t="shared" si="1668"/>
        <v>15</v>
      </c>
      <c r="J2357" s="13">
        <f>(IF(D2357="SELL",IF(G2357="",0,F2357-G2357),IF(D2357="BUY",IF(G2357="",0,G2357-F2357))))</f>
        <v>15</v>
      </c>
      <c r="K2357" s="13">
        <v>0</v>
      </c>
      <c r="L2357" s="13">
        <f t="shared" si="1666"/>
        <v>30</v>
      </c>
      <c r="M2357" s="45">
        <f t="shared" si="1670"/>
        <v>3045.6852791878173</v>
      </c>
    </row>
    <row r="2358" spans="1:13" ht="15">
      <c r="A2358" s="14">
        <v>43166</v>
      </c>
      <c r="B2358" s="14" t="s">
        <v>635</v>
      </c>
      <c r="C2358" s="11">
        <f t="shared" si="1671"/>
        <v>431.0344827586207</v>
      </c>
      <c r="D2358" s="15" t="s">
        <v>18</v>
      </c>
      <c r="E2358" s="15">
        <v>464</v>
      </c>
      <c r="F2358" s="15">
        <v>460</v>
      </c>
      <c r="G2358" s="15">
        <v>0</v>
      </c>
      <c r="H2358" s="16">
        <v>0</v>
      </c>
      <c r="I2358" s="13">
        <f t="shared" si="1668"/>
        <v>4</v>
      </c>
      <c r="J2358" s="13">
        <v>0</v>
      </c>
      <c r="K2358" s="13">
        <v>0</v>
      </c>
      <c r="L2358" s="13">
        <f t="shared" si="1666"/>
        <v>4</v>
      </c>
      <c r="M2358" s="45">
        <f t="shared" si="1670"/>
        <v>1724.1379310344828</v>
      </c>
    </row>
    <row r="2359" spans="1:13" ht="15">
      <c r="A2359" s="14">
        <v>43165</v>
      </c>
      <c r="B2359" s="14" t="s">
        <v>636</v>
      </c>
      <c r="C2359" s="11">
        <f t="shared" si="1671"/>
        <v>246.91358024691357</v>
      </c>
      <c r="D2359" s="15" t="s">
        <v>21</v>
      </c>
      <c r="E2359" s="15">
        <v>810</v>
      </c>
      <c r="F2359" s="15">
        <v>795</v>
      </c>
      <c r="G2359" s="15">
        <v>0</v>
      </c>
      <c r="H2359" s="16">
        <v>0</v>
      </c>
      <c r="I2359" s="13">
        <f t="shared" si="1668"/>
        <v>-15</v>
      </c>
      <c r="J2359" s="13">
        <v>0</v>
      </c>
      <c r="K2359" s="13">
        <v>0</v>
      </c>
      <c r="L2359" s="13">
        <f t="shared" si="1666"/>
        <v>-15</v>
      </c>
      <c r="M2359" s="45">
        <f t="shared" si="1670"/>
        <v>-3703.7037037037035</v>
      </c>
    </row>
    <row r="2360" spans="1:13" ht="15">
      <c r="A2360" s="14">
        <v>43165</v>
      </c>
      <c r="B2360" s="14" t="s">
        <v>307</v>
      </c>
      <c r="C2360" s="11">
        <f t="shared" si="1671"/>
        <v>454.54545454545456</v>
      </c>
      <c r="D2360" s="15" t="s">
        <v>21</v>
      </c>
      <c r="E2360" s="15">
        <v>440</v>
      </c>
      <c r="F2360" s="15">
        <v>445</v>
      </c>
      <c r="G2360" s="15">
        <v>0</v>
      </c>
      <c r="H2360" s="16">
        <v>0</v>
      </c>
      <c r="I2360" s="13">
        <f t="shared" si="1668"/>
        <v>5</v>
      </c>
      <c r="J2360" s="13">
        <v>0</v>
      </c>
      <c r="K2360" s="13">
        <v>0</v>
      </c>
      <c r="L2360" s="13">
        <f t="shared" si="1666"/>
        <v>5</v>
      </c>
      <c r="M2360" s="45">
        <f t="shared" si="1670"/>
        <v>2272.727272727273</v>
      </c>
    </row>
    <row r="2361" spans="1:13" ht="15">
      <c r="A2361" s="14">
        <v>43165</v>
      </c>
      <c r="B2361" s="14" t="s">
        <v>637</v>
      </c>
      <c r="C2361" s="11">
        <f t="shared" si="1671"/>
        <v>144.4043321299639</v>
      </c>
      <c r="D2361" s="15" t="s">
        <v>21</v>
      </c>
      <c r="E2361" s="15">
        <v>1385</v>
      </c>
      <c r="F2361" s="15">
        <v>1403</v>
      </c>
      <c r="G2361" s="15">
        <v>0</v>
      </c>
      <c r="H2361" s="16">
        <v>0</v>
      </c>
      <c r="I2361" s="13">
        <f t="shared" si="1668"/>
        <v>18</v>
      </c>
      <c r="J2361" s="13">
        <v>0</v>
      </c>
      <c r="K2361" s="13">
        <v>0</v>
      </c>
      <c r="L2361" s="13">
        <f t="shared" ref="L2361:L2424" si="1672">K2361+J2361+I2361</f>
        <v>18</v>
      </c>
      <c r="M2361" s="45">
        <f t="shared" si="1670"/>
        <v>2599.2779783393503</v>
      </c>
    </row>
    <row r="2362" spans="1:13" ht="15">
      <c r="A2362" s="14">
        <v>43164</v>
      </c>
      <c r="B2362" s="14" t="s">
        <v>569</v>
      </c>
      <c r="C2362" s="11">
        <f t="shared" si="1671"/>
        <v>64.935064935064929</v>
      </c>
      <c r="D2362" s="15" t="s">
        <v>21</v>
      </c>
      <c r="E2362" s="15">
        <v>3080</v>
      </c>
      <c r="F2362" s="15">
        <v>3100</v>
      </c>
      <c r="G2362" s="15">
        <v>0</v>
      </c>
      <c r="H2362" s="16">
        <v>0</v>
      </c>
      <c r="I2362" s="13">
        <f t="shared" si="1668"/>
        <v>20</v>
      </c>
      <c r="J2362" s="13">
        <v>0</v>
      </c>
      <c r="K2362" s="13">
        <v>0</v>
      </c>
      <c r="L2362" s="13">
        <f t="shared" si="1672"/>
        <v>20</v>
      </c>
      <c r="M2362" s="45">
        <f t="shared" si="1670"/>
        <v>1298.7012987012986</v>
      </c>
    </row>
    <row r="2363" spans="1:13" ht="15">
      <c r="A2363" s="14">
        <v>43164</v>
      </c>
      <c r="B2363" s="14" t="s">
        <v>380</v>
      </c>
      <c r="C2363" s="11">
        <f t="shared" si="1671"/>
        <v>761.90476190476193</v>
      </c>
      <c r="D2363" s="15" t="s">
        <v>21</v>
      </c>
      <c r="E2363" s="15">
        <v>262.5</v>
      </c>
      <c r="F2363" s="15">
        <v>265</v>
      </c>
      <c r="G2363" s="15">
        <v>0</v>
      </c>
      <c r="H2363" s="16">
        <v>0</v>
      </c>
      <c r="I2363" s="13">
        <f t="shared" si="1668"/>
        <v>2.5</v>
      </c>
      <c r="J2363" s="13">
        <v>0</v>
      </c>
      <c r="K2363" s="13">
        <v>0</v>
      </c>
      <c r="L2363" s="13">
        <f t="shared" si="1672"/>
        <v>2.5</v>
      </c>
      <c r="M2363" s="45">
        <f t="shared" si="1670"/>
        <v>1904.7619047619048</v>
      </c>
    </row>
    <row r="2364" spans="1:13" ht="15">
      <c r="A2364" s="14">
        <v>43160</v>
      </c>
      <c r="B2364" s="14" t="s">
        <v>384</v>
      </c>
      <c r="C2364" s="11">
        <f t="shared" si="1671"/>
        <v>536.91275167785238</v>
      </c>
      <c r="D2364" s="15" t="s">
        <v>21</v>
      </c>
      <c r="E2364" s="15">
        <v>372.5</v>
      </c>
      <c r="F2364" s="15">
        <v>375.5</v>
      </c>
      <c r="G2364" s="15">
        <v>0</v>
      </c>
      <c r="H2364" s="16">
        <v>0</v>
      </c>
      <c r="I2364" s="13">
        <f t="shared" si="1668"/>
        <v>3</v>
      </c>
      <c r="J2364" s="13">
        <v>0</v>
      </c>
      <c r="K2364" s="13">
        <v>0</v>
      </c>
      <c r="L2364" s="13">
        <f t="shared" si="1672"/>
        <v>3</v>
      </c>
      <c r="M2364" s="45">
        <f t="shared" si="1670"/>
        <v>1610.7382550335572</v>
      </c>
    </row>
    <row r="2365" spans="1:13" ht="15">
      <c r="A2365" s="14">
        <v>43160</v>
      </c>
      <c r="B2365" s="14" t="s">
        <v>24</v>
      </c>
      <c r="C2365" s="11">
        <f t="shared" si="1671"/>
        <v>273.22404371584702</v>
      </c>
      <c r="D2365" s="15" t="s">
        <v>21</v>
      </c>
      <c r="E2365" s="15">
        <v>732</v>
      </c>
      <c r="F2365" s="15">
        <v>736.5</v>
      </c>
      <c r="G2365" s="15">
        <v>0</v>
      </c>
      <c r="H2365" s="16">
        <v>0</v>
      </c>
      <c r="I2365" s="13">
        <f t="shared" si="1668"/>
        <v>4.5</v>
      </c>
      <c r="J2365" s="13">
        <v>0</v>
      </c>
      <c r="K2365" s="13">
        <v>0</v>
      </c>
      <c r="L2365" s="13">
        <f t="shared" si="1672"/>
        <v>4.5</v>
      </c>
      <c r="M2365" s="45">
        <f t="shared" si="1670"/>
        <v>1229.5081967213116</v>
      </c>
    </row>
    <row r="2366" spans="1:13" ht="15">
      <c r="A2366" s="14">
        <v>43159</v>
      </c>
      <c r="B2366" s="14" t="s">
        <v>627</v>
      </c>
      <c r="C2366" s="11">
        <f t="shared" si="1671"/>
        <v>258.06451612903226</v>
      </c>
      <c r="D2366" s="15" t="s">
        <v>21</v>
      </c>
      <c r="E2366" s="15">
        <v>775</v>
      </c>
      <c r="F2366" s="15">
        <v>780</v>
      </c>
      <c r="G2366" s="15">
        <v>0</v>
      </c>
      <c r="H2366" s="16">
        <v>0</v>
      </c>
      <c r="I2366" s="13">
        <f t="shared" si="1668"/>
        <v>5</v>
      </c>
      <c r="J2366" s="13">
        <v>0</v>
      </c>
      <c r="K2366" s="13">
        <v>0</v>
      </c>
      <c r="L2366" s="13">
        <f t="shared" si="1672"/>
        <v>5</v>
      </c>
      <c r="M2366" s="45">
        <f t="shared" si="1670"/>
        <v>1290.3225806451612</v>
      </c>
    </row>
    <row r="2367" spans="1:13" ht="15">
      <c r="A2367" s="14">
        <v>43158</v>
      </c>
      <c r="B2367" s="14" t="s">
        <v>417</v>
      </c>
      <c r="C2367" s="11">
        <f t="shared" si="1671"/>
        <v>309.59752321981426</v>
      </c>
      <c r="D2367" s="15" t="s">
        <v>21</v>
      </c>
      <c r="E2367" s="15">
        <v>646</v>
      </c>
      <c r="F2367" s="15">
        <v>651</v>
      </c>
      <c r="G2367" s="15">
        <v>0</v>
      </c>
      <c r="H2367" s="16">
        <v>0</v>
      </c>
      <c r="I2367" s="13">
        <f t="shared" si="1668"/>
        <v>5</v>
      </c>
      <c r="J2367" s="13">
        <v>0</v>
      </c>
      <c r="K2367" s="13">
        <v>0</v>
      </c>
      <c r="L2367" s="13">
        <f t="shared" si="1672"/>
        <v>5</v>
      </c>
      <c r="M2367" s="45">
        <f t="shared" si="1670"/>
        <v>1547.9876160990714</v>
      </c>
    </row>
    <row r="2368" spans="1:13" ht="15">
      <c r="A2368" s="14">
        <v>43158</v>
      </c>
      <c r="B2368" s="14" t="s">
        <v>638</v>
      </c>
      <c r="C2368" s="11">
        <f t="shared" si="1671"/>
        <v>139.37282229965157</v>
      </c>
      <c r="D2368" s="15" t="s">
        <v>21</v>
      </c>
      <c r="E2368" s="15">
        <v>1435</v>
      </c>
      <c r="F2368" s="15">
        <v>1445</v>
      </c>
      <c r="G2368" s="15">
        <v>0</v>
      </c>
      <c r="H2368" s="16">
        <v>0</v>
      </c>
      <c r="I2368" s="13">
        <f t="shared" si="1668"/>
        <v>10</v>
      </c>
      <c r="J2368" s="13">
        <v>0</v>
      </c>
      <c r="K2368" s="13">
        <v>0</v>
      </c>
      <c r="L2368" s="13">
        <f t="shared" si="1672"/>
        <v>10</v>
      </c>
      <c r="M2368" s="45">
        <f t="shared" si="1670"/>
        <v>1393.7282229965158</v>
      </c>
    </row>
    <row r="2369" spans="1:13" ht="15">
      <c r="A2369" s="14">
        <v>43158</v>
      </c>
      <c r="B2369" s="14" t="s">
        <v>639</v>
      </c>
      <c r="C2369" s="11">
        <f t="shared" si="1671"/>
        <v>98.039215686274517</v>
      </c>
      <c r="D2369" s="15" t="s">
        <v>21</v>
      </c>
      <c r="E2369" s="15">
        <v>2040</v>
      </c>
      <c r="F2369" s="15">
        <v>2055</v>
      </c>
      <c r="G2369" s="15">
        <v>0</v>
      </c>
      <c r="H2369" s="16">
        <v>0</v>
      </c>
      <c r="I2369" s="13">
        <f t="shared" ref="I2369:I2432" si="1673">(IF(D2369="SELL",E2369-F2369,IF(D2369="BUY",F2369-E2369)))</f>
        <v>15</v>
      </c>
      <c r="J2369" s="13">
        <v>0</v>
      </c>
      <c r="K2369" s="13">
        <v>0</v>
      </c>
      <c r="L2369" s="13">
        <f t="shared" si="1672"/>
        <v>15</v>
      </c>
      <c r="M2369" s="45">
        <f t="shared" si="1670"/>
        <v>1470.5882352941178</v>
      </c>
    </row>
    <row r="2370" spans="1:13" ht="15">
      <c r="A2370" s="14">
        <v>43158</v>
      </c>
      <c r="B2370" s="14" t="s">
        <v>640</v>
      </c>
      <c r="C2370" s="11">
        <f t="shared" si="1671"/>
        <v>860.21505376344089</v>
      </c>
      <c r="D2370" s="15" t="s">
        <v>21</v>
      </c>
      <c r="E2370" s="15">
        <v>232.5</v>
      </c>
      <c r="F2370" s="15">
        <v>235</v>
      </c>
      <c r="G2370" s="15">
        <v>0</v>
      </c>
      <c r="H2370" s="16">
        <v>0</v>
      </c>
      <c r="I2370" s="13">
        <f t="shared" si="1673"/>
        <v>2.5</v>
      </c>
      <c r="J2370" s="13">
        <v>0</v>
      </c>
      <c r="K2370" s="13">
        <v>0</v>
      </c>
      <c r="L2370" s="13">
        <f t="shared" si="1672"/>
        <v>2.5</v>
      </c>
      <c r="M2370" s="45">
        <f t="shared" si="1670"/>
        <v>2150.5376344086021</v>
      </c>
    </row>
    <row r="2371" spans="1:13" ht="15">
      <c r="A2371" s="14">
        <v>43157</v>
      </c>
      <c r="B2371" s="14" t="s">
        <v>638</v>
      </c>
      <c r="C2371" s="11">
        <f t="shared" si="1671"/>
        <v>138.88888888888889</v>
      </c>
      <c r="D2371" s="15" t="s">
        <v>21</v>
      </c>
      <c r="E2371" s="15">
        <v>1440</v>
      </c>
      <c r="F2371" s="15">
        <v>1450</v>
      </c>
      <c r="G2371" s="15">
        <v>1465</v>
      </c>
      <c r="H2371" s="16">
        <v>0</v>
      </c>
      <c r="I2371" s="13">
        <f t="shared" si="1673"/>
        <v>10</v>
      </c>
      <c r="J2371" s="13">
        <f>(IF(D2371="SELL",IF(G2371="",0,F2371-G2371),IF(D2371="BUY",IF(G2371="",0,G2371-F2371))))</f>
        <v>15</v>
      </c>
      <c r="K2371" s="13">
        <v>0</v>
      </c>
      <c r="L2371" s="13">
        <f t="shared" si="1672"/>
        <v>25</v>
      </c>
      <c r="M2371" s="45">
        <f t="shared" si="1670"/>
        <v>3472.2222222222222</v>
      </c>
    </row>
    <row r="2372" spans="1:13" ht="15">
      <c r="A2372" s="14">
        <v>43157</v>
      </c>
      <c r="B2372" s="14" t="s">
        <v>397</v>
      </c>
      <c r="C2372" s="11">
        <f t="shared" si="1671"/>
        <v>39.408866995073893</v>
      </c>
      <c r="D2372" s="15" t="s">
        <v>21</v>
      </c>
      <c r="E2372" s="15">
        <v>5075</v>
      </c>
      <c r="F2372" s="15">
        <v>5110</v>
      </c>
      <c r="G2372" s="15">
        <v>5150</v>
      </c>
      <c r="H2372" s="16">
        <v>0</v>
      </c>
      <c r="I2372" s="13">
        <f t="shared" si="1673"/>
        <v>35</v>
      </c>
      <c r="J2372" s="13">
        <f>(IF(D2372="SELL",IF(G2372="",0,F2372-G2372),IF(D2372="BUY",IF(G2372="",0,G2372-F2372))))</f>
        <v>40</v>
      </c>
      <c r="K2372" s="13">
        <v>0</v>
      </c>
      <c r="L2372" s="13">
        <f t="shared" si="1672"/>
        <v>75</v>
      </c>
      <c r="M2372" s="45">
        <f t="shared" si="1670"/>
        <v>2955.6650246305421</v>
      </c>
    </row>
    <row r="2373" spans="1:13" ht="15">
      <c r="A2373" s="14">
        <v>43157</v>
      </c>
      <c r="B2373" s="14" t="s">
        <v>24</v>
      </c>
      <c r="C2373" s="11">
        <f t="shared" si="1671"/>
        <v>273.59781121751024</v>
      </c>
      <c r="D2373" s="15" t="s">
        <v>21</v>
      </c>
      <c r="E2373" s="15">
        <v>731</v>
      </c>
      <c r="F2373" s="15">
        <v>736</v>
      </c>
      <c r="G2373" s="15">
        <v>0</v>
      </c>
      <c r="H2373" s="16">
        <v>0</v>
      </c>
      <c r="I2373" s="13">
        <f t="shared" si="1673"/>
        <v>5</v>
      </c>
      <c r="J2373" s="13">
        <v>0</v>
      </c>
      <c r="K2373" s="13">
        <v>0</v>
      </c>
      <c r="L2373" s="13">
        <f t="shared" si="1672"/>
        <v>5</v>
      </c>
      <c r="M2373" s="45">
        <f t="shared" si="1670"/>
        <v>1367.9890560875513</v>
      </c>
    </row>
    <row r="2374" spans="1:13" ht="15">
      <c r="A2374" s="14">
        <v>43154</v>
      </c>
      <c r="B2374" s="14" t="s">
        <v>641</v>
      </c>
      <c r="C2374" s="11">
        <f t="shared" si="1671"/>
        <v>566.57223796033998</v>
      </c>
      <c r="D2374" s="15" t="s">
        <v>21</v>
      </c>
      <c r="E2374" s="15">
        <v>353</v>
      </c>
      <c r="F2374" s="15">
        <v>346</v>
      </c>
      <c r="G2374" s="15">
        <v>0</v>
      </c>
      <c r="H2374" s="16">
        <v>0</v>
      </c>
      <c r="I2374" s="13">
        <f t="shared" si="1673"/>
        <v>-7</v>
      </c>
      <c r="J2374" s="13">
        <v>0</v>
      </c>
      <c r="K2374" s="13">
        <v>0</v>
      </c>
      <c r="L2374" s="13">
        <f t="shared" si="1672"/>
        <v>-7</v>
      </c>
      <c r="M2374" s="45">
        <f t="shared" si="1670"/>
        <v>-3966.0056657223799</v>
      </c>
    </row>
    <row r="2375" spans="1:13" ht="15">
      <c r="A2375" s="14">
        <v>43154</v>
      </c>
      <c r="B2375" s="14" t="s">
        <v>642</v>
      </c>
      <c r="C2375" s="11">
        <f t="shared" si="1671"/>
        <v>417.53653444676411</v>
      </c>
      <c r="D2375" s="15" t="s">
        <v>21</v>
      </c>
      <c r="E2375" s="15">
        <v>479</v>
      </c>
      <c r="F2375" s="15">
        <v>483</v>
      </c>
      <c r="G2375" s="15">
        <v>486</v>
      </c>
      <c r="H2375" s="16">
        <v>0</v>
      </c>
      <c r="I2375" s="13">
        <f t="shared" si="1673"/>
        <v>4</v>
      </c>
      <c r="J2375" s="13">
        <v>3</v>
      </c>
      <c r="K2375" s="13">
        <v>0</v>
      </c>
      <c r="L2375" s="13">
        <f t="shared" si="1672"/>
        <v>7</v>
      </c>
      <c r="M2375" s="45">
        <f t="shared" si="1670"/>
        <v>2922.7557411273488</v>
      </c>
    </row>
    <row r="2376" spans="1:13" ht="15">
      <c r="A2376" s="14">
        <v>43154</v>
      </c>
      <c r="B2376" s="14" t="s">
        <v>438</v>
      </c>
      <c r="C2376" s="11">
        <f t="shared" si="1671"/>
        <v>141.34275618374559</v>
      </c>
      <c r="D2376" s="15" t="s">
        <v>21</v>
      </c>
      <c r="E2376" s="15">
        <v>1415</v>
      </c>
      <c r="F2376" s="15">
        <v>1425</v>
      </c>
      <c r="G2376" s="15">
        <v>0</v>
      </c>
      <c r="H2376" s="16">
        <v>0</v>
      </c>
      <c r="I2376" s="13">
        <f t="shared" si="1673"/>
        <v>10</v>
      </c>
      <c r="J2376" s="13">
        <v>0</v>
      </c>
      <c r="K2376" s="13">
        <v>0</v>
      </c>
      <c r="L2376" s="13">
        <f t="shared" si="1672"/>
        <v>10</v>
      </c>
      <c r="M2376" s="45">
        <f t="shared" si="1670"/>
        <v>1413.4275618374559</v>
      </c>
    </row>
    <row r="2377" spans="1:13" ht="15">
      <c r="A2377" s="14">
        <v>43152</v>
      </c>
      <c r="B2377" s="14" t="s">
        <v>506</v>
      </c>
      <c r="C2377" s="11">
        <f t="shared" si="1671"/>
        <v>150.9433962264151</v>
      </c>
      <c r="D2377" s="15" t="s">
        <v>18</v>
      </c>
      <c r="E2377" s="15">
        <v>1325</v>
      </c>
      <c r="F2377" s="15">
        <v>1350</v>
      </c>
      <c r="G2377" s="15">
        <v>0</v>
      </c>
      <c r="H2377" s="16">
        <v>0</v>
      </c>
      <c r="I2377" s="13">
        <f t="shared" si="1673"/>
        <v>-25</v>
      </c>
      <c r="J2377" s="13">
        <v>0</v>
      </c>
      <c r="K2377" s="13">
        <v>0</v>
      </c>
      <c r="L2377" s="13">
        <f t="shared" si="1672"/>
        <v>-25</v>
      </c>
      <c r="M2377" s="45">
        <f t="shared" si="1670"/>
        <v>-3773.5849056603774</v>
      </c>
    </row>
    <row r="2378" spans="1:13" ht="15">
      <c r="A2378" s="14">
        <v>43152</v>
      </c>
      <c r="B2378" s="14" t="s">
        <v>503</v>
      </c>
      <c r="C2378" s="11">
        <f t="shared" si="1671"/>
        <v>76.48183556405354</v>
      </c>
      <c r="D2378" s="15" t="s">
        <v>18</v>
      </c>
      <c r="E2378" s="15">
        <v>2615</v>
      </c>
      <c r="F2378" s="15">
        <v>2600</v>
      </c>
      <c r="G2378" s="15">
        <v>2575</v>
      </c>
      <c r="H2378" s="16">
        <v>0</v>
      </c>
      <c r="I2378" s="13">
        <f t="shared" si="1673"/>
        <v>15</v>
      </c>
      <c r="J2378" s="13">
        <f>(IF(D2378="SELL",IF(G2378="",0,F2378-G2378),IF(D2378="BUY",IF(G2378="",0,G2378-F2378))))</f>
        <v>25</v>
      </c>
      <c r="K2378" s="13">
        <v>0</v>
      </c>
      <c r="L2378" s="13">
        <f t="shared" si="1672"/>
        <v>40</v>
      </c>
      <c r="M2378" s="45">
        <f t="shared" si="1670"/>
        <v>3059.2734225621416</v>
      </c>
    </row>
    <row r="2379" spans="1:13" ht="15">
      <c r="A2379" s="14">
        <v>43151</v>
      </c>
      <c r="B2379" s="14" t="s">
        <v>588</v>
      </c>
      <c r="C2379" s="11">
        <f t="shared" si="1671"/>
        <v>98.522167487684726</v>
      </c>
      <c r="D2379" s="15" t="s">
        <v>21</v>
      </c>
      <c r="E2379" s="15">
        <v>2030</v>
      </c>
      <c r="F2379" s="15">
        <v>2050</v>
      </c>
      <c r="G2379" s="15">
        <v>0</v>
      </c>
      <c r="H2379" s="16">
        <v>0</v>
      </c>
      <c r="I2379" s="13">
        <f t="shared" si="1673"/>
        <v>20</v>
      </c>
      <c r="J2379" s="13">
        <v>0</v>
      </c>
      <c r="K2379" s="13">
        <v>0</v>
      </c>
      <c r="L2379" s="13">
        <f t="shared" si="1672"/>
        <v>20</v>
      </c>
      <c r="M2379" s="45">
        <f t="shared" si="1670"/>
        <v>1970.4433497536945</v>
      </c>
    </row>
    <row r="2380" spans="1:13" ht="15">
      <c r="A2380" s="14">
        <v>43150</v>
      </c>
      <c r="B2380" s="14" t="s">
        <v>643</v>
      </c>
      <c r="C2380" s="11">
        <f t="shared" si="1671"/>
        <v>289.85507246376812</v>
      </c>
      <c r="D2380" s="15" t="s">
        <v>21</v>
      </c>
      <c r="E2380" s="15">
        <v>690</v>
      </c>
      <c r="F2380" s="15">
        <v>685</v>
      </c>
      <c r="G2380" s="15">
        <v>0</v>
      </c>
      <c r="H2380" s="16">
        <v>0</v>
      </c>
      <c r="I2380" s="13">
        <f t="shared" si="1673"/>
        <v>-5</v>
      </c>
      <c r="J2380" s="13">
        <v>0</v>
      </c>
      <c r="K2380" s="13">
        <v>0</v>
      </c>
      <c r="L2380" s="13">
        <f t="shared" si="1672"/>
        <v>-5</v>
      </c>
      <c r="M2380" s="45">
        <f t="shared" si="1670"/>
        <v>-1449.2753623188405</v>
      </c>
    </row>
    <row r="2381" spans="1:13" ht="15">
      <c r="A2381" s="14">
        <v>43150</v>
      </c>
      <c r="B2381" s="14" t="s">
        <v>47</v>
      </c>
      <c r="C2381" s="11">
        <f t="shared" si="1671"/>
        <v>466.20046620046622</v>
      </c>
      <c r="D2381" s="15" t="s">
        <v>18</v>
      </c>
      <c r="E2381" s="15">
        <v>429</v>
      </c>
      <c r="F2381" s="15">
        <v>425</v>
      </c>
      <c r="G2381" s="15">
        <v>420.05</v>
      </c>
      <c r="H2381" s="16">
        <v>0</v>
      </c>
      <c r="I2381" s="13">
        <f t="shared" si="1673"/>
        <v>4</v>
      </c>
      <c r="J2381" s="13">
        <f>(IF(D2381="SELL",IF(G2381="",0,F2381-G2381),IF(D2381="BUY",IF(G2381="",0,G2381-F2381))))</f>
        <v>4.9499999999999886</v>
      </c>
      <c r="K2381" s="13">
        <v>0</v>
      </c>
      <c r="L2381" s="13">
        <f t="shared" si="1672"/>
        <v>8.9499999999999886</v>
      </c>
      <c r="M2381" s="45">
        <f t="shared" si="1670"/>
        <v>4172.4941724941673</v>
      </c>
    </row>
    <row r="2382" spans="1:13" ht="15">
      <c r="A2382" s="14">
        <v>43147</v>
      </c>
      <c r="B2382" s="14" t="s">
        <v>542</v>
      </c>
      <c r="C2382" s="11">
        <f t="shared" si="1671"/>
        <v>212.7659574468085</v>
      </c>
      <c r="D2382" s="15" t="s">
        <v>21</v>
      </c>
      <c r="E2382" s="15">
        <v>940</v>
      </c>
      <c r="F2382" s="15">
        <v>940</v>
      </c>
      <c r="G2382" s="15">
        <v>0</v>
      </c>
      <c r="H2382" s="16">
        <v>0</v>
      </c>
      <c r="I2382" s="13">
        <f t="shared" si="1673"/>
        <v>0</v>
      </c>
      <c r="J2382" s="13">
        <v>0</v>
      </c>
      <c r="K2382" s="13">
        <v>0</v>
      </c>
      <c r="L2382" s="13">
        <f t="shared" si="1672"/>
        <v>0</v>
      </c>
      <c r="M2382" s="45">
        <f t="shared" si="1670"/>
        <v>0</v>
      </c>
    </row>
    <row r="2383" spans="1:13" ht="15">
      <c r="A2383" s="14">
        <v>43146</v>
      </c>
      <c r="B2383" s="14" t="s">
        <v>411</v>
      </c>
      <c r="C2383" s="11">
        <f t="shared" si="1671"/>
        <v>109.17030567685589</v>
      </c>
      <c r="D2383" s="15" t="s">
        <v>21</v>
      </c>
      <c r="E2383" s="15">
        <v>1832</v>
      </c>
      <c r="F2383" s="15">
        <v>1845</v>
      </c>
      <c r="G2383" s="15">
        <v>0</v>
      </c>
      <c r="H2383" s="16">
        <v>0</v>
      </c>
      <c r="I2383" s="13">
        <f t="shared" si="1673"/>
        <v>13</v>
      </c>
      <c r="J2383" s="13">
        <v>0</v>
      </c>
      <c r="K2383" s="13">
        <v>0</v>
      </c>
      <c r="L2383" s="13">
        <f t="shared" si="1672"/>
        <v>13</v>
      </c>
      <c r="M2383" s="45">
        <f t="shared" si="1670"/>
        <v>1419.2139737991265</v>
      </c>
    </row>
    <row r="2384" spans="1:13" ht="15">
      <c r="A2384" s="14">
        <v>43145</v>
      </c>
      <c r="B2384" s="14" t="s">
        <v>624</v>
      </c>
      <c r="C2384" s="11">
        <f t="shared" si="1671"/>
        <v>282.4858757062147</v>
      </c>
      <c r="D2384" s="15" t="s">
        <v>21</v>
      </c>
      <c r="E2384" s="15">
        <v>708</v>
      </c>
      <c r="F2384" s="15">
        <v>708</v>
      </c>
      <c r="G2384" s="15">
        <v>0</v>
      </c>
      <c r="H2384" s="16">
        <v>0</v>
      </c>
      <c r="I2384" s="13">
        <f t="shared" si="1673"/>
        <v>0</v>
      </c>
      <c r="J2384" s="13">
        <v>0</v>
      </c>
      <c r="K2384" s="13">
        <v>0</v>
      </c>
      <c r="L2384" s="13">
        <f t="shared" si="1672"/>
        <v>0</v>
      </c>
      <c r="M2384" s="45">
        <f t="shared" si="1670"/>
        <v>0</v>
      </c>
    </row>
    <row r="2385" spans="1:13" ht="15">
      <c r="A2385" s="14">
        <v>43143</v>
      </c>
      <c r="B2385" s="14" t="s">
        <v>374</v>
      </c>
      <c r="C2385" s="11">
        <f t="shared" si="1671"/>
        <v>125</v>
      </c>
      <c r="D2385" s="15" t="s">
        <v>21</v>
      </c>
      <c r="E2385" s="15">
        <v>1600</v>
      </c>
      <c r="F2385" s="15">
        <v>1613</v>
      </c>
      <c r="G2385" s="15">
        <v>1630</v>
      </c>
      <c r="H2385" s="16">
        <v>0</v>
      </c>
      <c r="I2385" s="13">
        <f t="shared" si="1673"/>
        <v>13</v>
      </c>
      <c r="J2385" s="13">
        <f>(IF(D2385="SELL",IF(G2385="",0,F2385-G2385),IF(D2385="BUY",IF(G2385="",0,G2385-F2385))))</f>
        <v>17</v>
      </c>
      <c r="K2385" s="13">
        <v>0</v>
      </c>
      <c r="L2385" s="13">
        <f t="shared" si="1672"/>
        <v>30</v>
      </c>
      <c r="M2385" s="45">
        <f t="shared" ref="M2385:M2448" si="1674">L2385*C2385</f>
        <v>3750</v>
      </c>
    </row>
    <row r="2386" spans="1:13" ht="15">
      <c r="A2386" s="14">
        <v>43143</v>
      </c>
      <c r="B2386" s="14" t="s">
        <v>495</v>
      </c>
      <c r="C2386" s="11">
        <f t="shared" si="1671"/>
        <v>1801.8018018018017</v>
      </c>
      <c r="D2386" s="15" t="s">
        <v>21</v>
      </c>
      <c r="E2386" s="15">
        <v>111</v>
      </c>
      <c r="F2386" s="15">
        <v>113</v>
      </c>
      <c r="G2386" s="15">
        <v>114.4</v>
      </c>
      <c r="H2386" s="16">
        <v>0</v>
      </c>
      <c r="I2386" s="13">
        <f t="shared" si="1673"/>
        <v>2</v>
      </c>
      <c r="J2386" s="13">
        <f>(IF(D2386="SELL",IF(G2386="",0,F2386-G2386),IF(D2386="BUY",IF(G2386="",0,G2386-F2386))))</f>
        <v>1.4000000000000057</v>
      </c>
      <c r="K2386" s="13">
        <v>0</v>
      </c>
      <c r="L2386" s="13">
        <f t="shared" si="1672"/>
        <v>3.4000000000000057</v>
      </c>
      <c r="M2386" s="45">
        <f t="shared" si="1674"/>
        <v>6126.1261261261361</v>
      </c>
    </row>
    <row r="2387" spans="1:13" ht="15">
      <c r="A2387" s="14">
        <v>43143</v>
      </c>
      <c r="B2387" s="14" t="s">
        <v>278</v>
      </c>
      <c r="C2387" s="11">
        <f t="shared" si="1671"/>
        <v>607.90273556231</v>
      </c>
      <c r="D2387" s="15" t="s">
        <v>21</v>
      </c>
      <c r="E2387" s="15">
        <v>329</v>
      </c>
      <c r="F2387" s="15">
        <v>331</v>
      </c>
      <c r="G2387" s="15">
        <v>0</v>
      </c>
      <c r="H2387" s="16">
        <v>0</v>
      </c>
      <c r="I2387" s="13">
        <f t="shared" si="1673"/>
        <v>2</v>
      </c>
      <c r="J2387" s="13">
        <v>0</v>
      </c>
      <c r="K2387" s="13">
        <v>0</v>
      </c>
      <c r="L2387" s="13">
        <f t="shared" si="1672"/>
        <v>2</v>
      </c>
      <c r="M2387" s="45">
        <f t="shared" si="1674"/>
        <v>1215.80547112462</v>
      </c>
    </row>
    <row r="2388" spans="1:13" ht="15">
      <c r="A2388" s="14">
        <v>43140</v>
      </c>
      <c r="B2388" s="14" t="s">
        <v>644</v>
      </c>
      <c r="C2388" s="11">
        <f t="shared" si="1671"/>
        <v>158.47860538827257</v>
      </c>
      <c r="D2388" s="15" t="s">
        <v>21</v>
      </c>
      <c r="E2388" s="15">
        <v>1262</v>
      </c>
      <c r="F2388" s="15">
        <v>1272</v>
      </c>
      <c r="G2388" s="15">
        <v>1285</v>
      </c>
      <c r="H2388" s="16">
        <v>0</v>
      </c>
      <c r="I2388" s="13">
        <f t="shared" si="1673"/>
        <v>10</v>
      </c>
      <c r="J2388" s="13">
        <f>(IF(D2388="SELL",IF(G2388="",0,F2388-G2388),IF(D2388="BUY",IF(G2388="",0,G2388-F2388))))</f>
        <v>13</v>
      </c>
      <c r="K2388" s="13">
        <v>0</v>
      </c>
      <c r="L2388" s="13">
        <f t="shared" si="1672"/>
        <v>23</v>
      </c>
      <c r="M2388" s="45">
        <f t="shared" si="1674"/>
        <v>3645.007923930269</v>
      </c>
    </row>
    <row r="2389" spans="1:13" ht="15">
      <c r="A2389" s="14">
        <v>43140</v>
      </c>
      <c r="B2389" s="14" t="s">
        <v>406</v>
      </c>
      <c r="C2389" s="11">
        <f t="shared" ref="C2389:C2452" si="1675">200000/E2389</f>
        <v>779.72709551656919</v>
      </c>
      <c r="D2389" s="15" t="s">
        <v>18</v>
      </c>
      <c r="E2389" s="15">
        <v>256.5</v>
      </c>
      <c r="F2389" s="15">
        <v>260</v>
      </c>
      <c r="G2389" s="15">
        <v>0</v>
      </c>
      <c r="H2389" s="16">
        <v>0</v>
      </c>
      <c r="I2389" s="13">
        <f t="shared" si="1673"/>
        <v>-3.5</v>
      </c>
      <c r="J2389" s="13">
        <v>0</v>
      </c>
      <c r="K2389" s="13">
        <v>0</v>
      </c>
      <c r="L2389" s="13">
        <f t="shared" si="1672"/>
        <v>-3.5</v>
      </c>
      <c r="M2389" s="45">
        <f t="shared" si="1674"/>
        <v>-2729.044834307992</v>
      </c>
    </row>
    <row r="2390" spans="1:13" ht="15">
      <c r="A2390" s="14">
        <v>43139</v>
      </c>
      <c r="B2390" s="14" t="s">
        <v>644</v>
      </c>
      <c r="C2390" s="11">
        <f t="shared" si="1675"/>
        <v>160.64257028112451</v>
      </c>
      <c r="D2390" s="15" t="s">
        <v>21</v>
      </c>
      <c r="E2390" s="15">
        <v>1245</v>
      </c>
      <c r="F2390" s="15">
        <v>1255</v>
      </c>
      <c r="G2390" s="15">
        <v>1265</v>
      </c>
      <c r="H2390" s="16">
        <v>0</v>
      </c>
      <c r="I2390" s="13">
        <f t="shared" si="1673"/>
        <v>10</v>
      </c>
      <c r="J2390" s="13">
        <f>(IF(D2390="SELL",IF(G2390="",0,F2390-G2390),IF(D2390="BUY",IF(G2390="",0,G2390-F2390))))</f>
        <v>10</v>
      </c>
      <c r="K2390" s="13">
        <v>0</v>
      </c>
      <c r="L2390" s="13">
        <f t="shared" si="1672"/>
        <v>20</v>
      </c>
      <c r="M2390" s="45">
        <f t="shared" si="1674"/>
        <v>3212.8514056224903</v>
      </c>
    </row>
    <row r="2391" spans="1:13" ht="15">
      <c r="A2391" s="14">
        <v>43139</v>
      </c>
      <c r="B2391" s="14" t="s">
        <v>435</v>
      </c>
      <c r="C2391" s="11">
        <f t="shared" si="1675"/>
        <v>408.16326530612247</v>
      </c>
      <c r="D2391" s="15" t="s">
        <v>21</v>
      </c>
      <c r="E2391" s="15">
        <v>490</v>
      </c>
      <c r="F2391" s="15">
        <v>494</v>
      </c>
      <c r="G2391" s="15">
        <v>0</v>
      </c>
      <c r="H2391" s="16">
        <v>0</v>
      </c>
      <c r="I2391" s="13">
        <f t="shared" si="1673"/>
        <v>4</v>
      </c>
      <c r="J2391" s="13">
        <v>0</v>
      </c>
      <c r="K2391" s="13">
        <v>0</v>
      </c>
      <c r="L2391" s="13">
        <f t="shared" si="1672"/>
        <v>4</v>
      </c>
      <c r="M2391" s="45">
        <f t="shared" si="1674"/>
        <v>1632.6530612244899</v>
      </c>
    </row>
    <row r="2392" spans="1:13" ht="15">
      <c r="A2392" s="14">
        <v>43138</v>
      </c>
      <c r="B2392" s="14" t="s">
        <v>645</v>
      </c>
      <c r="C2392" s="11">
        <f t="shared" si="1675"/>
        <v>626.95924764890287</v>
      </c>
      <c r="D2392" s="15" t="s">
        <v>18</v>
      </c>
      <c r="E2392" s="15">
        <v>319</v>
      </c>
      <c r="F2392" s="15">
        <v>317</v>
      </c>
      <c r="G2392" s="15">
        <v>315</v>
      </c>
      <c r="H2392" s="16">
        <v>0</v>
      </c>
      <c r="I2392" s="13">
        <f t="shared" si="1673"/>
        <v>2</v>
      </c>
      <c r="J2392" s="13">
        <f>(IF(D2392="SELL",IF(G2392="",0,F2392-G2392),IF(D2392="BUY",IF(G2392="",0,G2392-F2392))))</f>
        <v>2</v>
      </c>
      <c r="K2392" s="13">
        <v>0</v>
      </c>
      <c r="L2392" s="13">
        <f t="shared" si="1672"/>
        <v>4</v>
      </c>
      <c r="M2392" s="45">
        <f t="shared" si="1674"/>
        <v>2507.8369905956115</v>
      </c>
    </row>
    <row r="2393" spans="1:13" ht="15">
      <c r="A2393" s="14">
        <v>43138</v>
      </c>
      <c r="B2393" s="14" t="s">
        <v>278</v>
      </c>
      <c r="C2393" s="11">
        <f t="shared" si="1675"/>
        <v>623.05295950155767</v>
      </c>
      <c r="D2393" s="15" t="s">
        <v>18</v>
      </c>
      <c r="E2393" s="15">
        <v>321</v>
      </c>
      <c r="F2393" s="15">
        <v>318</v>
      </c>
      <c r="G2393" s="15">
        <v>315</v>
      </c>
      <c r="H2393" s="16">
        <v>0</v>
      </c>
      <c r="I2393" s="13">
        <f t="shared" si="1673"/>
        <v>3</v>
      </c>
      <c r="J2393" s="13">
        <f>(IF(D2393="SELL",IF(G2393="",0,F2393-G2393),IF(D2393="BUY",IF(G2393="",0,G2393-F2393))))</f>
        <v>3</v>
      </c>
      <c r="K2393" s="13">
        <v>0</v>
      </c>
      <c r="L2393" s="13">
        <f t="shared" si="1672"/>
        <v>6</v>
      </c>
      <c r="M2393" s="45">
        <f t="shared" si="1674"/>
        <v>3738.3177570093458</v>
      </c>
    </row>
    <row r="2394" spans="1:13" ht="15">
      <c r="A2394" s="14">
        <v>43137</v>
      </c>
      <c r="B2394" s="14" t="s">
        <v>308</v>
      </c>
      <c r="C2394" s="11">
        <f t="shared" si="1675"/>
        <v>695.6521739130435</v>
      </c>
      <c r="D2394" s="15" t="s">
        <v>21</v>
      </c>
      <c r="E2394" s="15">
        <v>287.5</v>
      </c>
      <c r="F2394" s="15">
        <v>289.5</v>
      </c>
      <c r="G2394" s="15">
        <v>291.64999999999998</v>
      </c>
      <c r="H2394" s="16">
        <v>0</v>
      </c>
      <c r="I2394" s="13">
        <f t="shared" si="1673"/>
        <v>2</v>
      </c>
      <c r="J2394" s="13">
        <f>(IF(D2394="SELL",IF(G2394="",0,F2394-G2394),IF(D2394="BUY",IF(G2394="",0,G2394-F2394))))</f>
        <v>2.1499999999999773</v>
      </c>
      <c r="K2394" s="13">
        <v>0</v>
      </c>
      <c r="L2394" s="13">
        <f t="shared" si="1672"/>
        <v>4.1499999999999773</v>
      </c>
      <c r="M2394" s="45">
        <f t="shared" si="1674"/>
        <v>2886.9565217391146</v>
      </c>
    </row>
    <row r="2395" spans="1:13" ht="15">
      <c r="A2395" s="14">
        <v>43136</v>
      </c>
      <c r="B2395" s="14" t="s">
        <v>646</v>
      </c>
      <c r="C2395" s="11">
        <f t="shared" si="1675"/>
        <v>288.60028860028859</v>
      </c>
      <c r="D2395" s="15" t="s">
        <v>18</v>
      </c>
      <c r="E2395" s="15">
        <v>693</v>
      </c>
      <c r="F2395" s="15">
        <v>688</v>
      </c>
      <c r="G2395" s="15">
        <v>0</v>
      </c>
      <c r="H2395" s="16">
        <v>0</v>
      </c>
      <c r="I2395" s="13">
        <f t="shared" si="1673"/>
        <v>5</v>
      </c>
      <c r="J2395" s="13">
        <v>0</v>
      </c>
      <c r="K2395" s="13">
        <v>0</v>
      </c>
      <c r="L2395" s="13">
        <f t="shared" si="1672"/>
        <v>5</v>
      </c>
      <c r="M2395" s="45">
        <f t="shared" si="1674"/>
        <v>1443.001443001443</v>
      </c>
    </row>
    <row r="2396" spans="1:13" ht="15">
      <c r="A2396" s="14">
        <v>43133</v>
      </c>
      <c r="B2396" s="14" t="s">
        <v>647</v>
      </c>
      <c r="C2396" s="11">
        <f t="shared" si="1675"/>
        <v>434.78260869565219</v>
      </c>
      <c r="D2396" s="15" t="s">
        <v>21</v>
      </c>
      <c r="E2396" s="15">
        <v>460</v>
      </c>
      <c r="F2396" s="15">
        <v>450</v>
      </c>
      <c r="G2396" s="15">
        <v>0</v>
      </c>
      <c r="H2396" s="16">
        <v>0</v>
      </c>
      <c r="I2396" s="13">
        <f t="shared" si="1673"/>
        <v>-10</v>
      </c>
      <c r="J2396" s="13">
        <v>0</v>
      </c>
      <c r="K2396" s="13">
        <v>0</v>
      </c>
      <c r="L2396" s="13">
        <f t="shared" si="1672"/>
        <v>-10</v>
      </c>
      <c r="M2396" s="45">
        <f t="shared" si="1674"/>
        <v>-4347.826086956522</v>
      </c>
    </row>
    <row r="2397" spans="1:13" ht="15">
      <c r="A2397" s="14">
        <v>43133</v>
      </c>
      <c r="B2397" s="14" t="s">
        <v>488</v>
      </c>
      <c r="C2397" s="11">
        <f t="shared" si="1675"/>
        <v>716.84587813620067</v>
      </c>
      <c r="D2397" s="15" t="s">
        <v>21</v>
      </c>
      <c r="E2397" s="15">
        <v>279</v>
      </c>
      <c r="F2397" s="15">
        <v>280.95</v>
      </c>
      <c r="G2397" s="15">
        <v>0</v>
      </c>
      <c r="H2397" s="16">
        <v>0</v>
      </c>
      <c r="I2397" s="13">
        <f t="shared" si="1673"/>
        <v>1.9499999999999886</v>
      </c>
      <c r="J2397" s="13">
        <v>0</v>
      </c>
      <c r="K2397" s="13">
        <v>0</v>
      </c>
      <c r="L2397" s="13">
        <f t="shared" si="1672"/>
        <v>1.9499999999999886</v>
      </c>
      <c r="M2397" s="45">
        <f t="shared" si="1674"/>
        <v>1397.8494623655831</v>
      </c>
    </row>
    <row r="2398" spans="1:13" ht="15">
      <c r="A2398" s="14">
        <v>43132</v>
      </c>
      <c r="B2398" s="14" t="s">
        <v>630</v>
      </c>
      <c r="C2398" s="11">
        <f t="shared" si="1675"/>
        <v>112.99435028248588</v>
      </c>
      <c r="D2398" s="15" t="s">
        <v>21</v>
      </c>
      <c r="E2398" s="15">
        <v>1770</v>
      </c>
      <c r="F2398" s="15">
        <v>1780</v>
      </c>
      <c r="G2398" s="15">
        <v>1795</v>
      </c>
      <c r="H2398" s="16">
        <v>0</v>
      </c>
      <c r="I2398" s="13">
        <f t="shared" si="1673"/>
        <v>10</v>
      </c>
      <c r="J2398" s="13">
        <f>(IF(D2398="SELL",IF(G2398="",0,F2398-G2398),IF(D2398="BUY",IF(G2398="",0,G2398-F2398))))</f>
        <v>15</v>
      </c>
      <c r="K2398" s="13">
        <v>0</v>
      </c>
      <c r="L2398" s="13">
        <f t="shared" si="1672"/>
        <v>25</v>
      </c>
      <c r="M2398" s="45">
        <f t="shared" si="1674"/>
        <v>2824.8587570621471</v>
      </c>
    </row>
    <row r="2399" spans="1:13" ht="15">
      <c r="A2399" s="14">
        <v>43131</v>
      </c>
      <c r="B2399" s="14" t="s">
        <v>648</v>
      </c>
      <c r="C2399" s="11">
        <f t="shared" si="1675"/>
        <v>1801.8018018018017</v>
      </c>
      <c r="D2399" s="15" t="s">
        <v>18</v>
      </c>
      <c r="E2399" s="15">
        <v>111</v>
      </c>
      <c r="F2399" s="15">
        <v>110</v>
      </c>
      <c r="G2399" s="15">
        <v>0</v>
      </c>
      <c r="H2399" s="16">
        <v>0</v>
      </c>
      <c r="I2399" s="13">
        <f t="shared" si="1673"/>
        <v>1</v>
      </c>
      <c r="J2399" s="13">
        <v>0</v>
      </c>
      <c r="K2399" s="13">
        <v>0</v>
      </c>
      <c r="L2399" s="13">
        <f t="shared" si="1672"/>
        <v>1</v>
      </c>
      <c r="M2399" s="45">
        <f t="shared" si="1674"/>
        <v>1801.8018018018017</v>
      </c>
    </row>
    <row r="2400" spans="1:13" ht="15">
      <c r="A2400" s="14">
        <v>43130</v>
      </c>
      <c r="B2400" s="14" t="s">
        <v>503</v>
      </c>
      <c r="C2400" s="11">
        <f t="shared" si="1675"/>
        <v>71.633237822349571</v>
      </c>
      <c r="D2400" s="15" t="s">
        <v>21</v>
      </c>
      <c r="E2400" s="15">
        <v>2792</v>
      </c>
      <c r="F2400" s="15">
        <v>2810</v>
      </c>
      <c r="G2400" s="15">
        <v>0</v>
      </c>
      <c r="H2400" s="16">
        <v>0</v>
      </c>
      <c r="I2400" s="13">
        <f t="shared" si="1673"/>
        <v>18</v>
      </c>
      <c r="J2400" s="13">
        <v>0</v>
      </c>
      <c r="K2400" s="13">
        <v>0</v>
      </c>
      <c r="L2400" s="13">
        <f t="shared" si="1672"/>
        <v>18</v>
      </c>
      <c r="M2400" s="45">
        <f t="shared" si="1674"/>
        <v>1289.3982808022922</v>
      </c>
    </row>
    <row r="2401" spans="1:13" ht="15">
      <c r="A2401" s="14">
        <v>43130</v>
      </c>
      <c r="B2401" s="14" t="s">
        <v>638</v>
      </c>
      <c r="C2401" s="11">
        <f t="shared" si="1675"/>
        <v>136.05442176870747</v>
      </c>
      <c r="D2401" s="15" t="s">
        <v>21</v>
      </c>
      <c r="E2401" s="15">
        <v>1470</v>
      </c>
      <c r="F2401" s="15">
        <v>1480</v>
      </c>
      <c r="G2401" s="15">
        <v>0</v>
      </c>
      <c r="H2401" s="16">
        <v>0</v>
      </c>
      <c r="I2401" s="13">
        <f t="shared" si="1673"/>
        <v>10</v>
      </c>
      <c r="J2401" s="13">
        <v>0</v>
      </c>
      <c r="K2401" s="13">
        <v>0</v>
      </c>
      <c r="L2401" s="13">
        <f t="shared" si="1672"/>
        <v>10</v>
      </c>
      <c r="M2401" s="45">
        <f t="shared" si="1674"/>
        <v>1360.5442176870747</v>
      </c>
    </row>
    <row r="2402" spans="1:13" ht="15">
      <c r="A2402" s="14">
        <v>43125</v>
      </c>
      <c r="B2402" s="14" t="s">
        <v>649</v>
      </c>
      <c r="C2402" s="11">
        <f t="shared" si="1675"/>
        <v>483.09178743961354</v>
      </c>
      <c r="D2402" s="15" t="s">
        <v>21</v>
      </c>
      <c r="E2402" s="15">
        <v>414</v>
      </c>
      <c r="F2402" s="15">
        <v>417</v>
      </c>
      <c r="G2402" s="15">
        <v>421</v>
      </c>
      <c r="H2402" s="16">
        <v>0</v>
      </c>
      <c r="I2402" s="13">
        <f t="shared" si="1673"/>
        <v>3</v>
      </c>
      <c r="J2402" s="13">
        <f>(IF(D2402="SELL",IF(G2402="",0,F2402-G2402),IF(D2402="BUY",IF(G2402="",0,G2402-F2402))))</f>
        <v>4</v>
      </c>
      <c r="K2402" s="13">
        <v>0</v>
      </c>
      <c r="L2402" s="13">
        <f t="shared" si="1672"/>
        <v>7</v>
      </c>
      <c r="M2402" s="45">
        <f t="shared" si="1674"/>
        <v>3381.6425120772947</v>
      </c>
    </row>
    <row r="2403" spans="1:13" ht="15">
      <c r="A2403" s="14">
        <v>43124</v>
      </c>
      <c r="B2403" s="14" t="s">
        <v>539</v>
      </c>
      <c r="C2403" s="11">
        <f t="shared" si="1675"/>
        <v>495.41738915035921</v>
      </c>
      <c r="D2403" s="15" t="s">
        <v>21</v>
      </c>
      <c r="E2403" s="15">
        <v>403.7</v>
      </c>
      <c r="F2403" s="15">
        <v>407</v>
      </c>
      <c r="G2403" s="15">
        <v>411</v>
      </c>
      <c r="H2403" s="16">
        <v>0</v>
      </c>
      <c r="I2403" s="13">
        <f t="shared" si="1673"/>
        <v>3.3000000000000114</v>
      </c>
      <c r="J2403" s="13">
        <f>(IF(D2403="SELL",IF(G2403="",0,F2403-G2403),IF(D2403="BUY",IF(G2403="",0,G2403-F2403))))</f>
        <v>4</v>
      </c>
      <c r="K2403" s="13">
        <v>0</v>
      </c>
      <c r="L2403" s="13">
        <f t="shared" si="1672"/>
        <v>7.3000000000000114</v>
      </c>
      <c r="M2403" s="45">
        <f t="shared" si="1674"/>
        <v>3616.5469407976279</v>
      </c>
    </row>
    <row r="2404" spans="1:13" ht="15">
      <c r="A2404" s="14">
        <v>43124</v>
      </c>
      <c r="B2404" s="14" t="s">
        <v>650</v>
      </c>
      <c r="C2404" s="11">
        <f t="shared" si="1675"/>
        <v>496.27791563275434</v>
      </c>
      <c r="D2404" s="15" t="s">
        <v>18</v>
      </c>
      <c r="E2404" s="15">
        <v>403</v>
      </c>
      <c r="F2404" s="15">
        <v>400</v>
      </c>
      <c r="G2404" s="15">
        <v>0</v>
      </c>
      <c r="H2404" s="16">
        <v>0</v>
      </c>
      <c r="I2404" s="13">
        <f t="shared" si="1673"/>
        <v>3</v>
      </c>
      <c r="J2404" s="13">
        <v>0</v>
      </c>
      <c r="K2404" s="13">
        <v>0</v>
      </c>
      <c r="L2404" s="13">
        <f t="shared" si="1672"/>
        <v>3</v>
      </c>
      <c r="M2404" s="45">
        <f t="shared" si="1674"/>
        <v>1488.8337468982631</v>
      </c>
    </row>
    <row r="2405" spans="1:13" ht="15">
      <c r="A2405" s="14">
        <v>43124</v>
      </c>
      <c r="B2405" s="14" t="s">
        <v>651</v>
      </c>
      <c r="C2405" s="11">
        <f t="shared" si="1675"/>
        <v>234.74178403755869</v>
      </c>
      <c r="D2405" s="15" t="s">
        <v>21</v>
      </c>
      <c r="E2405" s="15">
        <v>852</v>
      </c>
      <c r="F2405" s="15">
        <v>857</v>
      </c>
      <c r="G2405" s="15">
        <v>0</v>
      </c>
      <c r="H2405" s="16">
        <v>0</v>
      </c>
      <c r="I2405" s="13">
        <f t="shared" si="1673"/>
        <v>5</v>
      </c>
      <c r="J2405" s="13">
        <v>0</v>
      </c>
      <c r="K2405" s="13">
        <v>0</v>
      </c>
      <c r="L2405" s="13">
        <f t="shared" si="1672"/>
        <v>5</v>
      </c>
      <c r="M2405" s="45">
        <f t="shared" si="1674"/>
        <v>1173.7089201877934</v>
      </c>
    </row>
    <row r="2406" spans="1:13" ht="15">
      <c r="A2406" s="14">
        <v>43123</v>
      </c>
      <c r="B2406" s="14" t="s">
        <v>588</v>
      </c>
      <c r="C2406" s="11">
        <f t="shared" si="1675"/>
        <v>89.485458612975393</v>
      </c>
      <c r="D2406" s="15" t="s">
        <v>21</v>
      </c>
      <c r="E2406" s="15">
        <v>2235</v>
      </c>
      <c r="F2406" s="15">
        <v>2200</v>
      </c>
      <c r="G2406" s="15">
        <v>0</v>
      </c>
      <c r="H2406" s="16">
        <v>0</v>
      </c>
      <c r="I2406" s="13">
        <f t="shared" si="1673"/>
        <v>-35</v>
      </c>
      <c r="J2406" s="13">
        <v>0</v>
      </c>
      <c r="K2406" s="13">
        <v>0</v>
      </c>
      <c r="L2406" s="13">
        <f t="shared" si="1672"/>
        <v>-35</v>
      </c>
      <c r="M2406" s="45">
        <f t="shared" si="1674"/>
        <v>-3131.9910514541389</v>
      </c>
    </row>
    <row r="2407" spans="1:13" ht="15">
      <c r="A2407" s="14">
        <v>43123</v>
      </c>
      <c r="B2407" s="14" t="s">
        <v>467</v>
      </c>
      <c r="C2407" s="11">
        <f t="shared" si="1675"/>
        <v>676.58998646820021</v>
      </c>
      <c r="D2407" s="15" t="s">
        <v>21</v>
      </c>
      <c r="E2407" s="15">
        <v>295.60000000000002</v>
      </c>
      <c r="F2407" s="15">
        <v>297.60000000000002</v>
      </c>
      <c r="G2407" s="15">
        <v>164</v>
      </c>
      <c r="H2407" s="16">
        <v>0</v>
      </c>
      <c r="I2407" s="13">
        <f t="shared" si="1673"/>
        <v>2</v>
      </c>
      <c r="J2407" s="13">
        <v>0</v>
      </c>
      <c r="K2407" s="13">
        <v>0</v>
      </c>
      <c r="L2407" s="13">
        <f t="shared" si="1672"/>
        <v>2</v>
      </c>
      <c r="M2407" s="45">
        <f t="shared" si="1674"/>
        <v>1353.1799729364004</v>
      </c>
    </row>
    <row r="2408" spans="1:13" ht="15">
      <c r="A2408" s="14">
        <v>43122</v>
      </c>
      <c r="B2408" s="14" t="s">
        <v>447</v>
      </c>
      <c r="C2408" s="11">
        <f t="shared" si="1675"/>
        <v>340.13605442176873</v>
      </c>
      <c r="D2408" s="15" t="s">
        <v>21</v>
      </c>
      <c r="E2408" s="15">
        <v>588</v>
      </c>
      <c r="F2408" s="15">
        <v>592</v>
      </c>
      <c r="G2408" s="15">
        <v>597</v>
      </c>
      <c r="H2408" s="16">
        <v>605</v>
      </c>
      <c r="I2408" s="13">
        <f t="shared" si="1673"/>
        <v>4</v>
      </c>
      <c r="J2408" s="13">
        <f>(IF(D2408="SELL",IF(G2408="",0,F2408-G2408),IF(D2408="BUY",IF(G2408="",0,G2408-F2408))))</f>
        <v>5</v>
      </c>
      <c r="K2408" s="13">
        <v>8</v>
      </c>
      <c r="L2408" s="13">
        <f t="shared" si="1672"/>
        <v>17</v>
      </c>
      <c r="M2408" s="45">
        <f t="shared" si="1674"/>
        <v>5782.3129251700684</v>
      </c>
    </row>
    <row r="2409" spans="1:13" ht="15">
      <c r="A2409" s="14">
        <v>43122</v>
      </c>
      <c r="B2409" s="14" t="s">
        <v>199</v>
      </c>
      <c r="C2409" s="11">
        <f t="shared" si="1675"/>
        <v>581.39534883720933</v>
      </c>
      <c r="D2409" s="15" t="s">
        <v>21</v>
      </c>
      <c r="E2409" s="15">
        <v>344</v>
      </c>
      <c r="F2409" s="15">
        <v>347</v>
      </c>
      <c r="G2409" s="15">
        <v>350</v>
      </c>
      <c r="H2409" s="16">
        <v>0</v>
      </c>
      <c r="I2409" s="13">
        <f t="shared" si="1673"/>
        <v>3</v>
      </c>
      <c r="J2409" s="13">
        <f>(IF(D2409="SELL",IF(G2409="",0,F2409-G2409),IF(D2409="BUY",IF(G2409="",0,G2409-F2409))))</f>
        <v>3</v>
      </c>
      <c r="K2409" s="13">
        <v>0</v>
      </c>
      <c r="L2409" s="13">
        <f t="shared" si="1672"/>
        <v>6</v>
      </c>
      <c r="M2409" s="45">
        <f t="shared" si="1674"/>
        <v>3488.3720930232557</v>
      </c>
    </row>
    <row r="2410" spans="1:13" ht="15">
      <c r="A2410" s="14">
        <v>43119</v>
      </c>
      <c r="B2410" s="14" t="s">
        <v>444</v>
      </c>
      <c r="C2410" s="11">
        <f t="shared" si="1675"/>
        <v>1238.3900928792571</v>
      </c>
      <c r="D2410" s="15" t="s">
        <v>21</v>
      </c>
      <c r="E2410" s="15">
        <v>161.5</v>
      </c>
      <c r="F2410" s="15">
        <v>162.5</v>
      </c>
      <c r="G2410" s="15">
        <v>164</v>
      </c>
      <c r="H2410" s="16">
        <v>0</v>
      </c>
      <c r="I2410" s="13">
        <f t="shared" si="1673"/>
        <v>1</v>
      </c>
      <c r="J2410" s="13">
        <f>(IF(D2410="SELL",IF(G2410="",0,F2410-G2410),IF(D2410="BUY",IF(G2410="",0,G2410-F2410))))</f>
        <v>1.5</v>
      </c>
      <c r="K2410" s="13">
        <v>0</v>
      </c>
      <c r="L2410" s="13">
        <f t="shared" si="1672"/>
        <v>2.5</v>
      </c>
      <c r="M2410" s="45">
        <f t="shared" si="1674"/>
        <v>3095.9752321981427</v>
      </c>
    </row>
    <row r="2411" spans="1:13" ht="15">
      <c r="A2411" s="14">
        <v>43119</v>
      </c>
      <c r="B2411" s="14" t="s">
        <v>380</v>
      </c>
      <c r="C2411" s="11">
        <f t="shared" si="1675"/>
        <v>655.73770491803282</v>
      </c>
      <c r="D2411" s="15" t="s">
        <v>21</v>
      </c>
      <c r="E2411" s="15">
        <v>305</v>
      </c>
      <c r="F2411" s="15">
        <v>307.5</v>
      </c>
      <c r="G2411" s="15">
        <v>310</v>
      </c>
      <c r="H2411" s="16">
        <v>0</v>
      </c>
      <c r="I2411" s="13">
        <f t="shared" si="1673"/>
        <v>2.5</v>
      </c>
      <c r="J2411" s="13">
        <f>(IF(D2411="SELL",IF(G2411="",0,F2411-G2411),IF(D2411="BUY",IF(G2411="",0,G2411-F2411))))</f>
        <v>2.5</v>
      </c>
      <c r="K2411" s="13">
        <v>0</v>
      </c>
      <c r="L2411" s="13">
        <f t="shared" si="1672"/>
        <v>5</v>
      </c>
      <c r="M2411" s="45">
        <f t="shared" si="1674"/>
        <v>3278.688524590164</v>
      </c>
    </row>
    <row r="2412" spans="1:13" ht="15">
      <c r="A2412" s="14">
        <v>43118</v>
      </c>
      <c r="B2412" s="14" t="s">
        <v>652</v>
      </c>
      <c r="C2412" s="11">
        <f t="shared" si="1675"/>
        <v>1895.7345971563982</v>
      </c>
      <c r="D2412" s="15" t="s">
        <v>21</v>
      </c>
      <c r="E2412" s="15">
        <v>105.5</v>
      </c>
      <c r="F2412" s="15">
        <v>103</v>
      </c>
      <c r="G2412" s="15">
        <v>0</v>
      </c>
      <c r="H2412" s="16">
        <v>0</v>
      </c>
      <c r="I2412" s="13">
        <f t="shared" si="1673"/>
        <v>-2.5</v>
      </c>
      <c r="J2412" s="13">
        <v>0</v>
      </c>
      <c r="K2412" s="13">
        <v>0</v>
      </c>
      <c r="L2412" s="13">
        <f t="shared" si="1672"/>
        <v>-2.5</v>
      </c>
      <c r="M2412" s="45">
        <f t="shared" si="1674"/>
        <v>-4739.3364928909959</v>
      </c>
    </row>
    <row r="2413" spans="1:13" ht="15">
      <c r="A2413" s="14">
        <v>43118</v>
      </c>
      <c r="B2413" s="14" t="s">
        <v>653</v>
      </c>
      <c r="C2413" s="11">
        <f t="shared" si="1675"/>
        <v>1230.7692307692307</v>
      </c>
      <c r="D2413" s="15" t="s">
        <v>21</v>
      </c>
      <c r="E2413" s="15">
        <v>162.5</v>
      </c>
      <c r="F2413" s="15">
        <v>160</v>
      </c>
      <c r="G2413" s="15">
        <v>0</v>
      </c>
      <c r="H2413" s="16">
        <v>0</v>
      </c>
      <c r="I2413" s="13">
        <f t="shared" si="1673"/>
        <v>-2.5</v>
      </c>
      <c r="J2413" s="13">
        <v>0</v>
      </c>
      <c r="K2413" s="13">
        <v>0</v>
      </c>
      <c r="L2413" s="13">
        <f t="shared" si="1672"/>
        <v>-2.5</v>
      </c>
      <c r="M2413" s="45">
        <f t="shared" si="1674"/>
        <v>-3076.9230769230767</v>
      </c>
    </row>
    <row r="2414" spans="1:13" ht="15">
      <c r="A2414" s="14">
        <v>43118</v>
      </c>
      <c r="B2414" s="14" t="s">
        <v>107</v>
      </c>
      <c r="C2414" s="11">
        <f t="shared" si="1675"/>
        <v>129.03225806451613</v>
      </c>
      <c r="D2414" s="15" t="s">
        <v>21</v>
      </c>
      <c r="E2414" s="15">
        <v>1550</v>
      </c>
      <c r="F2414" s="15">
        <v>1560</v>
      </c>
      <c r="G2414" s="15">
        <v>0</v>
      </c>
      <c r="H2414" s="16">
        <v>0</v>
      </c>
      <c r="I2414" s="13">
        <f t="shared" si="1673"/>
        <v>10</v>
      </c>
      <c r="J2414" s="13">
        <v>0</v>
      </c>
      <c r="K2414" s="13">
        <v>0</v>
      </c>
      <c r="L2414" s="13">
        <f t="shared" si="1672"/>
        <v>10</v>
      </c>
      <c r="M2414" s="45">
        <f t="shared" si="1674"/>
        <v>1290.3225806451612</v>
      </c>
    </row>
    <row r="2415" spans="1:13" ht="15">
      <c r="A2415" s="14">
        <v>43118</v>
      </c>
      <c r="B2415" s="14" t="s">
        <v>654</v>
      </c>
      <c r="C2415" s="11">
        <f t="shared" si="1675"/>
        <v>566.57223796033998</v>
      </c>
      <c r="D2415" s="15" t="s">
        <v>21</v>
      </c>
      <c r="E2415" s="15">
        <v>353</v>
      </c>
      <c r="F2415" s="15">
        <v>357</v>
      </c>
      <c r="G2415" s="15">
        <v>0</v>
      </c>
      <c r="H2415" s="16">
        <v>0</v>
      </c>
      <c r="I2415" s="13">
        <f t="shared" si="1673"/>
        <v>4</v>
      </c>
      <c r="J2415" s="13">
        <v>0</v>
      </c>
      <c r="K2415" s="13">
        <v>0</v>
      </c>
      <c r="L2415" s="13">
        <f t="shared" si="1672"/>
        <v>4</v>
      </c>
      <c r="M2415" s="45">
        <f t="shared" si="1674"/>
        <v>2266.2889518413599</v>
      </c>
    </row>
    <row r="2416" spans="1:13" ht="15">
      <c r="A2416" s="14">
        <v>43117</v>
      </c>
      <c r="B2416" s="14" t="s">
        <v>374</v>
      </c>
      <c r="C2416" s="11">
        <f t="shared" si="1675"/>
        <v>106.38297872340425</v>
      </c>
      <c r="D2416" s="15" t="s">
        <v>18</v>
      </c>
      <c r="E2416" s="15">
        <v>1880</v>
      </c>
      <c r="F2416" s="15">
        <v>1862</v>
      </c>
      <c r="G2416" s="15">
        <v>0</v>
      </c>
      <c r="H2416" s="16">
        <v>0</v>
      </c>
      <c r="I2416" s="13">
        <f t="shared" si="1673"/>
        <v>18</v>
      </c>
      <c r="J2416" s="13">
        <v>0</v>
      </c>
      <c r="K2416" s="13">
        <v>0</v>
      </c>
      <c r="L2416" s="13">
        <f t="shared" si="1672"/>
        <v>18</v>
      </c>
      <c r="M2416" s="45">
        <f t="shared" si="1674"/>
        <v>1914.8936170212764</v>
      </c>
    </row>
    <row r="2417" spans="1:13" ht="15">
      <c r="A2417" s="14">
        <v>43117</v>
      </c>
      <c r="B2417" s="14" t="s">
        <v>384</v>
      </c>
      <c r="C2417" s="11">
        <f t="shared" si="1675"/>
        <v>480.76923076923077</v>
      </c>
      <c r="D2417" s="15" t="s">
        <v>18</v>
      </c>
      <c r="E2417" s="15">
        <v>416</v>
      </c>
      <c r="F2417" s="15">
        <v>412</v>
      </c>
      <c r="G2417" s="15">
        <v>0</v>
      </c>
      <c r="H2417" s="16">
        <v>0</v>
      </c>
      <c r="I2417" s="13">
        <f t="shared" si="1673"/>
        <v>4</v>
      </c>
      <c r="J2417" s="13">
        <v>0</v>
      </c>
      <c r="K2417" s="13">
        <v>0</v>
      </c>
      <c r="L2417" s="13">
        <f t="shared" si="1672"/>
        <v>4</v>
      </c>
      <c r="M2417" s="45">
        <f t="shared" si="1674"/>
        <v>1923.0769230769231</v>
      </c>
    </row>
    <row r="2418" spans="1:13" ht="15">
      <c r="A2418" s="14">
        <v>43116</v>
      </c>
      <c r="B2418" s="14" t="s">
        <v>506</v>
      </c>
      <c r="C2418" s="11">
        <f t="shared" si="1675"/>
        <v>129.87012987012986</v>
      </c>
      <c r="D2418" s="15" t="s">
        <v>21</v>
      </c>
      <c r="E2418" s="15">
        <v>1540</v>
      </c>
      <c r="F2418" s="15">
        <v>1549</v>
      </c>
      <c r="G2418" s="15">
        <v>0</v>
      </c>
      <c r="H2418" s="16">
        <v>0</v>
      </c>
      <c r="I2418" s="13">
        <f t="shared" si="1673"/>
        <v>9</v>
      </c>
      <c r="J2418" s="13">
        <v>0</v>
      </c>
      <c r="K2418" s="13">
        <v>0</v>
      </c>
      <c r="L2418" s="13">
        <f t="shared" si="1672"/>
        <v>9</v>
      </c>
      <c r="M2418" s="45">
        <f t="shared" si="1674"/>
        <v>1168.8311688311687</v>
      </c>
    </row>
    <row r="2419" spans="1:13" ht="15">
      <c r="A2419" s="14">
        <v>43116</v>
      </c>
      <c r="B2419" s="14" t="s">
        <v>655</v>
      </c>
      <c r="C2419" s="11">
        <f t="shared" si="1675"/>
        <v>1010.10101010101</v>
      </c>
      <c r="D2419" s="15" t="s">
        <v>21</v>
      </c>
      <c r="E2419" s="15">
        <v>198</v>
      </c>
      <c r="F2419" s="15">
        <v>199</v>
      </c>
      <c r="G2419" s="15">
        <v>0</v>
      </c>
      <c r="H2419" s="16">
        <v>0</v>
      </c>
      <c r="I2419" s="13">
        <f t="shared" si="1673"/>
        <v>1</v>
      </c>
      <c r="J2419" s="13">
        <v>0</v>
      </c>
      <c r="K2419" s="13">
        <v>0</v>
      </c>
      <c r="L2419" s="13">
        <f t="shared" si="1672"/>
        <v>1</v>
      </c>
      <c r="M2419" s="45">
        <f t="shared" si="1674"/>
        <v>1010.10101010101</v>
      </c>
    </row>
    <row r="2420" spans="1:13" ht="15">
      <c r="A2420" s="14">
        <v>43116</v>
      </c>
      <c r="B2420" s="14" t="s">
        <v>485</v>
      </c>
      <c r="C2420" s="11">
        <f t="shared" si="1675"/>
        <v>108.40108401084011</v>
      </c>
      <c r="D2420" s="15" t="s">
        <v>21</v>
      </c>
      <c r="E2420" s="15">
        <v>1845</v>
      </c>
      <c r="F2420" s="15">
        <v>1855</v>
      </c>
      <c r="G2420" s="15">
        <v>0</v>
      </c>
      <c r="H2420" s="16">
        <v>0</v>
      </c>
      <c r="I2420" s="13">
        <f t="shared" si="1673"/>
        <v>10</v>
      </c>
      <c r="J2420" s="13">
        <v>0</v>
      </c>
      <c r="K2420" s="13">
        <v>0</v>
      </c>
      <c r="L2420" s="13">
        <f t="shared" si="1672"/>
        <v>10</v>
      </c>
      <c r="M2420" s="45">
        <f t="shared" si="1674"/>
        <v>1084.010840108401</v>
      </c>
    </row>
    <row r="2421" spans="1:13" ht="15">
      <c r="A2421" s="14">
        <v>43116</v>
      </c>
      <c r="B2421" s="14" t="s">
        <v>531</v>
      </c>
      <c r="C2421" s="11">
        <f t="shared" si="1675"/>
        <v>43.956043956043956</v>
      </c>
      <c r="D2421" s="15" t="s">
        <v>21</v>
      </c>
      <c r="E2421" s="15">
        <v>4550</v>
      </c>
      <c r="F2421" s="15">
        <v>4565</v>
      </c>
      <c r="G2421" s="15">
        <v>0</v>
      </c>
      <c r="H2421" s="16">
        <v>0</v>
      </c>
      <c r="I2421" s="13">
        <f t="shared" si="1673"/>
        <v>15</v>
      </c>
      <c r="J2421" s="13">
        <v>0</v>
      </c>
      <c r="K2421" s="13">
        <v>0</v>
      </c>
      <c r="L2421" s="13">
        <f t="shared" si="1672"/>
        <v>15</v>
      </c>
      <c r="M2421" s="45">
        <f t="shared" si="1674"/>
        <v>659.34065934065939</v>
      </c>
    </row>
    <row r="2422" spans="1:13" ht="15">
      <c r="A2422" s="14">
        <v>43115</v>
      </c>
      <c r="B2422" s="14" t="s">
        <v>366</v>
      </c>
      <c r="C2422" s="11">
        <f t="shared" si="1675"/>
        <v>1588.5623510722796</v>
      </c>
      <c r="D2422" s="15" t="s">
        <v>18</v>
      </c>
      <c r="E2422" s="15">
        <v>125.9</v>
      </c>
      <c r="F2422" s="15">
        <v>124.9</v>
      </c>
      <c r="G2422" s="15">
        <v>123.5</v>
      </c>
      <c r="H2422" s="16">
        <v>122</v>
      </c>
      <c r="I2422" s="13">
        <f t="shared" si="1673"/>
        <v>1</v>
      </c>
      <c r="J2422" s="13">
        <f>(IF(D2422="SELL",IF(G2422="",0,F2422-G2422),IF(D2422="BUY",IF(G2422="",0,G2422-F2422))))</f>
        <v>1.4000000000000057</v>
      </c>
      <c r="K2422" s="13">
        <v>1.5</v>
      </c>
      <c r="L2422" s="13">
        <f t="shared" si="1672"/>
        <v>3.9000000000000057</v>
      </c>
      <c r="M2422" s="45">
        <f t="shared" si="1674"/>
        <v>6195.3931691818998</v>
      </c>
    </row>
    <row r="2423" spans="1:13" ht="15">
      <c r="A2423" s="14">
        <v>43115</v>
      </c>
      <c r="B2423" s="14" t="s">
        <v>639</v>
      </c>
      <c r="C2423" s="11">
        <f t="shared" si="1675"/>
        <v>105.15247108307045</v>
      </c>
      <c r="D2423" s="15" t="s">
        <v>18</v>
      </c>
      <c r="E2423" s="15">
        <v>1902</v>
      </c>
      <c r="F2423" s="15">
        <v>1890</v>
      </c>
      <c r="G2423" s="15">
        <v>1878</v>
      </c>
      <c r="H2423" s="16">
        <v>0</v>
      </c>
      <c r="I2423" s="13">
        <f t="shared" si="1673"/>
        <v>12</v>
      </c>
      <c r="J2423" s="13">
        <f>(IF(D2423="SELL",IF(G2423="",0,F2423-G2423),IF(D2423="BUY",IF(G2423="",0,G2423-F2423))))</f>
        <v>12</v>
      </c>
      <c r="K2423" s="13">
        <v>0</v>
      </c>
      <c r="L2423" s="13">
        <f t="shared" si="1672"/>
        <v>24</v>
      </c>
      <c r="M2423" s="45">
        <f t="shared" si="1674"/>
        <v>2523.6593059936909</v>
      </c>
    </row>
    <row r="2424" spans="1:13" ht="15">
      <c r="A2424" s="14">
        <v>43112</v>
      </c>
      <c r="B2424" s="14" t="s">
        <v>656</v>
      </c>
      <c r="C2424" s="11">
        <f t="shared" si="1675"/>
        <v>682.5938566552901</v>
      </c>
      <c r="D2424" s="15" t="s">
        <v>21</v>
      </c>
      <c r="E2424" s="15">
        <v>293</v>
      </c>
      <c r="F2424" s="15">
        <v>295</v>
      </c>
      <c r="G2424" s="15">
        <v>0</v>
      </c>
      <c r="H2424" s="16">
        <v>0</v>
      </c>
      <c r="I2424" s="13">
        <f t="shared" si="1673"/>
        <v>2</v>
      </c>
      <c r="J2424" s="13">
        <v>0</v>
      </c>
      <c r="K2424" s="13">
        <v>0</v>
      </c>
      <c r="L2424" s="13">
        <f t="shared" si="1672"/>
        <v>2</v>
      </c>
      <c r="M2424" s="45">
        <f t="shared" si="1674"/>
        <v>1365.1877133105802</v>
      </c>
    </row>
    <row r="2425" spans="1:13" ht="15">
      <c r="A2425" s="14">
        <v>43112</v>
      </c>
      <c r="B2425" s="14" t="s">
        <v>657</v>
      </c>
      <c r="C2425" s="11">
        <f t="shared" si="1675"/>
        <v>338.9830508474576</v>
      </c>
      <c r="D2425" s="15" t="s">
        <v>21</v>
      </c>
      <c r="E2425" s="15">
        <v>590</v>
      </c>
      <c r="F2425" s="15">
        <v>594</v>
      </c>
      <c r="G2425" s="15">
        <v>0</v>
      </c>
      <c r="H2425" s="16">
        <v>0</v>
      </c>
      <c r="I2425" s="13">
        <f t="shared" si="1673"/>
        <v>4</v>
      </c>
      <c r="J2425" s="13">
        <v>0</v>
      </c>
      <c r="K2425" s="13">
        <v>0</v>
      </c>
      <c r="L2425" s="13">
        <f t="shared" ref="L2425:L2488" si="1676">K2425+J2425+I2425</f>
        <v>4</v>
      </c>
      <c r="M2425" s="45">
        <f t="shared" si="1674"/>
        <v>1355.9322033898304</v>
      </c>
    </row>
    <row r="2426" spans="1:13" ht="15">
      <c r="A2426" s="14">
        <v>43111</v>
      </c>
      <c r="B2426" s="14" t="s">
        <v>576</v>
      </c>
      <c r="C2426" s="11">
        <f t="shared" si="1675"/>
        <v>754.71698113207549</v>
      </c>
      <c r="D2426" s="15" t="s">
        <v>21</v>
      </c>
      <c r="E2426" s="15">
        <v>265</v>
      </c>
      <c r="F2426" s="15">
        <v>267</v>
      </c>
      <c r="G2426" s="15">
        <v>269</v>
      </c>
      <c r="H2426" s="16">
        <v>0</v>
      </c>
      <c r="I2426" s="13">
        <f t="shared" si="1673"/>
        <v>2</v>
      </c>
      <c r="J2426" s="13">
        <f>(IF(D2426="SELL",IF(G2426="",0,F2426-G2426),IF(D2426="BUY",IF(G2426="",0,G2426-F2426))))</f>
        <v>2</v>
      </c>
      <c r="K2426" s="13">
        <v>0</v>
      </c>
      <c r="L2426" s="13">
        <f t="shared" si="1676"/>
        <v>4</v>
      </c>
      <c r="M2426" s="45">
        <f t="shared" si="1674"/>
        <v>3018.867924528302</v>
      </c>
    </row>
    <row r="2427" spans="1:13" ht="15">
      <c r="A2427" s="14">
        <v>43111</v>
      </c>
      <c r="B2427" s="14" t="s">
        <v>658</v>
      </c>
      <c r="C2427" s="11">
        <f t="shared" si="1675"/>
        <v>246.91358024691357</v>
      </c>
      <c r="D2427" s="15" t="s">
        <v>21</v>
      </c>
      <c r="E2427" s="15">
        <v>810</v>
      </c>
      <c r="F2427" s="15">
        <v>815</v>
      </c>
      <c r="G2427" s="15">
        <v>820</v>
      </c>
      <c r="H2427" s="16">
        <v>827</v>
      </c>
      <c r="I2427" s="13">
        <f t="shared" si="1673"/>
        <v>5</v>
      </c>
      <c r="J2427" s="13">
        <f>(IF(D2427="SELL",IF(G2427="",0,F2427-G2427),IF(D2427="BUY",IF(G2427="",0,G2427-F2427))))</f>
        <v>5</v>
      </c>
      <c r="K2427" s="13">
        <v>7</v>
      </c>
      <c r="L2427" s="13">
        <f t="shared" si="1676"/>
        <v>17</v>
      </c>
      <c r="M2427" s="45">
        <f t="shared" si="1674"/>
        <v>4197.5308641975307</v>
      </c>
    </row>
    <row r="2428" spans="1:13" ht="15">
      <c r="A2428" s="14">
        <v>43110</v>
      </c>
      <c r="B2428" s="14" t="s">
        <v>480</v>
      </c>
      <c r="C2428" s="11">
        <f t="shared" si="1675"/>
        <v>1179.9410029498524</v>
      </c>
      <c r="D2428" s="15" t="s">
        <v>21</v>
      </c>
      <c r="E2428" s="15">
        <v>169.5</v>
      </c>
      <c r="F2428" s="15">
        <v>170.5</v>
      </c>
      <c r="G2428" s="15">
        <v>172</v>
      </c>
      <c r="H2428" s="16">
        <v>0</v>
      </c>
      <c r="I2428" s="13">
        <f t="shared" si="1673"/>
        <v>1</v>
      </c>
      <c r="J2428" s="13">
        <f>(IF(D2428="SELL",IF(G2428="",0,F2428-G2428),IF(D2428="BUY",IF(G2428="",0,G2428-F2428))))</f>
        <v>1.5</v>
      </c>
      <c r="K2428" s="13">
        <v>0</v>
      </c>
      <c r="L2428" s="13">
        <f t="shared" si="1676"/>
        <v>2.5</v>
      </c>
      <c r="M2428" s="45">
        <f t="shared" si="1674"/>
        <v>2949.8525073746309</v>
      </c>
    </row>
    <row r="2429" spans="1:13" ht="15">
      <c r="A2429" s="14">
        <v>43110</v>
      </c>
      <c r="B2429" s="14" t="s">
        <v>576</v>
      </c>
      <c r="C2429" s="11">
        <f t="shared" si="1675"/>
        <v>732.60073260073261</v>
      </c>
      <c r="D2429" s="15" t="s">
        <v>21</v>
      </c>
      <c r="E2429" s="15">
        <v>273</v>
      </c>
      <c r="F2429" s="15">
        <v>275</v>
      </c>
      <c r="G2429" s="15">
        <v>277</v>
      </c>
      <c r="H2429" s="16">
        <v>279</v>
      </c>
      <c r="I2429" s="13">
        <f t="shared" si="1673"/>
        <v>2</v>
      </c>
      <c r="J2429" s="13">
        <f>(IF(D2429="SELL",IF(G2429="",0,F2429-G2429),IF(D2429="BUY",IF(G2429="",0,G2429-F2429))))</f>
        <v>2</v>
      </c>
      <c r="K2429" s="13">
        <v>2</v>
      </c>
      <c r="L2429" s="13">
        <f t="shared" si="1676"/>
        <v>6</v>
      </c>
      <c r="M2429" s="45">
        <f t="shared" si="1674"/>
        <v>4395.6043956043959</v>
      </c>
    </row>
    <row r="2430" spans="1:13" ht="15">
      <c r="A2430" s="14">
        <v>43109</v>
      </c>
      <c r="B2430" s="14" t="s">
        <v>417</v>
      </c>
      <c r="C2430" s="11">
        <f t="shared" si="1675"/>
        <v>289.85507246376812</v>
      </c>
      <c r="D2430" s="15" t="s">
        <v>21</v>
      </c>
      <c r="E2430" s="15">
        <v>690</v>
      </c>
      <c r="F2430" s="15">
        <v>680</v>
      </c>
      <c r="G2430" s="15">
        <v>0</v>
      </c>
      <c r="H2430" s="16">
        <v>0</v>
      </c>
      <c r="I2430" s="13">
        <f t="shared" si="1673"/>
        <v>-10</v>
      </c>
      <c r="J2430" s="13">
        <v>0</v>
      </c>
      <c r="K2430" s="13">
        <v>0</v>
      </c>
      <c r="L2430" s="13">
        <f t="shared" si="1676"/>
        <v>-10</v>
      </c>
      <c r="M2430" s="45">
        <f t="shared" si="1674"/>
        <v>-2898.550724637681</v>
      </c>
    </row>
    <row r="2431" spans="1:13" ht="15">
      <c r="A2431" s="14">
        <v>43109</v>
      </c>
      <c r="B2431" s="14" t="s">
        <v>384</v>
      </c>
      <c r="C2431" s="11">
        <f t="shared" si="1675"/>
        <v>455.58086560364467</v>
      </c>
      <c r="D2431" s="15" t="s">
        <v>21</v>
      </c>
      <c r="E2431" s="15">
        <v>439</v>
      </c>
      <c r="F2431" s="15">
        <v>443</v>
      </c>
      <c r="G2431" s="15">
        <v>0</v>
      </c>
      <c r="H2431" s="16">
        <v>0</v>
      </c>
      <c r="I2431" s="13">
        <f t="shared" si="1673"/>
        <v>4</v>
      </c>
      <c r="J2431" s="13">
        <v>0</v>
      </c>
      <c r="K2431" s="13">
        <v>0</v>
      </c>
      <c r="L2431" s="13">
        <f t="shared" si="1676"/>
        <v>4</v>
      </c>
      <c r="M2431" s="45">
        <f t="shared" si="1674"/>
        <v>1822.3234624145787</v>
      </c>
    </row>
    <row r="2432" spans="1:13" ht="15">
      <c r="A2432" s="14">
        <v>43108</v>
      </c>
      <c r="B2432" s="14" t="s">
        <v>659</v>
      </c>
      <c r="C2432" s="11">
        <f t="shared" si="1675"/>
        <v>332.22591362126246</v>
      </c>
      <c r="D2432" s="15" t="s">
        <v>21</v>
      </c>
      <c r="E2432" s="15">
        <v>602</v>
      </c>
      <c r="F2432" s="15">
        <v>593</v>
      </c>
      <c r="G2432" s="15">
        <v>0</v>
      </c>
      <c r="H2432" s="16">
        <v>0</v>
      </c>
      <c r="I2432" s="13">
        <f t="shared" si="1673"/>
        <v>-9</v>
      </c>
      <c r="J2432" s="13">
        <v>0</v>
      </c>
      <c r="K2432" s="13">
        <v>0</v>
      </c>
      <c r="L2432" s="13">
        <f t="shared" si="1676"/>
        <v>-9</v>
      </c>
      <c r="M2432" s="45">
        <f t="shared" si="1674"/>
        <v>-2990.0332225913621</v>
      </c>
    </row>
    <row r="2433" spans="1:13" ht="15">
      <c r="A2433" s="14">
        <v>43108</v>
      </c>
      <c r="B2433" s="14" t="s">
        <v>660</v>
      </c>
      <c r="C2433" s="11">
        <f t="shared" si="1675"/>
        <v>346.02076124567475</v>
      </c>
      <c r="D2433" s="15" t="s">
        <v>21</v>
      </c>
      <c r="E2433" s="15">
        <v>578</v>
      </c>
      <c r="F2433" s="15">
        <v>583</v>
      </c>
      <c r="G2433" s="15">
        <v>0</v>
      </c>
      <c r="H2433" s="16">
        <v>0</v>
      </c>
      <c r="I2433" s="13">
        <f t="shared" ref="I2433:I2496" si="1677">(IF(D2433="SELL",E2433-F2433,IF(D2433="BUY",F2433-E2433)))</f>
        <v>5</v>
      </c>
      <c r="J2433" s="13">
        <v>0</v>
      </c>
      <c r="K2433" s="13">
        <v>0</v>
      </c>
      <c r="L2433" s="13">
        <f t="shared" si="1676"/>
        <v>5</v>
      </c>
      <c r="M2433" s="45">
        <f t="shared" si="1674"/>
        <v>1730.1038062283737</v>
      </c>
    </row>
    <row r="2434" spans="1:13" ht="15">
      <c r="A2434" s="14">
        <v>43108</v>
      </c>
      <c r="B2434" s="14" t="s">
        <v>473</v>
      </c>
      <c r="C2434" s="11">
        <f t="shared" si="1675"/>
        <v>217.39130434782609</v>
      </c>
      <c r="D2434" s="15" t="s">
        <v>21</v>
      </c>
      <c r="E2434" s="15">
        <v>920</v>
      </c>
      <c r="F2434" s="15">
        <v>926</v>
      </c>
      <c r="G2434" s="15">
        <v>0</v>
      </c>
      <c r="H2434" s="16">
        <v>0</v>
      </c>
      <c r="I2434" s="13">
        <f t="shared" si="1677"/>
        <v>6</v>
      </c>
      <c r="J2434" s="13">
        <v>0</v>
      </c>
      <c r="K2434" s="13">
        <v>0</v>
      </c>
      <c r="L2434" s="13">
        <f t="shared" si="1676"/>
        <v>6</v>
      </c>
      <c r="M2434" s="45">
        <f t="shared" si="1674"/>
        <v>1304.3478260869565</v>
      </c>
    </row>
    <row r="2435" spans="1:13" ht="15">
      <c r="A2435" s="14">
        <v>43105</v>
      </c>
      <c r="B2435" s="14" t="s">
        <v>655</v>
      </c>
      <c r="C2435" s="11">
        <f t="shared" si="1675"/>
        <v>1011.1223458038422</v>
      </c>
      <c r="D2435" s="15" t="s">
        <v>21</v>
      </c>
      <c r="E2435" s="15">
        <v>197.8</v>
      </c>
      <c r="F2435" s="15">
        <v>199</v>
      </c>
      <c r="G2435" s="15">
        <v>0</v>
      </c>
      <c r="H2435" s="16">
        <v>0</v>
      </c>
      <c r="I2435" s="13">
        <f t="shared" si="1677"/>
        <v>1.1999999999999886</v>
      </c>
      <c r="J2435" s="13">
        <v>0</v>
      </c>
      <c r="K2435" s="13">
        <v>0</v>
      </c>
      <c r="L2435" s="13">
        <f t="shared" si="1676"/>
        <v>1.1999999999999886</v>
      </c>
      <c r="M2435" s="45">
        <f t="shared" si="1674"/>
        <v>1213.3468149645992</v>
      </c>
    </row>
    <row r="2436" spans="1:13" ht="15">
      <c r="A2436" s="14">
        <v>43105</v>
      </c>
      <c r="B2436" s="14" t="s">
        <v>661</v>
      </c>
      <c r="C2436" s="11">
        <f t="shared" si="1675"/>
        <v>455.58086560364467</v>
      </c>
      <c r="D2436" s="15" t="s">
        <v>21</v>
      </c>
      <c r="E2436" s="15">
        <v>439</v>
      </c>
      <c r="F2436" s="15">
        <v>442</v>
      </c>
      <c r="G2436" s="15">
        <v>0</v>
      </c>
      <c r="H2436" s="16">
        <v>0</v>
      </c>
      <c r="I2436" s="13">
        <f t="shared" si="1677"/>
        <v>3</v>
      </c>
      <c r="J2436" s="13">
        <v>0</v>
      </c>
      <c r="K2436" s="13">
        <v>0</v>
      </c>
      <c r="L2436" s="13">
        <f t="shared" si="1676"/>
        <v>3</v>
      </c>
      <c r="M2436" s="45">
        <f t="shared" si="1674"/>
        <v>1366.7425968109339</v>
      </c>
    </row>
    <row r="2437" spans="1:13" ht="15">
      <c r="A2437" s="14">
        <v>43104</v>
      </c>
      <c r="B2437" s="14" t="s">
        <v>662</v>
      </c>
      <c r="C2437" s="11">
        <f t="shared" si="1675"/>
        <v>154.44015444015443</v>
      </c>
      <c r="D2437" s="15" t="s">
        <v>21</v>
      </c>
      <c r="E2437" s="15">
        <v>1295</v>
      </c>
      <c r="F2437" s="15">
        <v>1305</v>
      </c>
      <c r="G2437" s="15">
        <v>1315</v>
      </c>
      <c r="H2437" s="16">
        <v>0</v>
      </c>
      <c r="I2437" s="13">
        <f t="shared" si="1677"/>
        <v>10</v>
      </c>
      <c r="J2437" s="13">
        <f>(IF(D2437="SELL",IF(G2437="",0,F2437-G2437),IF(D2437="BUY",IF(G2437="",0,G2437-F2437))))</f>
        <v>10</v>
      </c>
      <c r="K2437" s="13">
        <v>0</v>
      </c>
      <c r="L2437" s="13">
        <f t="shared" si="1676"/>
        <v>20</v>
      </c>
      <c r="M2437" s="45">
        <f t="shared" si="1674"/>
        <v>3088.8030888030885</v>
      </c>
    </row>
    <row r="2438" spans="1:13" ht="15">
      <c r="A2438" s="14">
        <v>43104</v>
      </c>
      <c r="B2438" s="14" t="s">
        <v>399</v>
      </c>
      <c r="C2438" s="11">
        <f t="shared" si="1675"/>
        <v>1142.8571428571429</v>
      </c>
      <c r="D2438" s="15" t="s">
        <v>18</v>
      </c>
      <c r="E2438" s="15">
        <v>175</v>
      </c>
      <c r="F2438" s="15">
        <v>178</v>
      </c>
      <c r="G2438" s="15">
        <v>0</v>
      </c>
      <c r="H2438" s="16">
        <v>0</v>
      </c>
      <c r="I2438" s="13">
        <f t="shared" si="1677"/>
        <v>-3</v>
      </c>
      <c r="J2438" s="13">
        <v>0</v>
      </c>
      <c r="K2438" s="13">
        <v>0</v>
      </c>
      <c r="L2438" s="13">
        <f t="shared" si="1676"/>
        <v>-3</v>
      </c>
      <c r="M2438" s="45">
        <f t="shared" si="1674"/>
        <v>-3428.5714285714284</v>
      </c>
    </row>
    <row r="2439" spans="1:13" ht="15">
      <c r="A2439" s="14">
        <v>43104</v>
      </c>
      <c r="B2439" s="14" t="s">
        <v>662</v>
      </c>
      <c r="C2439" s="11">
        <f t="shared" si="1675"/>
        <v>154.44015444015443</v>
      </c>
      <c r="D2439" s="15" t="s">
        <v>21</v>
      </c>
      <c r="E2439" s="15">
        <v>1295</v>
      </c>
      <c r="F2439" s="15">
        <v>1305</v>
      </c>
      <c r="G2439" s="15">
        <v>1315</v>
      </c>
      <c r="H2439" s="16">
        <v>0</v>
      </c>
      <c r="I2439" s="13">
        <f t="shared" si="1677"/>
        <v>10</v>
      </c>
      <c r="J2439" s="13">
        <f>(IF(D2439="SELL",IF(G2439="",0,F2439-G2439),IF(D2439="BUY",IF(G2439="",0,G2439-F2439))))</f>
        <v>10</v>
      </c>
      <c r="K2439" s="13">
        <v>0</v>
      </c>
      <c r="L2439" s="13">
        <f t="shared" si="1676"/>
        <v>20</v>
      </c>
      <c r="M2439" s="45">
        <f t="shared" si="1674"/>
        <v>3088.8030888030885</v>
      </c>
    </row>
    <row r="2440" spans="1:13" ht="15">
      <c r="A2440" s="14">
        <v>43104</v>
      </c>
      <c r="B2440" s="14" t="s">
        <v>663</v>
      </c>
      <c r="C2440" s="11">
        <f t="shared" si="1675"/>
        <v>1141.5525114155253</v>
      </c>
      <c r="D2440" s="15" t="s">
        <v>21</v>
      </c>
      <c r="E2440" s="15">
        <v>175.2</v>
      </c>
      <c r="F2440" s="15">
        <v>176.3</v>
      </c>
      <c r="G2440" s="15">
        <v>0</v>
      </c>
      <c r="H2440" s="16">
        <v>0</v>
      </c>
      <c r="I2440" s="13">
        <f t="shared" si="1677"/>
        <v>1.1000000000000227</v>
      </c>
      <c r="J2440" s="13">
        <v>0</v>
      </c>
      <c r="K2440" s="13">
        <v>0</v>
      </c>
      <c r="L2440" s="13">
        <f t="shared" si="1676"/>
        <v>1.1000000000000227</v>
      </c>
      <c r="M2440" s="45">
        <f t="shared" si="1674"/>
        <v>1255.7077625571037</v>
      </c>
    </row>
    <row r="2441" spans="1:13" ht="15">
      <c r="A2441" s="14">
        <v>43103</v>
      </c>
      <c r="B2441" s="14" t="s">
        <v>516</v>
      </c>
      <c r="C2441" s="11">
        <f t="shared" si="1675"/>
        <v>1025.6410256410256</v>
      </c>
      <c r="D2441" s="15" t="s">
        <v>21</v>
      </c>
      <c r="E2441" s="15">
        <v>195</v>
      </c>
      <c r="F2441" s="15">
        <v>196.5</v>
      </c>
      <c r="G2441" s="15">
        <v>198</v>
      </c>
      <c r="H2441" s="16">
        <v>0</v>
      </c>
      <c r="I2441" s="13">
        <f t="shared" si="1677"/>
        <v>1.5</v>
      </c>
      <c r="J2441" s="13">
        <f>(IF(D2441="SELL",IF(G2441="",0,F2441-G2441),IF(D2441="BUY",IF(G2441="",0,G2441-F2441))))</f>
        <v>1.5</v>
      </c>
      <c r="K2441" s="13">
        <v>0</v>
      </c>
      <c r="L2441" s="13">
        <f t="shared" si="1676"/>
        <v>3</v>
      </c>
      <c r="M2441" s="45">
        <f t="shared" si="1674"/>
        <v>3076.9230769230771</v>
      </c>
    </row>
    <row r="2442" spans="1:13" ht="15">
      <c r="A2442" s="14">
        <v>43103</v>
      </c>
      <c r="B2442" s="14" t="s">
        <v>545</v>
      </c>
      <c r="C2442" s="11">
        <f t="shared" si="1675"/>
        <v>2380.9523809523807</v>
      </c>
      <c r="D2442" s="15" t="s">
        <v>21</v>
      </c>
      <c r="E2442" s="15">
        <v>84</v>
      </c>
      <c r="F2442" s="15">
        <v>84.6</v>
      </c>
      <c r="G2442" s="15">
        <v>0</v>
      </c>
      <c r="H2442" s="16">
        <v>0</v>
      </c>
      <c r="I2442" s="13">
        <f t="shared" si="1677"/>
        <v>0.59999999999999432</v>
      </c>
      <c r="J2442" s="13">
        <v>0</v>
      </c>
      <c r="K2442" s="13">
        <v>0</v>
      </c>
      <c r="L2442" s="13">
        <f t="shared" si="1676"/>
        <v>0.59999999999999432</v>
      </c>
      <c r="M2442" s="45">
        <f t="shared" si="1674"/>
        <v>1428.5714285714148</v>
      </c>
    </row>
    <row r="2443" spans="1:13" ht="15">
      <c r="A2443" s="14">
        <v>43103</v>
      </c>
      <c r="B2443" s="14" t="s">
        <v>639</v>
      </c>
      <c r="C2443" s="11">
        <f t="shared" si="1675"/>
        <v>175.90149516270887</v>
      </c>
      <c r="D2443" s="15" t="s">
        <v>21</v>
      </c>
      <c r="E2443" s="15">
        <v>1137</v>
      </c>
      <c r="F2443" s="15">
        <v>1150</v>
      </c>
      <c r="G2443" s="15">
        <v>0</v>
      </c>
      <c r="H2443" s="16">
        <v>0</v>
      </c>
      <c r="I2443" s="13">
        <f t="shared" si="1677"/>
        <v>13</v>
      </c>
      <c r="J2443" s="13">
        <v>0</v>
      </c>
      <c r="K2443" s="13">
        <v>0</v>
      </c>
      <c r="L2443" s="13">
        <f t="shared" si="1676"/>
        <v>13</v>
      </c>
      <c r="M2443" s="45">
        <f t="shared" si="1674"/>
        <v>2286.7194371152154</v>
      </c>
    </row>
    <row r="2444" spans="1:13" ht="15">
      <c r="A2444" s="14">
        <v>43102</v>
      </c>
      <c r="B2444" s="14" t="s">
        <v>664</v>
      </c>
      <c r="C2444" s="11">
        <f t="shared" si="1675"/>
        <v>219.2982456140351</v>
      </c>
      <c r="D2444" s="15" t="s">
        <v>21</v>
      </c>
      <c r="E2444" s="15">
        <v>912</v>
      </c>
      <c r="F2444" s="15">
        <v>912</v>
      </c>
      <c r="G2444" s="15">
        <v>0</v>
      </c>
      <c r="H2444" s="16">
        <v>0</v>
      </c>
      <c r="I2444" s="13">
        <f t="shared" si="1677"/>
        <v>0</v>
      </c>
      <c r="J2444" s="13">
        <v>0</v>
      </c>
      <c r="K2444" s="13">
        <v>0</v>
      </c>
      <c r="L2444" s="13">
        <f t="shared" si="1676"/>
        <v>0</v>
      </c>
      <c r="M2444" s="45">
        <f t="shared" si="1674"/>
        <v>0</v>
      </c>
    </row>
    <row r="2445" spans="1:13" ht="15">
      <c r="A2445" s="14">
        <v>43102</v>
      </c>
      <c r="B2445" s="14" t="s">
        <v>496</v>
      </c>
      <c r="C2445" s="11">
        <f t="shared" si="1675"/>
        <v>330.03300330033005</v>
      </c>
      <c r="D2445" s="15" t="s">
        <v>18</v>
      </c>
      <c r="E2445" s="15">
        <v>606</v>
      </c>
      <c r="F2445" s="15">
        <v>599</v>
      </c>
      <c r="G2445" s="15">
        <v>0</v>
      </c>
      <c r="H2445" s="16">
        <v>0</v>
      </c>
      <c r="I2445" s="13">
        <f t="shared" si="1677"/>
        <v>7</v>
      </c>
      <c r="J2445" s="13">
        <v>0</v>
      </c>
      <c r="K2445" s="13">
        <v>0</v>
      </c>
      <c r="L2445" s="13">
        <f t="shared" si="1676"/>
        <v>7</v>
      </c>
      <c r="M2445" s="45">
        <f t="shared" si="1674"/>
        <v>2310.2310231023102</v>
      </c>
    </row>
    <row r="2446" spans="1:13" ht="15">
      <c r="A2446" s="14">
        <v>43101</v>
      </c>
      <c r="B2446" s="14" t="s">
        <v>459</v>
      </c>
      <c r="C2446" s="11">
        <f t="shared" si="1675"/>
        <v>77.519379844961236</v>
      </c>
      <c r="D2446" s="15" t="s">
        <v>21</v>
      </c>
      <c r="E2446" s="15">
        <v>2580</v>
      </c>
      <c r="F2446" s="15">
        <v>2600</v>
      </c>
      <c r="G2446" s="15">
        <v>2620</v>
      </c>
      <c r="H2446" s="16">
        <v>2640</v>
      </c>
      <c r="I2446" s="13">
        <f t="shared" si="1677"/>
        <v>20</v>
      </c>
      <c r="J2446" s="13">
        <f>(IF(D2446="SELL",IF(G2446="",0,F2446-G2446),IF(D2446="BUY",IF(G2446="",0,G2446-F2446))))</f>
        <v>20</v>
      </c>
      <c r="K2446" s="13">
        <v>20</v>
      </c>
      <c r="L2446" s="13">
        <f t="shared" si="1676"/>
        <v>60</v>
      </c>
      <c r="M2446" s="45">
        <f t="shared" si="1674"/>
        <v>4651.1627906976737</v>
      </c>
    </row>
    <row r="2447" spans="1:13" ht="15">
      <c r="A2447" s="14">
        <v>43098</v>
      </c>
      <c r="B2447" s="14" t="s">
        <v>426</v>
      </c>
      <c r="C2447" s="11">
        <f t="shared" si="1675"/>
        <v>615.38461538461536</v>
      </c>
      <c r="D2447" s="15" t="s">
        <v>21</v>
      </c>
      <c r="E2447" s="15">
        <v>325</v>
      </c>
      <c r="F2447" s="15">
        <v>327</v>
      </c>
      <c r="G2447" s="15">
        <v>330</v>
      </c>
      <c r="H2447" s="16">
        <v>333</v>
      </c>
      <c r="I2447" s="13">
        <f t="shared" si="1677"/>
        <v>2</v>
      </c>
      <c r="J2447" s="13">
        <f>(IF(D2447="SELL",IF(G2447="",0,F2447-G2447),IF(D2447="BUY",IF(G2447="",0,G2447-F2447))))</f>
        <v>3</v>
      </c>
      <c r="K2447" s="13">
        <v>3</v>
      </c>
      <c r="L2447" s="13">
        <f t="shared" si="1676"/>
        <v>8</v>
      </c>
      <c r="M2447" s="45">
        <f t="shared" si="1674"/>
        <v>4923.0769230769229</v>
      </c>
    </row>
    <row r="2448" spans="1:13" ht="15">
      <c r="A2448" s="14">
        <v>43098</v>
      </c>
      <c r="B2448" s="14" t="s">
        <v>665</v>
      </c>
      <c r="C2448" s="11">
        <f t="shared" si="1675"/>
        <v>526.31578947368416</v>
      </c>
      <c r="D2448" s="15" t="s">
        <v>21</v>
      </c>
      <c r="E2448" s="15">
        <v>380</v>
      </c>
      <c r="F2448" s="15">
        <v>383</v>
      </c>
      <c r="G2448" s="15">
        <v>0</v>
      </c>
      <c r="H2448" s="16">
        <v>0</v>
      </c>
      <c r="I2448" s="13">
        <f t="shared" si="1677"/>
        <v>3</v>
      </c>
      <c r="J2448" s="13">
        <v>0</v>
      </c>
      <c r="K2448" s="13">
        <v>0</v>
      </c>
      <c r="L2448" s="13">
        <f t="shared" si="1676"/>
        <v>3</v>
      </c>
      <c r="M2448" s="45">
        <f t="shared" si="1674"/>
        <v>1578.9473684210525</v>
      </c>
    </row>
    <row r="2449" spans="1:13" ht="15">
      <c r="A2449" s="14">
        <v>43097</v>
      </c>
      <c r="B2449" s="14" t="s">
        <v>487</v>
      </c>
      <c r="C2449" s="11">
        <f t="shared" si="1675"/>
        <v>82.304526748971199</v>
      </c>
      <c r="D2449" s="15" t="s">
        <v>21</v>
      </c>
      <c r="E2449" s="15">
        <v>2430</v>
      </c>
      <c r="F2449" s="15">
        <v>2448</v>
      </c>
      <c r="G2449" s="15">
        <v>0</v>
      </c>
      <c r="H2449" s="16">
        <v>0</v>
      </c>
      <c r="I2449" s="13">
        <f t="shared" si="1677"/>
        <v>18</v>
      </c>
      <c r="J2449" s="13">
        <v>0</v>
      </c>
      <c r="K2449" s="13">
        <v>0</v>
      </c>
      <c r="L2449" s="13">
        <f t="shared" si="1676"/>
        <v>18</v>
      </c>
      <c r="M2449" s="45">
        <f t="shared" ref="M2449:M2512" si="1678">L2449*C2449</f>
        <v>1481.4814814814815</v>
      </c>
    </row>
    <row r="2450" spans="1:13" ht="15">
      <c r="A2450" s="14">
        <v>43096</v>
      </c>
      <c r="B2450" s="14" t="s">
        <v>659</v>
      </c>
      <c r="C2450" s="11">
        <f t="shared" si="1675"/>
        <v>361.6636528028933</v>
      </c>
      <c r="D2450" s="15" t="s">
        <v>21</v>
      </c>
      <c r="E2450" s="15">
        <v>553</v>
      </c>
      <c r="F2450" s="15">
        <v>557</v>
      </c>
      <c r="G2450" s="15">
        <v>565</v>
      </c>
      <c r="H2450" s="16">
        <v>570</v>
      </c>
      <c r="I2450" s="13">
        <f t="shared" si="1677"/>
        <v>4</v>
      </c>
      <c r="J2450" s="13">
        <f>(IF(D2450="SELL",IF(G2450="",0,F2450-G2450),IF(D2450="BUY",IF(G2450="",0,G2450-F2450))))</f>
        <v>8</v>
      </c>
      <c r="K2450" s="13">
        <v>5</v>
      </c>
      <c r="L2450" s="13">
        <f t="shared" si="1676"/>
        <v>17</v>
      </c>
      <c r="M2450" s="45">
        <f t="shared" si="1678"/>
        <v>6148.2820976491857</v>
      </c>
    </row>
    <row r="2451" spans="1:13" ht="15">
      <c r="A2451" s="14">
        <v>43096</v>
      </c>
      <c r="B2451" s="14" t="s">
        <v>666</v>
      </c>
      <c r="C2451" s="11">
        <f t="shared" si="1675"/>
        <v>178.89087656529517</v>
      </c>
      <c r="D2451" s="15" t="s">
        <v>21</v>
      </c>
      <c r="E2451" s="15">
        <v>1118</v>
      </c>
      <c r="F2451" s="15">
        <v>1127</v>
      </c>
      <c r="G2451" s="15">
        <v>1137</v>
      </c>
      <c r="H2451" s="16">
        <v>0</v>
      </c>
      <c r="I2451" s="13">
        <f t="shared" si="1677"/>
        <v>9</v>
      </c>
      <c r="J2451" s="13">
        <f>(IF(D2451="SELL",IF(G2451="",0,F2451-G2451),IF(D2451="BUY",IF(G2451="",0,G2451-F2451))))</f>
        <v>10</v>
      </c>
      <c r="K2451" s="13">
        <v>0</v>
      </c>
      <c r="L2451" s="13">
        <f t="shared" si="1676"/>
        <v>19</v>
      </c>
      <c r="M2451" s="45">
        <f t="shared" si="1678"/>
        <v>3398.9266547406082</v>
      </c>
    </row>
    <row r="2452" spans="1:13" ht="15">
      <c r="A2452" s="14">
        <v>43095</v>
      </c>
      <c r="B2452" s="14" t="s">
        <v>667</v>
      </c>
      <c r="C2452" s="11">
        <f t="shared" si="1675"/>
        <v>1520.9125475285171</v>
      </c>
      <c r="D2452" s="15" t="s">
        <v>21</v>
      </c>
      <c r="E2452" s="15">
        <v>131.5</v>
      </c>
      <c r="F2452" s="15">
        <v>131.5</v>
      </c>
      <c r="G2452" s="15">
        <v>0</v>
      </c>
      <c r="H2452" s="16">
        <v>0</v>
      </c>
      <c r="I2452" s="13">
        <f t="shared" si="1677"/>
        <v>0</v>
      </c>
      <c r="J2452" s="13">
        <v>0</v>
      </c>
      <c r="K2452" s="13">
        <v>0</v>
      </c>
      <c r="L2452" s="13">
        <f t="shared" si="1676"/>
        <v>0</v>
      </c>
      <c r="M2452" s="45">
        <f t="shared" si="1678"/>
        <v>0</v>
      </c>
    </row>
    <row r="2453" spans="1:13" ht="15">
      <c r="A2453" s="14">
        <v>43091</v>
      </c>
      <c r="B2453" s="14" t="s">
        <v>213</v>
      </c>
      <c r="C2453" s="11">
        <f t="shared" ref="C2453:C2516" si="1679">200000/E2453</f>
        <v>123.83900928792569</v>
      </c>
      <c r="D2453" s="15" t="s">
        <v>21</v>
      </c>
      <c r="E2453" s="15">
        <v>1615</v>
      </c>
      <c r="F2453" s="15">
        <v>1590</v>
      </c>
      <c r="G2453" s="15">
        <v>0</v>
      </c>
      <c r="H2453" s="16">
        <v>0</v>
      </c>
      <c r="I2453" s="13">
        <f t="shared" si="1677"/>
        <v>-25</v>
      </c>
      <c r="J2453" s="13">
        <v>0</v>
      </c>
      <c r="K2453" s="13">
        <v>0</v>
      </c>
      <c r="L2453" s="13">
        <f t="shared" si="1676"/>
        <v>-25</v>
      </c>
      <c r="M2453" s="45">
        <f t="shared" si="1678"/>
        <v>-3095.9752321981423</v>
      </c>
    </row>
    <row r="2454" spans="1:13" ht="15">
      <c r="A2454" s="14">
        <v>43091</v>
      </c>
      <c r="B2454" s="14" t="s">
        <v>374</v>
      </c>
      <c r="C2454" s="11">
        <f t="shared" si="1679"/>
        <v>102.40655401945725</v>
      </c>
      <c r="D2454" s="15" t="s">
        <v>21</v>
      </c>
      <c r="E2454" s="15">
        <v>1953</v>
      </c>
      <c r="F2454" s="15">
        <v>1970</v>
      </c>
      <c r="G2454" s="15">
        <v>1990</v>
      </c>
      <c r="H2454" s="16">
        <v>0</v>
      </c>
      <c r="I2454" s="13">
        <f t="shared" si="1677"/>
        <v>17</v>
      </c>
      <c r="J2454" s="13">
        <f>(IF(D2454="SELL",IF(G2454="",0,F2454-G2454),IF(D2454="BUY",IF(G2454="",0,G2454-F2454))))</f>
        <v>20</v>
      </c>
      <c r="K2454" s="13">
        <v>0</v>
      </c>
      <c r="L2454" s="13">
        <f t="shared" si="1676"/>
        <v>37</v>
      </c>
      <c r="M2454" s="45">
        <f t="shared" si="1678"/>
        <v>3789.0424987199181</v>
      </c>
    </row>
    <row r="2455" spans="1:13" ht="15">
      <c r="A2455" s="14">
        <v>43090</v>
      </c>
      <c r="B2455" s="14" t="s">
        <v>374</v>
      </c>
      <c r="C2455" s="11">
        <f t="shared" si="1679"/>
        <v>107.23860589812332</v>
      </c>
      <c r="D2455" s="15" t="s">
        <v>21</v>
      </c>
      <c r="E2455" s="15">
        <v>1865</v>
      </c>
      <c r="F2455" s="15">
        <v>1875</v>
      </c>
      <c r="G2455" s="15">
        <v>1890</v>
      </c>
      <c r="H2455" s="16">
        <v>0</v>
      </c>
      <c r="I2455" s="13">
        <f t="shared" si="1677"/>
        <v>10</v>
      </c>
      <c r="J2455" s="13">
        <f>(IF(D2455="SELL",IF(G2455="",0,F2455-G2455),IF(D2455="BUY",IF(G2455="",0,G2455-F2455))))</f>
        <v>15</v>
      </c>
      <c r="K2455" s="13">
        <v>0</v>
      </c>
      <c r="L2455" s="13">
        <f t="shared" si="1676"/>
        <v>25</v>
      </c>
      <c r="M2455" s="45">
        <f t="shared" si="1678"/>
        <v>2680.9651474530833</v>
      </c>
    </row>
    <row r="2456" spans="1:13" ht="15">
      <c r="A2456" s="14">
        <v>43090</v>
      </c>
      <c r="B2456" s="14" t="s">
        <v>668</v>
      </c>
      <c r="C2456" s="11">
        <f t="shared" si="1679"/>
        <v>1470.5882352941176</v>
      </c>
      <c r="D2456" s="15" t="s">
        <v>21</v>
      </c>
      <c r="E2456" s="15">
        <v>136</v>
      </c>
      <c r="F2456" s="15">
        <v>137</v>
      </c>
      <c r="G2456" s="15">
        <v>138</v>
      </c>
      <c r="H2456" s="16">
        <v>0</v>
      </c>
      <c r="I2456" s="13">
        <f t="shared" si="1677"/>
        <v>1</v>
      </c>
      <c r="J2456" s="13">
        <f>(IF(D2456="SELL",IF(G2456="",0,F2456-G2456),IF(D2456="BUY",IF(G2456="",0,G2456-F2456))))</f>
        <v>1</v>
      </c>
      <c r="K2456" s="13">
        <v>0</v>
      </c>
      <c r="L2456" s="13">
        <f t="shared" si="1676"/>
        <v>2</v>
      </c>
      <c r="M2456" s="45">
        <f t="shared" si="1678"/>
        <v>2941.1764705882351</v>
      </c>
    </row>
    <row r="2457" spans="1:13" ht="15">
      <c r="A2457" s="14">
        <v>43090</v>
      </c>
      <c r="B2457" s="14" t="s">
        <v>423</v>
      </c>
      <c r="C2457" s="11">
        <f t="shared" si="1679"/>
        <v>241.83796856106409</v>
      </c>
      <c r="D2457" s="15" t="s">
        <v>21</v>
      </c>
      <c r="E2457" s="15">
        <v>827</v>
      </c>
      <c r="F2457" s="15">
        <v>835</v>
      </c>
      <c r="G2457" s="15">
        <v>845</v>
      </c>
      <c r="H2457" s="16">
        <v>0</v>
      </c>
      <c r="I2457" s="13">
        <f t="shared" si="1677"/>
        <v>8</v>
      </c>
      <c r="J2457" s="13">
        <f>(IF(D2457="SELL",IF(G2457="",0,F2457-G2457),IF(D2457="BUY",IF(G2457="",0,G2457-F2457))))</f>
        <v>10</v>
      </c>
      <c r="K2457" s="13">
        <v>0</v>
      </c>
      <c r="L2457" s="13">
        <f t="shared" si="1676"/>
        <v>18</v>
      </c>
      <c r="M2457" s="45">
        <f t="shared" si="1678"/>
        <v>4353.0834340991532</v>
      </c>
    </row>
    <row r="2458" spans="1:13" ht="15">
      <c r="A2458" s="14">
        <v>43089</v>
      </c>
      <c r="B2458" s="14" t="s">
        <v>373</v>
      </c>
      <c r="C2458" s="11">
        <f t="shared" si="1679"/>
        <v>359.71223021582733</v>
      </c>
      <c r="D2458" s="15" t="s">
        <v>21</v>
      </c>
      <c r="E2458" s="15">
        <v>556</v>
      </c>
      <c r="F2458" s="15">
        <v>562</v>
      </c>
      <c r="G2458" s="15">
        <v>0</v>
      </c>
      <c r="H2458" s="16">
        <v>0</v>
      </c>
      <c r="I2458" s="13">
        <f t="shared" si="1677"/>
        <v>6</v>
      </c>
      <c r="J2458" s="13">
        <v>0</v>
      </c>
      <c r="K2458" s="13">
        <v>0</v>
      </c>
      <c r="L2458" s="13">
        <f t="shared" si="1676"/>
        <v>6</v>
      </c>
      <c r="M2458" s="45">
        <f t="shared" si="1678"/>
        <v>2158.2733812949641</v>
      </c>
    </row>
    <row r="2459" spans="1:13" ht="15">
      <c r="A2459" s="14">
        <v>43089</v>
      </c>
      <c r="B2459" s="14" t="s">
        <v>373</v>
      </c>
      <c r="C2459" s="11">
        <f t="shared" si="1679"/>
        <v>362.9764065335753</v>
      </c>
      <c r="D2459" s="15" t="s">
        <v>21</v>
      </c>
      <c r="E2459" s="15">
        <v>551</v>
      </c>
      <c r="F2459" s="15">
        <v>556</v>
      </c>
      <c r="G2459" s="15">
        <v>0</v>
      </c>
      <c r="H2459" s="16">
        <v>0</v>
      </c>
      <c r="I2459" s="13">
        <f t="shared" si="1677"/>
        <v>5</v>
      </c>
      <c r="J2459" s="13">
        <v>0</v>
      </c>
      <c r="K2459" s="13">
        <v>0</v>
      </c>
      <c r="L2459" s="13">
        <f t="shared" si="1676"/>
        <v>5</v>
      </c>
      <c r="M2459" s="45">
        <f t="shared" si="1678"/>
        <v>1814.8820326678765</v>
      </c>
    </row>
    <row r="2460" spans="1:13" ht="15">
      <c r="A2460" s="14">
        <v>43089</v>
      </c>
      <c r="B2460" s="14" t="s">
        <v>604</v>
      </c>
      <c r="C2460" s="11">
        <f t="shared" si="1679"/>
        <v>107.52688172043011</v>
      </c>
      <c r="D2460" s="15" t="s">
        <v>21</v>
      </c>
      <c r="E2460" s="15">
        <v>1860</v>
      </c>
      <c r="F2460" s="15">
        <v>1875</v>
      </c>
      <c r="G2460" s="15">
        <v>0</v>
      </c>
      <c r="H2460" s="16">
        <v>0</v>
      </c>
      <c r="I2460" s="13">
        <f t="shared" si="1677"/>
        <v>15</v>
      </c>
      <c r="J2460" s="13">
        <v>0</v>
      </c>
      <c r="K2460" s="13">
        <v>0</v>
      </c>
      <c r="L2460" s="13">
        <f t="shared" si="1676"/>
        <v>15</v>
      </c>
      <c r="M2460" s="45">
        <f t="shared" si="1678"/>
        <v>1612.9032258064517</v>
      </c>
    </row>
    <row r="2461" spans="1:13" ht="15">
      <c r="A2461" s="14">
        <v>43088</v>
      </c>
      <c r="B2461" s="14" t="s">
        <v>439</v>
      </c>
      <c r="C2461" s="11">
        <f t="shared" si="1679"/>
        <v>164.6090534979424</v>
      </c>
      <c r="D2461" s="15" t="s">
        <v>21</v>
      </c>
      <c r="E2461" s="15">
        <v>1215</v>
      </c>
      <c r="F2461" s="15">
        <v>1225</v>
      </c>
      <c r="G2461" s="15">
        <v>1235</v>
      </c>
      <c r="H2461" s="16">
        <v>1250</v>
      </c>
      <c r="I2461" s="13">
        <f t="shared" si="1677"/>
        <v>10</v>
      </c>
      <c r="J2461" s="13">
        <f>(IF(D2461="SELL",IF(G2461="",0,F2461-G2461),IF(D2461="BUY",IF(G2461="",0,G2461-F2461))))</f>
        <v>10</v>
      </c>
      <c r="K2461" s="13">
        <v>15</v>
      </c>
      <c r="L2461" s="13">
        <f t="shared" si="1676"/>
        <v>35</v>
      </c>
      <c r="M2461" s="45">
        <f t="shared" si="1678"/>
        <v>5761.316872427984</v>
      </c>
    </row>
    <row r="2462" spans="1:13" ht="15">
      <c r="A2462" s="14">
        <v>43088</v>
      </c>
      <c r="B2462" s="14" t="s">
        <v>486</v>
      </c>
      <c r="C2462" s="11">
        <f t="shared" si="1679"/>
        <v>148.5884101040119</v>
      </c>
      <c r="D2462" s="15" t="s">
        <v>21</v>
      </c>
      <c r="E2462" s="15">
        <v>1346</v>
      </c>
      <c r="F2462" s="15">
        <v>1358.8</v>
      </c>
      <c r="G2462" s="15">
        <v>0</v>
      </c>
      <c r="H2462" s="16">
        <v>0</v>
      </c>
      <c r="I2462" s="13">
        <f t="shared" si="1677"/>
        <v>12.799999999999955</v>
      </c>
      <c r="J2462" s="13">
        <v>0</v>
      </c>
      <c r="K2462" s="13">
        <v>0</v>
      </c>
      <c r="L2462" s="13">
        <f t="shared" si="1676"/>
        <v>12.799999999999955</v>
      </c>
      <c r="M2462" s="45">
        <f t="shared" si="1678"/>
        <v>1901.9316493313456</v>
      </c>
    </row>
    <row r="2463" spans="1:13" ht="15">
      <c r="A2463" s="14">
        <v>43087</v>
      </c>
      <c r="B2463" s="14" t="s">
        <v>487</v>
      </c>
      <c r="C2463" s="11">
        <f t="shared" si="1679"/>
        <v>83.68200836820084</v>
      </c>
      <c r="D2463" s="15" t="s">
        <v>21</v>
      </c>
      <c r="E2463" s="15">
        <v>2390</v>
      </c>
      <c r="F2463" s="15">
        <v>2410</v>
      </c>
      <c r="G2463" s="15">
        <v>0</v>
      </c>
      <c r="H2463" s="16">
        <v>0</v>
      </c>
      <c r="I2463" s="13">
        <f t="shared" si="1677"/>
        <v>20</v>
      </c>
      <c r="J2463" s="13">
        <v>0</v>
      </c>
      <c r="K2463" s="13">
        <v>0</v>
      </c>
      <c r="L2463" s="13">
        <f t="shared" si="1676"/>
        <v>20</v>
      </c>
      <c r="M2463" s="45">
        <f t="shared" si="1678"/>
        <v>1673.6401673640169</v>
      </c>
    </row>
    <row r="2464" spans="1:13" ht="15">
      <c r="A2464" s="14">
        <v>43087</v>
      </c>
      <c r="B2464" s="14" t="s">
        <v>439</v>
      </c>
      <c r="C2464" s="11">
        <f t="shared" si="1679"/>
        <v>170.21276595744681</v>
      </c>
      <c r="D2464" s="15" t="s">
        <v>21</v>
      </c>
      <c r="E2464" s="15">
        <v>1175</v>
      </c>
      <c r="F2464" s="15">
        <v>1185</v>
      </c>
      <c r="G2464" s="15">
        <v>0</v>
      </c>
      <c r="H2464" s="16">
        <v>0</v>
      </c>
      <c r="I2464" s="13">
        <f t="shared" si="1677"/>
        <v>10</v>
      </c>
      <c r="J2464" s="13">
        <v>0</v>
      </c>
      <c r="K2464" s="13">
        <v>0</v>
      </c>
      <c r="L2464" s="13">
        <f t="shared" si="1676"/>
        <v>10</v>
      </c>
      <c r="M2464" s="45">
        <f t="shared" si="1678"/>
        <v>1702.127659574468</v>
      </c>
    </row>
    <row r="2465" spans="1:13" ht="15">
      <c r="A2465" s="14">
        <v>43084</v>
      </c>
      <c r="B2465" s="14" t="s">
        <v>451</v>
      </c>
      <c r="C2465" s="11">
        <f t="shared" si="1679"/>
        <v>61.349693251533743</v>
      </c>
      <c r="D2465" s="15" t="s">
        <v>21</v>
      </c>
      <c r="E2465" s="15">
        <v>3260</v>
      </c>
      <c r="F2465" s="15">
        <v>3220</v>
      </c>
      <c r="G2465" s="15">
        <v>0</v>
      </c>
      <c r="H2465" s="16">
        <v>0</v>
      </c>
      <c r="I2465" s="13">
        <f t="shared" si="1677"/>
        <v>-40</v>
      </c>
      <c r="J2465" s="13">
        <v>0</v>
      </c>
      <c r="K2465" s="13">
        <v>0</v>
      </c>
      <c r="L2465" s="13">
        <f t="shared" si="1676"/>
        <v>-40</v>
      </c>
      <c r="M2465" s="45">
        <f t="shared" si="1678"/>
        <v>-2453.9877300613498</v>
      </c>
    </row>
    <row r="2466" spans="1:13" ht="15">
      <c r="A2466" s="14">
        <v>43084</v>
      </c>
      <c r="B2466" s="14" t="s">
        <v>462</v>
      </c>
      <c r="C2466" s="11">
        <f t="shared" si="1679"/>
        <v>772.20077220077224</v>
      </c>
      <c r="D2466" s="15" t="s">
        <v>21</v>
      </c>
      <c r="E2466" s="15">
        <v>259</v>
      </c>
      <c r="F2466" s="15">
        <v>261</v>
      </c>
      <c r="G2466" s="15">
        <v>263</v>
      </c>
      <c r="H2466" s="16">
        <v>0</v>
      </c>
      <c r="I2466" s="13">
        <f t="shared" si="1677"/>
        <v>2</v>
      </c>
      <c r="J2466" s="13">
        <f>(IF(D2466="SELL",IF(G2466="",0,F2466-G2466),IF(D2466="BUY",IF(G2466="",0,G2466-F2466))))</f>
        <v>2</v>
      </c>
      <c r="K2466" s="13">
        <v>0</v>
      </c>
      <c r="L2466" s="13">
        <f t="shared" si="1676"/>
        <v>4</v>
      </c>
      <c r="M2466" s="45">
        <f t="shared" si="1678"/>
        <v>3088.8030888030889</v>
      </c>
    </row>
    <row r="2467" spans="1:13" ht="15">
      <c r="A2467" s="14">
        <v>43084</v>
      </c>
      <c r="B2467" s="14" t="s">
        <v>456</v>
      </c>
      <c r="C2467" s="11">
        <f t="shared" si="1679"/>
        <v>644.12238325281805</v>
      </c>
      <c r="D2467" s="15" t="s">
        <v>21</v>
      </c>
      <c r="E2467" s="15">
        <v>310.5</v>
      </c>
      <c r="F2467" s="15">
        <v>314</v>
      </c>
      <c r="G2467" s="15">
        <v>0</v>
      </c>
      <c r="H2467" s="16">
        <v>0</v>
      </c>
      <c r="I2467" s="13">
        <f t="shared" si="1677"/>
        <v>3.5</v>
      </c>
      <c r="J2467" s="13">
        <v>0</v>
      </c>
      <c r="K2467" s="13">
        <v>0</v>
      </c>
      <c r="L2467" s="13">
        <f t="shared" si="1676"/>
        <v>3.5</v>
      </c>
      <c r="M2467" s="45">
        <f t="shared" si="1678"/>
        <v>2254.4283413848634</v>
      </c>
    </row>
    <row r="2468" spans="1:13" ht="15">
      <c r="A2468" s="14">
        <v>43083</v>
      </c>
      <c r="B2468" s="14" t="s">
        <v>592</v>
      </c>
      <c r="C2468" s="11">
        <f t="shared" si="1679"/>
        <v>200</v>
      </c>
      <c r="D2468" s="15" t="s">
        <v>21</v>
      </c>
      <c r="E2468" s="15">
        <v>1000</v>
      </c>
      <c r="F2468" s="15">
        <v>1010</v>
      </c>
      <c r="G2468" s="15">
        <v>1025</v>
      </c>
      <c r="H2468" s="16">
        <v>0</v>
      </c>
      <c r="I2468" s="13">
        <f t="shared" si="1677"/>
        <v>10</v>
      </c>
      <c r="J2468" s="13">
        <f>(IF(D2468="SELL",IF(G2468="",0,F2468-G2468),IF(D2468="BUY",IF(G2468="",0,G2468-F2468))))</f>
        <v>15</v>
      </c>
      <c r="K2468" s="13">
        <v>0</v>
      </c>
      <c r="L2468" s="13">
        <f t="shared" si="1676"/>
        <v>25</v>
      </c>
      <c r="M2468" s="45">
        <f t="shared" si="1678"/>
        <v>5000</v>
      </c>
    </row>
    <row r="2469" spans="1:13" ht="15">
      <c r="A2469" s="14">
        <v>43083</v>
      </c>
      <c r="B2469" s="14" t="s">
        <v>669</v>
      </c>
      <c r="C2469" s="11">
        <f t="shared" si="1679"/>
        <v>724.63768115942025</v>
      </c>
      <c r="D2469" s="15" t="s">
        <v>21</v>
      </c>
      <c r="E2469" s="15">
        <v>276</v>
      </c>
      <c r="F2469" s="15">
        <v>278</v>
      </c>
      <c r="G2469" s="15">
        <v>280</v>
      </c>
      <c r="H2469" s="16">
        <v>0</v>
      </c>
      <c r="I2469" s="13">
        <f t="shared" si="1677"/>
        <v>2</v>
      </c>
      <c r="J2469" s="13">
        <f>(IF(D2469="SELL",IF(G2469="",0,F2469-G2469),IF(D2469="BUY",IF(G2469="",0,G2469-F2469))))</f>
        <v>2</v>
      </c>
      <c r="K2469" s="13">
        <v>0</v>
      </c>
      <c r="L2469" s="13">
        <f t="shared" si="1676"/>
        <v>4</v>
      </c>
      <c r="M2469" s="45">
        <f t="shared" si="1678"/>
        <v>2898.550724637681</v>
      </c>
    </row>
    <row r="2470" spans="1:13" ht="15">
      <c r="A2470" s="14">
        <v>43083</v>
      </c>
      <c r="B2470" s="14" t="s">
        <v>369</v>
      </c>
      <c r="C2470" s="11">
        <f t="shared" si="1679"/>
        <v>871.45969498910677</v>
      </c>
      <c r="D2470" s="15" t="s">
        <v>18</v>
      </c>
      <c r="E2470" s="15">
        <v>229.5</v>
      </c>
      <c r="F2470" s="15">
        <v>227.5</v>
      </c>
      <c r="G2470" s="15">
        <v>0</v>
      </c>
      <c r="H2470" s="16">
        <v>0</v>
      </c>
      <c r="I2470" s="13">
        <f t="shared" si="1677"/>
        <v>2</v>
      </c>
      <c r="J2470" s="13">
        <v>0</v>
      </c>
      <c r="K2470" s="13">
        <v>0</v>
      </c>
      <c r="L2470" s="13">
        <f t="shared" si="1676"/>
        <v>2</v>
      </c>
      <c r="M2470" s="45">
        <f t="shared" si="1678"/>
        <v>1742.9193899782135</v>
      </c>
    </row>
    <row r="2471" spans="1:13" ht="15">
      <c r="A2471" s="14">
        <v>43082</v>
      </c>
      <c r="B2471" s="14" t="s">
        <v>514</v>
      </c>
      <c r="C2471" s="11">
        <f t="shared" si="1679"/>
        <v>129.61762799740765</v>
      </c>
      <c r="D2471" s="15" t="s">
        <v>18</v>
      </c>
      <c r="E2471" s="15">
        <v>1543</v>
      </c>
      <c r="F2471" s="15">
        <v>1530</v>
      </c>
      <c r="G2471" s="15">
        <v>1515</v>
      </c>
      <c r="H2471" s="16">
        <v>0</v>
      </c>
      <c r="I2471" s="13">
        <f t="shared" si="1677"/>
        <v>13</v>
      </c>
      <c r="J2471" s="13">
        <f>(IF(D2471="SELL",IF(G2471="",0,F2471-G2471),IF(D2471="BUY",IF(G2471="",0,G2471-F2471))))</f>
        <v>15</v>
      </c>
      <c r="K2471" s="13">
        <v>0</v>
      </c>
      <c r="L2471" s="13">
        <f t="shared" si="1676"/>
        <v>28</v>
      </c>
      <c r="M2471" s="45">
        <f t="shared" si="1678"/>
        <v>3629.2935839274141</v>
      </c>
    </row>
    <row r="2472" spans="1:13" ht="15">
      <c r="A2472" s="14">
        <v>43082</v>
      </c>
      <c r="B2472" s="14" t="s">
        <v>670</v>
      </c>
      <c r="C2472" s="11">
        <f t="shared" si="1679"/>
        <v>425.531914893617</v>
      </c>
      <c r="D2472" s="15" t="s">
        <v>18</v>
      </c>
      <c r="E2472" s="15">
        <v>470</v>
      </c>
      <c r="F2472" s="15">
        <v>467</v>
      </c>
      <c r="G2472" s="15">
        <v>463</v>
      </c>
      <c r="H2472" s="16">
        <v>0</v>
      </c>
      <c r="I2472" s="13">
        <f t="shared" si="1677"/>
        <v>3</v>
      </c>
      <c r="J2472" s="13">
        <f>(IF(D2472="SELL",IF(G2472="",0,F2472-G2472),IF(D2472="BUY",IF(G2472="",0,G2472-F2472))))</f>
        <v>4</v>
      </c>
      <c r="K2472" s="13">
        <v>0</v>
      </c>
      <c r="L2472" s="13">
        <f t="shared" si="1676"/>
        <v>7</v>
      </c>
      <c r="M2472" s="45">
        <f t="shared" si="1678"/>
        <v>2978.7234042553191</v>
      </c>
    </row>
    <row r="2473" spans="1:13" ht="15">
      <c r="A2473" s="14">
        <v>43081</v>
      </c>
      <c r="B2473" s="14" t="s">
        <v>572</v>
      </c>
      <c r="C2473" s="11">
        <f t="shared" si="1679"/>
        <v>769.23076923076928</v>
      </c>
      <c r="D2473" s="15" t="s">
        <v>21</v>
      </c>
      <c r="E2473" s="15">
        <v>260</v>
      </c>
      <c r="F2473" s="15">
        <v>262</v>
      </c>
      <c r="G2473" s="15">
        <v>264</v>
      </c>
      <c r="H2473" s="16">
        <v>0</v>
      </c>
      <c r="I2473" s="13">
        <f t="shared" si="1677"/>
        <v>2</v>
      </c>
      <c r="J2473" s="13">
        <f>(IF(D2473="SELL",IF(G2473="",0,F2473-G2473),IF(D2473="BUY",IF(G2473="",0,G2473-F2473))))</f>
        <v>2</v>
      </c>
      <c r="K2473" s="13">
        <v>0</v>
      </c>
      <c r="L2473" s="13">
        <f t="shared" si="1676"/>
        <v>4</v>
      </c>
      <c r="M2473" s="45">
        <f t="shared" si="1678"/>
        <v>3076.9230769230771</v>
      </c>
    </row>
    <row r="2474" spans="1:13" ht="15">
      <c r="A2474" s="14">
        <v>43080</v>
      </c>
      <c r="B2474" s="14" t="s">
        <v>572</v>
      </c>
      <c r="C2474" s="11">
        <f t="shared" si="1679"/>
        <v>782.77886497064583</v>
      </c>
      <c r="D2474" s="15" t="s">
        <v>21</v>
      </c>
      <c r="E2474" s="15">
        <v>255.5</v>
      </c>
      <c r="F2474" s="15">
        <v>258</v>
      </c>
      <c r="G2474" s="15">
        <v>262</v>
      </c>
      <c r="H2474" s="16">
        <v>265</v>
      </c>
      <c r="I2474" s="13">
        <f t="shared" si="1677"/>
        <v>2.5</v>
      </c>
      <c r="J2474" s="13">
        <f>(IF(D2474="SELL",IF(G2474="",0,F2474-G2474),IF(D2474="BUY",IF(G2474="",0,G2474-F2474))))</f>
        <v>4</v>
      </c>
      <c r="K2474" s="13">
        <v>3</v>
      </c>
      <c r="L2474" s="13">
        <f t="shared" si="1676"/>
        <v>9.5</v>
      </c>
      <c r="M2474" s="45">
        <f t="shared" si="1678"/>
        <v>7436.3992172211356</v>
      </c>
    </row>
    <row r="2475" spans="1:13" ht="15">
      <c r="A2475" s="14">
        <v>43080</v>
      </c>
      <c r="B2475" s="14" t="s">
        <v>593</v>
      </c>
      <c r="C2475" s="11">
        <f t="shared" si="1679"/>
        <v>63.593004769475357</v>
      </c>
      <c r="D2475" s="15" t="s">
        <v>21</v>
      </c>
      <c r="E2475" s="15">
        <v>3145</v>
      </c>
      <c r="F2475" s="15">
        <v>3165</v>
      </c>
      <c r="G2475" s="15">
        <v>3190</v>
      </c>
      <c r="H2475" s="16">
        <v>0</v>
      </c>
      <c r="I2475" s="13">
        <f t="shared" si="1677"/>
        <v>20</v>
      </c>
      <c r="J2475" s="13">
        <f>(IF(D2475="SELL",IF(G2475="",0,F2475-G2475),IF(D2475="BUY",IF(G2475="",0,G2475-F2475))))</f>
        <v>25</v>
      </c>
      <c r="K2475" s="13">
        <v>0</v>
      </c>
      <c r="L2475" s="13">
        <f t="shared" si="1676"/>
        <v>45</v>
      </c>
      <c r="M2475" s="45">
        <f t="shared" si="1678"/>
        <v>2861.6852146263909</v>
      </c>
    </row>
    <row r="2476" spans="1:13" ht="15">
      <c r="A2476" s="14">
        <v>43080</v>
      </c>
      <c r="B2476" s="14" t="s">
        <v>671</v>
      </c>
      <c r="C2476" s="11">
        <f t="shared" si="1679"/>
        <v>660.0660066006601</v>
      </c>
      <c r="D2476" s="15" t="s">
        <v>21</v>
      </c>
      <c r="E2476" s="15">
        <v>303</v>
      </c>
      <c r="F2476" s="15">
        <v>306</v>
      </c>
      <c r="G2476" s="15">
        <v>0</v>
      </c>
      <c r="H2476" s="16">
        <v>0</v>
      </c>
      <c r="I2476" s="13">
        <f t="shared" si="1677"/>
        <v>3</v>
      </c>
      <c r="J2476" s="13">
        <v>0</v>
      </c>
      <c r="K2476" s="13">
        <v>0</v>
      </c>
      <c r="L2476" s="13">
        <f t="shared" si="1676"/>
        <v>3</v>
      </c>
      <c r="M2476" s="45">
        <f t="shared" si="1678"/>
        <v>1980.1980198019803</v>
      </c>
    </row>
    <row r="2477" spans="1:13" ht="15">
      <c r="A2477" s="14">
        <v>43077</v>
      </c>
      <c r="B2477" s="14" t="s">
        <v>672</v>
      </c>
      <c r="C2477" s="11">
        <f t="shared" si="1679"/>
        <v>422.83298097251588</v>
      </c>
      <c r="D2477" s="15" t="s">
        <v>21</v>
      </c>
      <c r="E2477" s="15">
        <v>473</v>
      </c>
      <c r="F2477" s="15">
        <v>465</v>
      </c>
      <c r="G2477" s="15">
        <v>0</v>
      </c>
      <c r="H2477" s="16">
        <v>0</v>
      </c>
      <c r="I2477" s="13">
        <f t="shared" si="1677"/>
        <v>-8</v>
      </c>
      <c r="J2477" s="13">
        <v>0</v>
      </c>
      <c r="K2477" s="13">
        <v>0</v>
      </c>
      <c r="L2477" s="13">
        <f t="shared" si="1676"/>
        <v>-8</v>
      </c>
      <c r="M2477" s="45">
        <f t="shared" si="1678"/>
        <v>-3382.6638477801271</v>
      </c>
    </row>
    <row r="2478" spans="1:13" ht="15">
      <c r="A2478" s="14">
        <v>43077</v>
      </c>
      <c r="B2478" s="14" t="s">
        <v>673</v>
      </c>
      <c r="C2478" s="11">
        <f t="shared" si="1679"/>
        <v>147.60147601476015</v>
      </c>
      <c r="D2478" s="15" t="s">
        <v>21</v>
      </c>
      <c r="E2478" s="15">
        <v>1355</v>
      </c>
      <c r="F2478" s="15">
        <v>1365</v>
      </c>
      <c r="G2478" s="15">
        <v>1380</v>
      </c>
      <c r="H2478" s="16">
        <v>1390</v>
      </c>
      <c r="I2478" s="13">
        <f t="shared" si="1677"/>
        <v>10</v>
      </c>
      <c r="J2478" s="13">
        <f>(IF(D2478="SELL",IF(G2478="",0,F2478-G2478),IF(D2478="BUY",IF(G2478="",0,G2478-F2478))))</f>
        <v>15</v>
      </c>
      <c r="K2478" s="13">
        <v>10</v>
      </c>
      <c r="L2478" s="13">
        <f t="shared" si="1676"/>
        <v>35</v>
      </c>
      <c r="M2478" s="45">
        <f t="shared" si="1678"/>
        <v>5166.0516605166049</v>
      </c>
    </row>
    <row r="2479" spans="1:13" ht="15">
      <c r="A2479" s="14">
        <v>43077</v>
      </c>
      <c r="B2479" s="14" t="s">
        <v>392</v>
      </c>
      <c r="C2479" s="11">
        <f t="shared" si="1679"/>
        <v>709.21985815602841</v>
      </c>
      <c r="D2479" s="15" t="s">
        <v>21</v>
      </c>
      <c r="E2479" s="15">
        <v>282</v>
      </c>
      <c r="F2479" s="15">
        <v>285</v>
      </c>
      <c r="G2479" s="15">
        <v>0</v>
      </c>
      <c r="H2479" s="16">
        <v>0</v>
      </c>
      <c r="I2479" s="13">
        <f t="shared" si="1677"/>
        <v>3</v>
      </c>
      <c r="J2479" s="13">
        <v>0</v>
      </c>
      <c r="K2479" s="13">
        <v>0</v>
      </c>
      <c r="L2479" s="13">
        <f t="shared" si="1676"/>
        <v>3</v>
      </c>
      <c r="M2479" s="45">
        <f t="shared" si="1678"/>
        <v>2127.6595744680853</v>
      </c>
    </row>
    <row r="2480" spans="1:13" ht="15">
      <c r="A2480" s="14">
        <v>43077</v>
      </c>
      <c r="B2480" s="14" t="s">
        <v>563</v>
      </c>
      <c r="C2480" s="11">
        <f t="shared" si="1679"/>
        <v>1176.4705882352941</v>
      </c>
      <c r="D2480" s="15" t="s">
        <v>21</v>
      </c>
      <c r="E2480" s="15">
        <v>170</v>
      </c>
      <c r="F2480" s="15">
        <v>172</v>
      </c>
      <c r="G2480" s="15">
        <v>0</v>
      </c>
      <c r="H2480" s="16">
        <v>0</v>
      </c>
      <c r="I2480" s="13">
        <f t="shared" si="1677"/>
        <v>2</v>
      </c>
      <c r="J2480" s="13">
        <v>0</v>
      </c>
      <c r="K2480" s="13">
        <v>0</v>
      </c>
      <c r="L2480" s="13">
        <f t="shared" si="1676"/>
        <v>2</v>
      </c>
      <c r="M2480" s="45">
        <f t="shared" si="1678"/>
        <v>2352.9411764705883</v>
      </c>
    </row>
    <row r="2481" spans="1:13" ht="15">
      <c r="A2481" s="14">
        <v>43076</v>
      </c>
      <c r="B2481" s="14" t="s">
        <v>589</v>
      </c>
      <c r="C2481" s="11">
        <f t="shared" si="1679"/>
        <v>355.87188612099646</v>
      </c>
      <c r="D2481" s="15" t="s">
        <v>21</v>
      </c>
      <c r="E2481" s="15">
        <v>562</v>
      </c>
      <c r="F2481" s="15">
        <v>565.45000000000005</v>
      </c>
      <c r="G2481" s="15">
        <v>0</v>
      </c>
      <c r="H2481" s="16">
        <v>0</v>
      </c>
      <c r="I2481" s="13">
        <f t="shared" si="1677"/>
        <v>3.4500000000000455</v>
      </c>
      <c r="J2481" s="13">
        <v>0</v>
      </c>
      <c r="K2481" s="13">
        <v>0</v>
      </c>
      <c r="L2481" s="13">
        <f t="shared" si="1676"/>
        <v>3.4500000000000455</v>
      </c>
      <c r="M2481" s="45">
        <f t="shared" si="1678"/>
        <v>1227.7580071174539</v>
      </c>
    </row>
    <row r="2482" spans="1:13" ht="15">
      <c r="A2482" s="14">
        <v>43076</v>
      </c>
      <c r="B2482" s="14" t="s">
        <v>434</v>
      </c>
      <c r="C2482" s="11">
        <f t="shared" si="1679"/>
        <v>426.89434364994662</v>
      </c>
      <c r="D2482" s="15" t="s">
        <v>21</v>
      </c>
      <c r="E2482" s="15">
        <v>468.5</v>
      </c>
      <c r="F2482" s="15">
        <v>471.5</v>
      </c>
      <c r="G2482" s="15">
        <v>0</v>
      </c>
      <c r="H2482" s="16">
        <v>0</v>
      </c>
      <c r="I2482" s="13">
        <f t="shared" si="1677"/>
        <v>3</v>
      </c>
      <c r="J2482" s="13">
        <v>0</v>
      </c>
      <c r="K2482" s="13">
        <v>0</v>
      </c>
      <c r="L2482" s="13">
        <f t="shared" si="1676"/>
        <v>3</v>
      </c>
      <c r="M2482" s="45">
        <f t="shared" si="1678"/>
        <v>1280.6830309498398</v>
      </c>
    </row>
    <row r="2483" spans="1:13" ht="15">
      <c r="A2483" s="14">
        <v>43076</v>
      </c>
      <c r="B2483" s="14" t="s">
        <v>634</v>
      </c>
      <c r="C2483" s="11">
        <f t="shared" si="1679"/>
        <v>105.26315789473684</v>
      </c>
      <c r="D2483" s="15" t="s">
        <v>21</v>
      </c>
      <c r="E2483" s="15">
        <v>1900</v>
      </c>
      <c r="F2483" s="15">
        <v>1915</v>
      </c>
      <c r="G2483" s="15">
        <v>1927.75</v>
      </c>
      <c r="H2483" s="16">
        <v>0</v>
      </c>
      <c r="I2483" s="13">
        <f t="shared" si="1677"/>
        <v>15</v>
      </c>
      <c r="J2483" s="13">
        <f>(IF(D2483="SELL",IF(G2483="",0,F2483-G2483),IF(D2483="BUY",IF(G2483="",0,G2483-F2483))))</f>
        <v>12.75</v>
      </c>
      <c r="K2483" s="13">
        <v>0</v>
      </c>
      <c r="L2483" s="13">
        <f t="shared" si="1676"/>
        <v>27.75</v>
      </c>
      <c r="M2483" s="45">
        <f t="shared" si="1678"/>
        <v>2921.0526315789471</v>
      </c>
    </row>
    <row r="2484" spans="1:13" ht="15">
      <c r="A2484" s="14">
        <v>43076</v>
      </c>
      <c r="B2484" s="14" t="s">
        <v>589</v>
      </c>
      <c r="C2484" s="11">
        <f t="shared" si="1679"/>
        <v>358.42293906810033</v>
      </c>
      <c r="D2484" s="15" t="s">
        <v>21</v>
      </c>
      <c r="E2484" s="15">
        <v>558</v>
      </c>
      <c r="F2484" s="15">
        <v>562</v>
      </c>
      <c r="G2484" s="15">
        <v>0</v>
      </c>
      <c r="H2484" s="16">
        <v>0</v>
      </c>
      <c r="I2484" s="13">
        <f t="shared" si="1677"/>
        <v>4</v>
      </c>
      <c r="J2484" s="13">
        <v>0</v>
      </c>
      <c r="K2484" s="13">
        <v>0</v>
      </c>
      <c r="L2484" s="13">
        <f t="shared" si="1676"/>
        <v>4</v>
      </c>
      <c r="M2484" s="45">
        <f t="shared" si="1678"/>
        <v>1433.6917562724013</v>
      </c>
    </row>
    <row r="2485" spans="1:13" ht="15">
      <c r="A2485" s="14">
        <v>43076</v>
      </c>
      <c r="B2485" s="14" t="s">
        <v>434</v>
      </c>
      <c r="C2485" s="11">
        <f t="shared" si="1679"/>
        <v>431.96544276457882</v>
      </c>
      <c r="D2485" s="15" t="s">
        <v>21</v>
      </c>
      <c r="E2485" s="15">
        <v>463</v>
      </c>
      <c r="F2485" s="15">
        <v>467</v>
      </c>
      <c r="G2485" s="15">
        <v>0</v>
      </c>
      <c r="H2485" s="16">
        <v>0</v>
      </c>
      <c r="I2485" s="13">
        <f t="shared" si="1677"/>
        <v>4</v>
      </c>
      <c r="J2485" s="13">
        <v>0</v>
      </c>
      <c r="K2485" s="13">
        <v>0</v>
      </c>
      <c r="L2485" s="13">
        <f t="shared" si="1676"/>
        <v>4</v>
      </c>
      <c r="M2485" s="45">
        <f t="shared" si="1678"/>
        <v>1727.8617710583153</v>
      </c>
    </row>
    <row r="2486" spans="1:13" ht="15">
      <c r="A2486" s="14">
        <v>43075</v>
      </c>
      <c r="B2486" s="14" t="s">
        <v>674</v>
      </c>
      <c r="C2486" s="11">
        <f t="shared" si="1679"/>
        <v>1082.2510822510822</v>
      </c>
      <c r="D2486" s="15" t="s">
        <v>21</v>
      </c>
      <c r="E2486" s="15">
        <v>184.8</v>
      </c>
      <c r="F2486" s="15">
        <v>186</v>
      </c>
      <c r="G2486" s="15">
        <v>187.5</v>
      </c>
      <c r="H2486" s="16">
        <v>189</v>
      </c>
      <c r="I2486" s="13">
        <f t="shared" si="1677"/>
        <v>1.1999999999999886</v>
      </c>
      <c r="J2486" s="13">
        <f>(IF(D2486="SELL",IF(G2486="",0,F2486-G2486),IF(D2486="BUY",IF(G2486="",0,G2486-F2486))))</f>
        <v>1.5</v>
      </c>
      <c r="K2486" s="13">
        <v>1.5</v>
      </c>
      <c r="L2486" s="13">
        <f t="shared" si="1676"/>
        <v>4.1999999999999886</v>
      </c>
      <c r="M2486" s="45">
        <f t="shared" si="1678"/>
        <v>4545.4545454545323</v>
      </c>
    </row>
    <row r="2487" spans="1:13" ht="15">
      <c r="A2487" s="14">
        <v>43075</v>
      </c>
      <c r="B2487" s="14" t="s">
        <v>187</v>
      </c>
      <c r="C2487" s="11">
        <f t="shared" si="1679"/>
        <v>597.01492537313436</v>
      </c>
      <c r="D2487" s="15" t="s">
        <v>21</v>
      </c>
      <c r="E2487" s="15">
        <v>335</v>
      </c>
      <c r="F2487" s="15">
        <v>338</v>
      </c>
      <c r="G2487" s="15">
        <v>341</v>
      </c>
      <c r="H2487" s="16">
        <v>0</v>
      </c>
      <c r="I2487" s="13">
        <f t="shared" si="1677"/>
        <v>3</v>
      </c>
      <c r="J2487" s="13">
        <f>(IF(D2487="SELL",IF(G2487="",0,F2487-G2487),IF(D2487="BUY",IF(G2487="",0,G2487-F2487))))</f>
        <v>3</v>
      </c>
      <c r="K2487" s="13">
        <v>0</v>
      </c>
      <c r="L2487" s="13">
        <f t="shared" si="1676"/>
        <v>6</v>
      </c>
      <c r="M2487" s="45">
        <f t="shared" si="1678"/>
        <v>3582.0895522388064</v>
      </c>
    </row>
    <row r="2488" spans="1:13" ht="15">
      <c r="A2488" s="14">
        <v>43075</v>
      </c>
      <c r="B2488" s="14" t="s">
        <v>675</v>
      </c>
      <c r="C2488" s="11">
        <f t="shared" si="1679"/>
        <v>361.6636528028933</v>
      </c>
      <c r="D2488" s="15" t="s">
        <v>21</v>
      </c>
      <c r="E2488" s="15">
        <v>553</v>
      </c>
      <c r="F2488" s="15">
        <v>558</v>
      </c>
      <c r="G2488" s="15">
        <v>0</v>
      </c>
      <c r="H2488" s="16">
        <v>0</v>
      </c>
      <c r="I2488" s="13">
        <f t="shared" si="1677"/>
        <v>5</v>
      </c>
      <c r="J2488" s="13">
        <v>0</v>
      </c>
      <c r="K2488" s="13">
        <v>0</v>
      </c>
      <c r="L2488" s="13">
        <f t="shared" si="1676"/>
        <v>5</v>
      </c>
      <c r="M2488" s="45">
        <f t="shared" si="1678"/>
        <v>1808.3182640144664</v>
      </c>
    </row>
    <row r="2489" spans="1:13" ht="15">
      <c r="A2489" s="14">
        <v>43074</v>
      </c>
      <c r="B2489" s="14" t="s">
        <v>23</v>
      </c>
      <c r="C2489" s="11">
        <f t="shared" si="1679"/>
        <v>171.23287671232876</v>
      </c>
      <c r="D2489" s="15" t="s">
        <v>21</v>
      </c>
      <c r="E2489" s="15">
        <v>1168</v>
      </c>
      <c r="F2489" s="15">
        <v>1178</v>
      </c>
      <c r="G2489" s="15">
        <v>0</v>
      </c>
      <c r="H2489" s="16">
        <v>0</v>
      </c>
      <c r="I2489" s="13">
        <f t="shared" si="1677"/>
        <v>10</v>
      </c>
      <c r="J2489" s="13">
        <v>0</v>
      </c>
      <c r="K2489" s="13">
        <v>0</v>
      </c>
      <c r="L2489" s="13">
        <f t="shared" ref="L2489:L2499" si="1680">K2489+J2489+I2489</f>
        <v>10</v>
      </c>
      <c r="M2489" s="45">
        <f t="shared" si="1678"/>
        <v>1712.3287671232877</v>
      </c>
    </row>
    <row r="2490" spans="1:13" ht="15">
      <c r="A2490" s="14">
        <v>43074</v>
      </c>
      <c r="B2490" s="14" t="s">
        <v>414</v>
      </c>
      <c r="C2490" s="11">
        <f t="shared" si="1679"/>
        <v>796.81274900398409</v>
      </c>
      <c r="D2490" s="15" t="s">
        <v>21</v>
      </c>
      <c r="E2490" s="15">
        <v>251</v>
      </c>
      <c r="F2490" s="15">
        <v>253</v>
      </c>
      <c r="G2490" s="15">
        <v>0</v>
      </c>
      <c r="H2490" s="16">
        <v>0</v>
      </c>
      <c r="I2490" s="13">
        <f t="shared" si="1677"/>
        <v>2</v>
      </c>
      <c r="J2490" s="13">
        <v>0</v>
      </c>
      <c r="K2490" s="13">
        <v>0</v>
      </c>
      <c r="L2490" s="13">
        <f t="shared" si="1680"/>
        <v>2</v>
      </c>
      <c r="M2490" s="45">
        <f t="shared" si="1678"/>
        <v>1593.6254980079682</v>
      </c>
    </row>
    <row r="2491" spans="1:13" ht="15">
      <c r="A2491" s="14">
        <v>43074</v>
      </c>
      <c r="B2491" s="14" t="s">
        <v>149</v>
      </c>
      <c r="C2491" s="11">
        <f t="shared" si="1679"/>
        <v>1418.4397163120568</v>
      </c>
      <c r="D2491" s="15" t="s">
        <v>18</v>
      </c>
      <c r="E2491" s="15">
        <v>141</v>
      </c>
      <c r="F2491" s="15">
        <v>140</v>
      </c>
      <c r="G2491" s="15">
        <v>0</v>
      </c>
      <c r="H2491" s="16">
        <v>0</v>
      </c>
      <c r="I2491" s="13">
        <f t="shared" si="1677"/>
        <v>1</v>
      </c>
      <c r="J2491" s="13">
        <v>0</v>
      </c>
      <c r="K2491" s="13">
        <v>0</v>
      </c>
      <c r="L2491" s="13">
        <f t="shared" si="1680"/>
        <v>1</v>
      </c>
      <c r="M2491" s="45">
        <f t="shared" si="1678"/>
        <v>1418.4397163120568</v>
      </c>
    </row>
    <row r="2492" spans="1:13" ht="15">
      <c r="A2492" s="14">
        <v>43073</v>
      </c>
      <c r="B2492" s="14" t="s">
        <v>676</v>
      </c>
      <c r="C2492" s="11">
        <f t="shared" si="1679"/>
        <v>417.53653444676411</v>
      </c>
      <c r="D2492" s="15" t="s">
        <v>21</v>
      </c>
      <c r="E2492" s="15">
        <v>479</v>
      </c>
      <c r="F2492" s="15">
        <v>487</v>
      </c>
      <c r="G2492" s="15">
        <v>0</v>
      </c>
      <c r="H2492" s="16">
        <v>0</v>
      </c>
      <c r="I2492" s="13">
        <f t="shared" si="1677"/>
        <v>8</v>
      </c>
      <c r="J2492" s="13">
        <v>0</v>
      </c>
      <c r="K2492" s="13">
        <v>0</v>
      </c>
      <c r="L2492" s="13">
        <f t="shared" si="1680"/>
        <v>8</v>
      </c>
      <c r="M2492" s="45">
        <f t="shared" si="1678"/>
        <v>3340.2922755741129</v>
      </c>
    </row>
    <row r="2493" spans="1:13" ht="15">
      <c r="A2493" s="14">
        <v>43073</v>
      </c>
      <c r="B2493" s="14" t="s">
        <v>638</v>
      </c>
      <c r="C2493" s="11">
        <f t="shared" si="1679"/>
        <v>133.33333333333334</v>
      </c>
      <c r="D2493" s="15" t="s">
        <v>21</v>
      </c>
      <c r="E2493" s="15">
        <v>1500</v>
      </c>
      <c r="F2493" s="15">
        <v>1512</v>
      </c>
      <c r="G2493" s="15">
        <v>0</v>
      </c>
      <c r="H2493" s="16">
        <v>0</v>
      </c>
      <c r="I2493" s="13">
        <f t="shared" si="1677"/>
        <v>12</v>
      </c>
      <c r="J2493" s="13">
        <v>0</v>
      </c>
      <c r="K2493" s="13">
        <v>0</v>
      </c>
      <c r="L2493" s="13">
        <f t="shared" si="1680"/>
        <v>12</v>
      </c>
      <c r="M2493" s="45">
        <f t="shared" si="1678"/>
        <v>1600</v>
      </c>
    </row>
    <row r="2494" spans="1:13" ht="15">
      <c r="A2494" s="14">
        <v>43070</v>
      </c>
      <c r="B2494" s="14" t="s">
        <v>336</v>
      </c>
      <c r="C2494" s="11">
        <f t="shared" si="1679"/>
        <v>801.60320641282567</v>
      </c>
      <c r="D2494" s="15" t="s">
        <v>21</v>
      </c>
      <c r="E2494" s="15">
        <v>249.5</v>
      </c>
      <c r="F2494" s="15">
        <v>243</v>
      </c>
      <c r="G2494" s="15">
        <v>0</v>
      </c>
      <c r="H2494" s="16">
        <v>0</v>
      </c>
      <c r="I2494" s="13">
        <f t="shared" si="1677"/>
        <v>-6.5</v>
      </c>
      <c r="J2494" s="13">
        <v>0</v>
      </c>
      <c r="K2494" s="13">
        <v>0</v>
      </c>
      <c r="L2494" s="13">
        <f t="shared" si="1680"/>
        <v>-6.5</v>
      </c>
      <c r="M2494" s="45">
        <f t="shared" si="1678"/>
        <v>-5210.4208416833671</v>
      </c>
    </row>
    <row r="2495" spans="1:13" ht="15">
      <c r="A2495" s="14">
        <v>43070</v>
      </c>
      <c r="B2495" s="14" t="s">
        <v>572</v>
      </c>
      <c r="C2495" s="11">
        <f t="shared" si="1679"/>
        <v>808.08080808080808</v>
      </c>
      <c r="D2495" s="15" t="s">
        <v>21</v>
      </c>
      <c r="E2495" s="15">
        <v>247.5</v>
      </c>
      <c r="F2495" s="15">
        <v>244</v>
      </c>
      <c r="G2495" s="15">
        <v>0</v>
      </c>
      <c r="H2495" s="16">
        <v>0</v>
      </c>
      <c r="I2495" s="13">
        <f t="shared" si="1677"/>
        <v>-3.5</v>
      </c>
      <c r="J2495" s="13">
        <v>0</v>
      </c>
      <c r="K2495" s="13">
        <v>0</v>
      </c>
      <c r="L2495" s="13">
        <f t="shared" si="1680"/>
        <v>-3.5</v>
      </c>
      <c r="M2495" s="45">
        <f t="shared" si="1678"/>
        <v>-2828.2828282828282</v>
      </c>
    </row>
    <row r="2496" spans="1:13" ht="15">
      <c r="A2496" s="14">
        <v>43070</v>
      </c>
      <c r="B2496" s="14" t="s">
        <v>539</v>
      </c>
      <c r="C2496" s="11">
        <f t="shared" si="1679"/>
        <v>711.74377224199293</v>
      </c>
      <c r="D2496" s="15" t="s">
        <v>21</v>
      </c>
      <c r="E2496" s="15">
        <v>281</v>
      </c>
      <c r="F2496" s="15">
        <v>284</v>
      </c>
      <c r="G2496" s="15">
        <v>0</v>
      </c>
      <c r="H2496" s="16">
        <v>0</v>
      </c>
      <c r="I2496" s="13">
        <f t="shared" si="1677"/>
        <v>3</v>
      </c>
      <c r="J2496" s="13">
        <v>0</v>
      </c>
      <c r="K2496" s="13">
        <v>0</v>
      </c>
      <c r="L2496" s="13">
        <f t="shared" si="1680"/>
        <v>3</v>
      </c>
      <c r="M2496" s="45">
        <f t="shared" si="1678"/>
        <v>2135.231316725979</v>
      </c>
    </row>
    <row r="2497" spans="1:13" ht="15">
      <c r="A2497" s="14">
        <v>43070</v>
      </c>
      <c r="B2497" s="14" t="s">
        <v>677</v>
      </c>
      <c r="C2497" s="11">
        <f t="shared" si="1679"/>
        <v>778.21011673151747</v>
      </c>
      <c r="D2497" s="15" t="s">
        <v>21</v>
      </c>
      <c r="E2497" s="15">
        <v>257</v>
      </c>
      <c r="F2497" s="15">
        <v>258.85000000000002</v>
      </c>
      <c r="G2497" s="15">
        <v>0</v>
      </c>
      <c r="H2497" s="16">
        <v>0</v>
      </c>
      <c r="I2497" s="13">
        <f t="shared" ref="I2497:I2504" si="1681">(IF(D2497="SELL",E2497-F2497,IF(D2497="BUY",F2497-E2497)))</f>
        <v>1.8500000000000227</v>
      </c>
      <c r="J2497" s="13">
        <v>0</v>
      </c>
      <c r="K2497" s="13">
        <v>0</v>
      </c>
      <c r="L2497" s="13">
        <f t="shared" si="1680"/>
        <v>1.8500000000000227</v>
      </c>
      <c r="M2497" s="45">
        <f t="shared" si="1678"/>
        <v>1439.6887159533251</v>
      </c>
    </row>
    <row r="2498" spans="1:13" ht="15">
      <c r="A2498" s="14">
        <v>43069</v>
      </c>
      <c r="B2498" s="14" t="s">
        <v>678</v>
      </c>
      <c r="C2498" s="11">
        <f t="shared" si="1679"/>
        <v>605.69351907934583</v>
      </c>
      <c r="D2498" s="15" t="s">
        <v>21</v>
      </c>
      <c r="E2498" s="15">
        <v>330.2</v>
      </c>
      <c r="F2498" s="15">
        <v>333</v>
      </c>
      <c r="G2498" s="15">
        <v>337</v>
      </c>
      <c r="H2498" s="16">
        <v>0</v>
      </c>
      <c r="I2498" s="13">
        <f t="shared" si="1681"/>
        <v>2.8000000000000114</v>
      </c>
      <c r="J2498" s="13">
        <f>(IF(D2498="SELL",IF(G2498="",0,F2498-G2498),IF(D2498="BUY",IF(G2498="",0,G2498-F2498))))</f>
        <v>4</v>
      </c>
      <c r="K2498" s="13">
        <v>0</v>
      </c>
      <c r="L2498" s="13">
        <f t="shared" si="1680"/>
        <v>6.8000000000000114</v>
      </c>
      <c r="M2498" s="45">
        <f t="shared" si="1678"/>
        <v>4118.7159297395583</v>
      </c>
    </row>
    <row r="2499" spans="1:13" ht="15">
      <c r="A2499" s="14">
        <v>43069</v>
      </c>
      <c r="B2499" s="14" t="s">
        <v>638</v>
      </c>
      <c r="C2499" s="11">
        <f t="shared" si="1679"/>
        <v>129.03225806451613</v>
      </c>
      <c r="D2499" s="15" t="s">
        <v>21</v>
      </c>
      <c r="E2499" s="15">
        <v>1550</v>
      </c>
      <c r="F2499" s="15">
        <v>1565</v>
      </c>
      <c r="G2499" s="15">
        <v>0</v>
      </c>
      <c r="H2499" s="16">
        <v>0</v>
      </c>
      <c r="I2499" s="13">
        <f t="shared" si="1681"/>
        <v>15</v>
      </c>
      <c r="J2499" s="13">
        <v>0</v>
      </c>
      <c r="K2499" s="13">
        <v>0</v>
      </c>
      <c r="L2499" s="13">
        <f t="shared" si="1680"/>
        <v>15</v>
      </c>
      <c r="M2499" s="45">
        <f t="shared" si="1678"/>
        <v>1935.483870967742</v>
      </c>
    </row>
    <row r="2500" spans="1:13" ht="15">
      <c r="A2500" s="14">
        <v>43069</v>
      </c>
      <c r="B2500" s="14" t="s">
        <v>336</v>
      </c>
      <c r="C2500" s="11">
        <f t="shared" si="1679"/>
        <v>816.32653061224494</v>
      </c>
      <c r="D2500" s="15" t="s">
        <v>21</v>
      </c>
      <c r="E2500" s="15">
        <v>245</v>
      </c>
      <c r="F2500" s="15">
        <v>247</v>
      </c>
      <c r="G2500" s="15">
        <v>0</v>
      </c>
      <c r="H2500" s="16">
        <v>0</v>
      </c>
      <c r="I2500" s="13">
        <f t="shared" si="1681"/>
        <v>2</v>
      </c>
      <c r="J2500" s="13">
        <v>0</v>
      </c>
      <c r="K2500" s="13">
        <v>0</v>
      </c>
      <c r="L2500" s="13">
        <v>2</v>
      </c>
      <c r="M2500" s="45">
        <f t="shared" si="1678"/>
        <v>1632.6530612244899</v>
      </c>
    </row>
    <row r="2501" spans="1:13" ht="15">
      <c r="A2501" s="14">
        <v>43068</v>
      </c>
      <c r="B2501" s="14" t="s">
        <v>390</v>
      </c>
      <c r="C2501" s="11">
        <f t="shared" si="1679"/>
        <v>208.33333333333334</v>
      </c>
      <c r="D2501" s="15" t="s">
        <v>21</v>
      </c>
      <c r="E2501" s="15">
        <v>960</v>
      </c>
      <c r="F2501" s="15">
        <v>967</v>
      </c>
      <c r="G2501" s="15">
        <v>975</v>
      </c>
      <c r="H2501" s="16">
        <v>0</v>
      </c>
      <c r="I2501" s="13">
        <f t="shared" si="1681"/>
        <v>7</v>
      </c>
      <c r="J2501" s="13">
        <f>(IF(D2501="SELL",IF(G2501="",0,F2501-G2501),IF(D2501="BUY",IF(G2501="",0,G2501-F2501))))</f>
        <v>8</v>
      </c>
      <c r="K2501" s="13">
        <v>10</v>
      </c>
      <c r="L2501" s="13">
        <f t="shared" ref="L2501:L2564" si="1682">K2501+J2501+I2501</f>
        <v>25</v>
      </c>
      <c r="M2501" s="45">
        <f t="shared" si="1678"/>
        <v>5208.3333333333339</v>
      </c>
    </row>
    <row r="2502" spans="1:13" ht="15">
      <c r="A2502" s="14">
        <v>43068</v>
      </c>
      <c r="B2502" s="14" t="s">
        <v>673</v>
      </c>
      <c r="C2502" s="11">
        <f t="shared" si="1679"/>
        <v>143.16392269148176</v>
      </c>
      <c r="D2502" s="15" t="s">
        <v>21</v>
      </c>
      <c r="E2502" s="15">
        <v>1397</v>
      </c>
      <c r="F2502" s="15">
        <v>1407</v>
      </c>
      <c r="G2502" s="15">
        <v>0</v>
      </c>
      <c r="H2502" s="16">
        <v>0</v>
      </c>
      <c r="I2502" s="13">
        <f t="shared" si="1681"/>
        <v>10</v>
      </c>
      <c r="J2502" s="13">
        <v>0</v>
      </c>
      <c r="K2502" s="13">
        <v>0</v>
      </c>
      <c r="L2502" s="13">
        <f t="shared" si="1682"/>
        <v>10</v>
      </c>
      <c r="M2502" s="45">
        <f t="shared" si="1678"/>
        <v>1431.6392269148175</v>
      </c>
    </row>
    <row r="2503" spans="1:13" ht="15">
      <c r="A2503" s="14">
        <v>43067</v>
      </c>
      <c r="B2503" s="14" t="s">
        <v>627</v>
      </c>
      <c r="C2503" s="11">
        <f t="shared" si="1679"/>
        <v>203.66598778004072</v>
      </c>
      <c r="D2503" s="15" t="s">
        <v>21</v>
      </c>
      <c r="E2503" s="15">
        <v>982</v>
      </c>
      <c r="F2503" s="15">
        <v>987</v>
      </c>
      <c r="G2503" s="15">
        <v>0</v>
      </c>
      <c r="H2503" s="16">
        <v>0</v>
      </c>
      <c r="I2503" s="13">
        <f t="shared" si="1681"/>
        <v>5</v>
      </c>
      <c r="J2503" s="13">
        <v>0</v>
      </c>
      <c r="K2503" s="13">
        <v>0</v>
      </c>
      <c r="L2503" s="13">
        <f t="shared" si="1682"/>
        <v>5</v>
      </c>
      <c r="M2503" s="45">
        <f t="shared" si="1678"/>
        <v>1018.3299389002036</v>
      </c>
    </row>
    <row r="2504" spans="1:13" ht="15">
      <c r="A2504" s="14">
        <v>43066</v>
      </c>
      <c r="B2504" s="14" t="s">
        <v>679</v>
      </c>
      <c r="C2504" s="11">
        <f t="shared" si="1679"/>
        <v>1413.4275618374559</v>
      </c>
      <c r="D2504" s="15" t="s">
        <v>21</v>
      </c>
      <c r="E2504" s="15">
        <v>141.5</v>
      </c>
      <c r="F2504" s="15">
        <v>143</v>
      </c>
      <c r="G2504" s="15">
        <v>0</v>
      </c>
      <c r="H2504" s="16">
        <v>0</v>
      </c>
      <c r="I2504" s="13">
        <f t="shared" si="1681"/>
        <v>1.5</v>
      </c>
      <c r="J2504" s="13">
        <v>0</v>
      </c>
      <c r="K2504" s="13">
        <v>0</v>
      </c>
      <c r="L2504" s="13">
        <f t="shared" si="1682"/>
        <v>1.5</v>
      </c>
      <c r="M2504" s="45">
        <f t="shared" si="1678"/>
        <v>2120.1413427561838</v>
      </c>
    </row>
    <row r="2505" spans="1:13" ht="15">
      <c r="A2505" s="14">
        <v>43066</v>
      </c>
      <c r="B2505" s="14" t="s">
        <v>680</v>
      </c>
      <c r="C2505" s="11">
        <f t="shared" si="1679"/>
        <v>757.28890571753118</v>
      </c>
      <c r="D2505" s="15" t="s">
        <v>21</v>
      </c>
      <c r="E2505" s="15">
        <v>264.10000000000002</v>
      </c>
      <c r="F2505" s="15">
        <v>0</v>
      </c>
      <c r="G2505" s="15">
        <v>0</v>
      </c>
      <c r="H2505" s="16">
        <v>0</v>
      </c>
      <c r="I2505" s="13">
        <v>0</v>
      </c>
      <c r="J2505" s="13">
        <v>0</v>
      </c>
      <c r="K2505" s="13">
        <v>0</v>
      </c>
      <c r="L2505" s="13">
        <f t="shared" si="1682"/>
        <v>0</v>
      </c>
      <c r="M2505" s="45">
        <f t="shared" si="1678"/>
        <v>0</v>
      </c>
    </row>
    <row r="2506" spans="1:13" ht="15">
      <c r="A2506" s="14">
        <v>43063</v>
      </c>
      <c r="B2506" s="14" t="s">
        <v>681</v>
      </c>
      <c r="C2506" s="11">
        <f t="shared" si="1679"/>
        <v>231.61551823972206</v>
      </c>
      <c r="D2506" s="15" t="s">
        <v>21</v>
      </c>
      <c r="E2506" s="15">
        <v>863.5</v>
      </c>
      <c r="F2506" s="15">
        <v>868.5</v>
      </c>
      <c r="G2506" s="15">
        <v>0</v>
      </c>
      <c r="H2506" s="16">
        <v>0</v>
      </c>
      <c r="I2506" s="13">
        <f t="shared" ref="I2506:I2529" si="1683">(IF(D2506="SELL",E2506-F2506,IF(D2506="BUY",F2506-E2506)))</f>
        <v>5</v>
      </c>
      <c r="J2506" s="13">
        <v>0</v>
      </c>
      <c r="K2506" s="13">
        <v>0</v>
      </c>
      <c r="L2506" s="13">
        <f t="shared" si="1682"/>
        <v>5</v>
      </c>
      <c r="M2506" s="45">
        <f t="shared" si="1678"/>
        <v>1158.0775911986102</v>
      </c>
    </row>
    <row r="2507" spans="1:13" ht="15">
      <c r="A2507" s="14">
        <v>43063</v>
      </c>
      <c r="B2507" s="14" t="s">
        <v>532</v>
      </c>
      <c r="C2507" s="11">
        <f t="shared" si="1679"/>
        <v>588.23529411764707</v>
      </c>
      <c r="D2507" s="15" t="s">
        <v>21</v>
      </c>
      <c r="E2507" s="15">
        <v>340</v>
      </c>
      <c r="F2507" s="15">
        <v>343</v>
      </c>
      <c r="G2507" s="15">
        <v>0</v>
      </c>
      <c r="H2507" s="16">
        <v>0</v>
      </c>
      <c r="I2507" s="13">
        <f t="shared" si="1683"/>
        <v>3</v>
      </c>
      <c r="J2507" s="13">
        <v>0</v>
      </c>
      <c r="K2507" s="13">
        <v>0</v>
      </c>
      <c r="L2507" s="13">
        <f t="shared" si="1682"/>
        <v>3</v>
      </c>
      <c r="M2507" s="45">
        <f t="shared" si="1678"/>
        <v>1764.7058823529412</v>
      </c>
    </row>
    <row r="2508" spans="1:13" ht="15">
      <c r="A2508" s="14">
        <v>43062</v>
      </c>
      <c r="B2508" s="14" t="s">
        <v>628</v>
      </c>
      <c r="C2508" s="11">
        <f t="shared" si="1679"/>
        <v>121.580547112462</v>
      </c>
      <c r="D2508" s="15" t="s">
        <v>21</v>
      </c>
      <c r="E2508" s="15">
        <v>1645</v>
      </c>
      <c r="F2508" s="15">
        <v>1655</v>
      </c>
      <c r="G2508" s="15">
        <v>1670</v>
      </c>
      <c r="H2508" s="16">
        <v>0</v>
      </c>
      <c r="I2508" s="13">
        <f t="shared" si="1683"/>
        <v>10</v>
      </c>
      <c r="J2508" s="13">
        <f>(IF(D2508="SELL",IF(G2508="",0,F2508-G2508),IF(D2508="BUY",IF(G2508="",0,G2508-F2508))))</f>
        <v>15</v>
      </c>
      <c r="K2508" s="13">
        <v>0</v>
      </c>
      <c r="L2508" s="13">
        <f t="shared" si="1682"/>
        <v>25</v>
      </c>
      <c r="M2508" s="45">
        <f t="shared" si="1678"/>
        <v>3039.5136778115502</v>
      </c>
    </row>
    <row r="2509" spans="1:13" ht="15">
      <c r="A2509" s="14">
        <v>43062</v>
      </c>
      <c r="B2509" s="14" t="s">
        <v>628</v>
      </c>
      <c r="C2509" s="11">
        <f t="shared" si="1679"/>
        <v>121.21212121212122</v>
      </c>
      <c r="D2509" s="15" t="s">
        <v>21</v>
      </c>
      <c r="E2509" s="15">
        <v>1650</v>
      </c>
      <c r="F2509" s="15">
        <v>1663</v>
      </c>
      <c r="G2509" s="15">
        <v>1680</v>
      </c>
      <c r="H2509" s="16">
        <v>0</v>
      </c>
      <c r="I2509" s="13">
        <f t="shared" si="1683"/>
        <v>13</v>
      </c>
      <c r="J2509" s="13">
        <f>(IF(D2509="SELL",IF(G2509="",0,F2509-G2509),IF(D2509="BUY",IF(G2509="",0,G2509-F2509))))</f>
        <v>17</v>
      </c>
      <c r="K2509" s="13">
        <v>0</v>
      </c>
      <c r="L2509" s="13">
        <f t="shared" si="1682"/>
        <v>30</v>
      </c>
      <c r="M2509" s="45">
        <f t="shared" si="1678"/>
        <v>3636.3636363636365</v>
      </c>
    </row>
    <row r="2510" spans="1:13" ht="15">
      <c r="A2510" s="14">
        <v>43062</v>
      </c>
      <c r="B2510" s="17" t="s">
        <v>206</v>
      </c>
      <c r="C2510" s="11">
        <f t="shared" si="1679"/>
        <v>600.60060060060061</v>
      </c>
      <c r="D2510" s="15" t="s">
        <v>21</v>
      </c>
      <c r="E2510" s="15">
        <v>333</v>
      </c>
      <c r="F2510" s="15">
        <v>335.25</v>
      </c>
      <c r="G2510" s="15">
        <v>0</v>
      </c>
      <c r="H2510" s="16">
        <v>0</v>
      </c>
      <c r="I2510" s="13">
        <f t="shared" si="1683"/>
        <v>2.25</v>
      </c>
      <c r="J2510" s="13">
        <v>0</v>
      </c>
      <c r="K2510" s="13">
        <v>0</v>
      </c>
      <c r="L2510" s="13">
        <f t="shared" si="1682"/>
        <v>2.25</v>
      </c>
      <c r="M2510" s="45">
        <f t="shared" si="1678"/>
        <v>1351.3513513513515</v>
      </c>
    </row>
    <row r="2511" spans="1:13" ht="15">
      <c r="A2511" s="14">
        <v>43061</v>
      </c>
      <c r="B2511" s="17" t="s">
        <v>465</v>
      </c>
      <c r="C2511" s="11">
        <f t="shared" si="1679"/>
        <v>182.64840182648402</v>
      </c>
      <c r="D2511" s="15" t="s">
        <v>21</v>
      </c>
      <c r="E2511" s="15">
        <v>1095</v>
      </c>
      <c r="F2511" s="15">
        <v>1105</v>
      </c>
      <c r="G2511" s="15">
        <v>1115</v>
      </c>
      <c r="H2511" s="16">
        <v>0</v>
      </c>
      <c r="I2511" s="13">
        <f t="shared" si="1683"/>
        <v>10</v>
      </c>
      <c r="J2511" s="13">
        <f>(IF(D2511="SELL",IF(G2511="",0,F2511-G2511),IF(D2511="BUY",IF(G2511="",0,G2511-F2511))))</f>
        <v>10</v>
      </c>
      <c r="K2511" s="13">
        <v>0</v>
      </c>
      <c r="L2511" s="13">
        <f t="shared" si="1682"/>
        <v>20</v>
      </c>
      <c r="M2511" s="45">
        <f t="shared" si="1678"/>
        <v>3652.9680365296804</v>
      </c>
    </row>
    <row r="2512" spans="1:13" ht="15">
      <c r="A2512" s="14">
        <v>43061</v>
      </c>
      <c r="B2512" s="17" t="s">
        <v>682</v>
      </c>
      <c r="C2512" s="11">
        <f t="shared" si="1679"/>
        <v>156.25</v>
      </c>
      <c r="D2512" s="15" t="s">
        <v>21</v>
      </c>
      <c r="E2512" s="15">
        <v>1280</v>
      </c>
      <c r="F2512" s="15">
        <v>1289.45</v>
      </c>
      <c r="G2512" s="15">
        <v>0</v>
      </c>
      <c r="H2512" s="16">
        <v>0</v>
      </c>
      <c r="I2512" s="13">
        <f t="shared" si="1683"/>
        <v>9.4500000000000455</v>
      </c>
      <c r="J2512" s="13">
        <v>0</v>
      </c>
      <c r="K2512" s="13">
        <v>0</v>
      </c>
      <c r="L2512" s="13">
        <f t="shared" si="1682"/>
        <v>9.4500000000000455</v>
      </c>
      <c r="M2512" s="45">
        <f t="shared" si="1678"/>
        <v>1476.562500000007</v>
      </c>
    </row>
    <row r="2513" spans="1:13" ht="15">
      <c r="A2513" s="14">
        <v>43060</v>
      </c>
      <c r="B2513" s="17" t="s">
        <v>591</v>
      </c>
      <c r="C2513" s="11">
        <f t="shared" si="1679"/>
        <v>410.6776180698152</v>
      </c>
      <c r="D2513" s="15" t="s">
        <v>21</v>
      </c>
      <c r="E2513" s="15">
        <v>487</v>
      </c>
      <c r="F2513" s="15">
        <v>492</v>
      </c>
      <c r="G2513" s="15">
        <v>496</v>
      </c>
      <c r="H2513" s="16">
        <v>0</v>
      </c>
      <c r="I2513" s="13">
        <f t="shared" si="1683"/>
        <v>5</v>
      </c>
      <c r="J2513" s="13">
        <f>(IF(D2513="SELL",IF(G2513="",0,F2513-G2513),IF(D2513="BUY",IF(G2513="",0,G2513-F2513))))</f>
        <v>4</v>
      </c>
      <c r="K2513" s="13">
        <v>0</v>
      </c>
      <c r="L2513" s="13">
        <f t="shared" si="1682"/>
        <v>9</v>
      </c>
      <c r="M2513" s="45">
        <f t="shared" ref="M2513:M2576" si="1684">L2513*C2513</f>
        <v>3696.0985626283368</v>
      </c>
    </row>
    <row r="2514" spans="1:13" ht="15">
      <c r="A2514" s="14">
        <v>43060</v>
      </c>
      <c r="B2514" s="17" t="s">
        <v>487</v>
      </c>
      <c r="C2514" s="11">
        <f t="shared" si="1679"/>
        <v>84.925690021231418</v>
      </c>
      <c r="D2514" s="15" t="s">
        <v>21</v>
      </c>
      <c r="E2514" s="15">
        <v>2355</v>
      </c>
      <c r="F2514" s="15">
        <v>2375</v>
      </c>
      <c r="G2514" s="15">
        <v>2400</v>
      </c>
      <c r="H2514" s="16">
        <v>0</v>
      </c>
      <c r="I2514" s="13">
        <f t="shared" si="1683"/>
        <v>20</v>
      </c>
      <c r="J2514" s="13">
        <f>(IF(D2514="SELL",IF(G2514="",0,F2514-G2514),IF(D2514="BUY",IF(G2514="",0,G2514-F2514))))</f>
        <v>25</v>
      </c>
      <c r="K2514" s="13">
        <v>0</v>
      </c>
      <c r="L2514" s="13">
        <f t="shared" si="1682"/>
        <v>45</v>
      </c>
      <c r="M2514" s="45">
        <f t="shared" si="1684"/>
        <v>3821.6560509554138</v>
      </c>
    </row>
    <row r="2515" spans="1:13" ht="15">
      <c r="A2515" s="14">
        <v>43060</v>
      </c>
      <c r="B2515" s="17" t="s">
        <v>683</v>
      </c>
      <c r="C2515" s="11">
        <f t="shared" si="1679"/>
        <v>280.70175438596493</v>
      </c>
      <c r="D2515" s="15" t="s">
        <v>21</v>
      </c>
      <c r="E2515" s="15">
        <v>712.5</v>
      </c>
      <c r="F2515" s="15">
        <v>716</v>
      </c>
      <c r="G2515" s="15">
        <v>0</v>
      </c>
      <c r="H2515" s="16">
        <v>0</v>
      </c>
      <c r="I2515" s="13">
        <f t="shared" si="1683"/>
        <v>3.5</v>
      </c>
      <c r="J2515" s="13">
        <v>0</v>
      </c>
      <c r="K2515" s="13">
        <v>0</v>
      </c>
      <c r="L2515" s="13">
        <f t="shared" si="1682"/>
        <v>3.5</v>
      </c>
      <c r="M2515" s="45">
        <f t="shared" si="1684"/>
        <v>982.45614035087726</v>
      </c>
    </row>
    <row r="2516" spans="1:13" ht="15">
      <c r="A2516" s="14">
        <v>43059</v>
      </c>
      <c r="B2516" s="17" t="s">
        <v>684</v>
      </c>
      <c r="C2516" s="11">
        <f t="shared" si="1679"/>
        <v>1536.6884364195159</v>
      </c>
      <c r="D2516" s="15" t="s">
        <v>21</v>
      </c>
      <c r="E2516" s="15">
        <v>130.15</v>
      </c>
      <c r="F2516" s="15">
        <v>128</v>
      </c>
      <c r="G2516" s="15">
        <v>0</v>
      </c>
      <c r="H2516" s="16">
        <v>0</v>
      </c>
      <c r="I2516" s="13">
        <f t="shared" si="1683"/>
        <v>-2.1500000000000057</v>
      </c>
      <c r="J2516" s="13">
        <v>0</v>
      </c>
      <c r="K2516" s="13">
        <v>0</v>
      </c>
      <c r="L2516" s="13">
        <f t="shared" si="1682"/>
        <v>-2.1500000000000057</v>
      </c>
      <c r="M2516" s="45">
        <f t="shared" si="1684"/>
        <v>-3303.8801383019681</v>
      </c>
    </row>
    <row r="2517" spans="1:13" ht="15">
      <c r="A2517" s="14">
        <v>43059</v>
      </c>
      <c r="B2517" s="17" t="s">
        <v>673</v>
      </c>
      <c r="C2517" s="11">
        <f t="shared" ref="C2517:C2580" si="1685">200000/E2517</f>
        <v>154.08320493066256</v>
      </c>
      <c r="D2517" s="15" t="s">
        <v>21</v>
      </c>
      <c r="E2517" s="15">
        <v>1298</v>
      </c>
      <c r="F2517" s="15">
        <v>1308</v>
      </c>
      <c r="G2517" s="15">
        <v>1315</v>
      </c>
      <c r="H2517" s="16">
        <v>1330</v>
      </c>
      <c r="I2517" s="13">
        <f t="shared" si="1683"/>
        <v>10</v>
      </c>
      <c r="J2517" s="13">
        <f>(IF(D2517="SELL",IF(G2517="",0,F2517-G2517),IF(D2517="BUY",IF(G2517="",0,G2517-F2517))))</f>
        <v>7</v>
      </c>
      <c r="K2517" s="13">
        <v>15</v>
      </c>
      <c r="L2517" s="13">
        <f t="shared" si="1682"/>
        <v>32</v>
      </c>
      <c r="M2517" s="45">
        <f t="shared" si="1684"/>
        <v>4930.6625577812019</v>
      </c>
    </row>
    <row r="2518" spans="1:13" ht="15">
      <c r="A2518" s="14">
        <v>43059</v>
      </c>
      <c r="B2518" s="17" t="s">
        <v>685</v>
      </c>
      <c r="C2518" s="11">
        <f t="shared" si="1685"/>
        <v>298.06259314456037</v>
      </c>
      <c r="D2518" s="15" t="s">
        <v>21</v>
      </c>
      <c r="E2518" s="15">
        <v>671</v>
      </c>
      <c r="F2518" s="15">
        <v>675.5</v>
      </c>
      <c r="G2518" s="15">
        <v>682</v>
      </c>
      <c r="H2518" s="16">
        <v>0</v>
      </c>
      <c r="I2518" s="13">
        <f t="shared" si="1683"/>
        <v>4.5</v>
      </c>
      <c r="J2518" s="13">
        <f>(IF(D2518="SELL",IF(G2518="",0,F2518-G2518),IF(D2518="BUY",IF(G2518="",0,G2518-F2518))))</f>
        <v>6.5</v>
      </c>
      <c r="K2518" s="13">
        <v>0</v>
      </c>
      <c r="L2518" s="13">
        <f t="shared" si="1682"/>
        <v>11</v>
      </c>
      <c r="M2518" s="45">
        <f t="shared" si="1684"/>
        <v>3278.688524590164</v>
      </c>
    </row>
    <row r="2519" spans="1:13" ht="15">
      <c r="A2519" s="14">
        <v>43059</v>
      </c>
      <c r="B2519" s="17" t="s">
        <v>469</v>
      </c>
      <c r="C2519" s="11">
        <f t="shared" si="1685"/>
        <v>206.18556701030928</v>
      </c>
      <c r="D2519" s="15" t="s">
        <v>21</v>
      </c>
      <c r="E2519" s="15">
        <v>970</v>
      </c>
      <c r="F2519" s="15">
        <v>975</v>
      </c>
      <c r="G2519" s="15">
        <v>985</v>
      </c>
      <c r="H2519" s="16">
        <v>0</v>
      </c>
      <c r="I2519" s="13">
        <f t="shared" si="1683"/>
        <v>5</v>
      </c>
      <c r="J2519" s="13">
        <f>(IF(D2519="SELL",IF(G2519="",0,F2519-G2519),IF(D2519="BUY",IF(G2519="",0,G2519-F2519))))</f>
        <v>10</v>
      </c>
      <c r="K2519" s="13">
        <v>0</v>
      </c>
      <c r="L2519" s="13">
        <f t="shared" si="1682"/>
        <v>15</v>
      </c>
      <c r="M2519" s="45">
        <f t="shared" si="1684"/>
        <v>3092.7835051546394</v>
      </c>
    </row>
    <row r="2520" spans="1:13" ht="15">
      <c r="A2520" s="14">
        <v>43059</v>
      </c>
      <c r="B2520" s="17" t="s">
        <v>399</v>
      </c>
      <c r="C2520" s="11">
        <f t="shared" si="1685"/>
        <v>1242.2360248447205</v>
      </c>
      <c r="D2520" s="15" t="s">
        <v>21</v>
      </c>
      <c r="E2520" s="15">
        <v>161</v>
      </c>
      <c r="F2520" s="15">
        <v>161.94999999999999</v>
      </c>
      <c r="G2520" s="15">
        <v>0</v>
      </c>
      <c r="H2520" s="16">
        <v>0</v>
      </c>
      <c r="I2520" s="13">
        <f t="shared" si="1683"/>
        <v>0.94999999999998863</v>
      </c>
      <c r="J2520" s="13">
        <v>0</v>
      </c>
      <c r="K2520" s="13">
        <v>0</v>
      </c>
      <c r="L2520" s="13">
        <f t="shared" si="1682"/>
        <v>0.94999999999998863</v>
      </c>
      <c r="M2520" s="45">
        <f t="shared" si="1684"/>
        <v>1180.1242236024705</v>
      </c>
    </row>
    <row r="2521" spans="1:13" ht="15">
      <c r="A2521" s="14">
        <v>43056</v>
      </c>
      <c r="B2521" s="17" t="s">
        <v>128</v>
      </c>
      <c r="C2521" s="11">
        <f t="shared" si="1685"/>
        <v>423.72881355932202</v>
      </c>
      <c r="D2521" s="15" t="s">
        <v>21</v>
      </c>
      <c r="E2521" s="15">
        <v>472</v>
      </c>
      <c r="F2521" s="15">
        <v>475</v>
      </c>
      <c r="G2521" s="15">
        <v>480</v>
      </c>
      <c r="H2521" s="16">
        <v>0</v>
      </c>
      <c r="I2521" s="13">
        <f t="shared" si="1683"/>
        <v>3</v>
      </c>
      <c r="J2521" s="13">
        <f>(IF(D2521="SELL",IF(G2521="",0,F2521-G2521),IF(D2521="BUY",IF(G2521="",0,G2521-F2521))))</f>
        <v>5</v>
      </c>
      <c r="K2521" s="13">
        <v>0</v>
      </c>
      <c r="L2521" s="13">
        <f t="shared" si="1682"/>
        <v>8</v>
      </c>
      <c r="M2521" s="45">
        <f t="shared" si="1684"/>
        <v>3389.8305084745762</v>
      </c>
    </row>
    <row r="2522" spans="1:13" ht="15">
      <c r="A2522" s="14">
        <v>43056</v>
      </c>
      <c r="B2522" s="17" t="s">
        <v>627</v>
      </c>
      <c r="C2522" s="11">
        <f t="shared" si="1685"/>
        <v>210.3049421661409</v>
      </c>
      <c r="D2522" s="15" t="s">
        <v>21</v>
      </c>
      <c r="E2522" s="15">
        <v>951</v>
      </c>
      <c r="F2522" s="15">
        <v>957</v>
      </c>
      <c r="G2522" s="15">
        <v>965</v>
      </c>
      <c r="H2522" s="16">
        <v>0</v>
      </c>
      <c r="I2522" s="13">
        <f t="shared" si="1683"/>
        <v>6</v>
      </c>
      <c r="J2522" s="13">
        <f>(IF(D2522="SELL",IF(G2522="",0,F2522-G2522),IF(D2522="BUY",IF(G2522="",0,G2522-F2522))))</f>
        <v>8</v>
      </c>
      <c r="K2522" s="13">
        <v>0</v>
      </c>
      <c r="L2522" s="13">
        <f t="shared" si="1682"/>
        <v>14</v>
      </c>
      <c r="M2522" s="45">
        <f t="shared" si="1684"/>
        <v>2944.2691903259729</v>
      </c>
    </row>
    <row r="2523" spans="1:13" ht="15">
      <c r="A2523" s="14">
        <v>43055</v>
      </c>
      <c r="B2523" s="17" t="s">
        <v>686</v>
      </c>
      <c r="C2523" s="11">
        <f t="shared" si="1685"/>
        <v>231.21387283236993</v>
      </c>
      <c r="D2523" s="15" t="s">
        <v>18</v>
      </c>
      <c r="E2523" s="15">
        <v>865</v>
      </c>
      <c r="F2523" s="15">
        <v>877</v>
      </c>
      <c r="G2523" s="15">
        <v>0</v>
      </c>
      <c r="H2523" s="16">
        <v>0</v>
      </c>
      <c r="I2523" s="13">
        <f t="shared" si="1683"/>
        <v>-12</v>
      </c>
      <c r="J2523" s="13">
        <v>0</v>
      </c>
      <c r="K2523" s="13">
        <v>0</v>
      </c>
      <c r="L2523" s="13">
        <f t="shared" si="1682"/>
        <v>-12</v>
      </c>
      <c r="M2523" s="45">
        <f t="shared" si="1684"/>
        <v>-2774.5664739884392</v>
      </c>
    </row>
    <row r="2524" spans="1:13" ht="15">
      <c r="A2524" s="14">
        <v>43055</v>
      </c>
      <c r="B2524" s="17" t="s">
        <v>687</v>
      </c>
      <c r="C2524" s="11">
        <f t="shared" si="1685"/>
        <v>436.68122270742356</v>
      </c>
      <c r="D2524" s="15" t="s">
        <v>21</v>
      </c>
      <c r="E2524" s="15">
        <v>458</v>
      </c>
      <c r="F2524" s="15">
        <v>463</v>
      </c>
      <c r="G2524" s="15">
        <v>468.8</v>
      </c>
      <c r="H2524" s="16">
        <v>0</v>
      </c>
      <c r="I2524" s="13">
        <f t="shared" si="1683"/>
        <v>5</v>
      </c>
      <c r="J2524" s="13">
        <f>(IF(D2524="SELL",IF(G2524="",0,F2524-G2524),IF(D2524="BUY",IF(G2524="",0,G2524-F2524))))</f>
        <v>5.8000000000000114</v>
      </c>
      <c r="K2524" s="13">
        <v>0</v>
      </c>
      <c r="L2524" s="13">
        <f t="shared" si="1682"/>
        <v>10.800000000000011</v>
      </c>
      <c r="M2524" s="45">
        <f t="shared" si="1684"/>
        <v>4716.1572052401798</v>
      </c>
    </row>
    <row r="2525" spans="1:13" ht="15">
      <c r="A2525" s="14">
        <v>43055</v>
      </c>
      <c r="B2525" s="17" t="s">
        <v>688</v>
      </c>
      <c r="C2525" s="11">
        <f t="shared" si="1685"/>
        <v>78.431372549019613</v>
      </c>
      <c r="D2525" s="15" t="s">
        <v>18</v>
      </c>
      <c r="E2525" s="15">
        <v>2550</v>
      </c>
      <c r="F2525" s="15">
        <v>2530</v>
      </c>
      <c r="G2525" s="15">
        <v>2506</v>
      </c>
      <c r="H2525" s="16">
        <v>0</v>
      </c>
      <c r="I2525" s="13">
        <f t="shared" si="1683"/>
        <v>20</v>
      </c>
      <c r="J2525" s="13">
        <f>(IF(D2525="SELL",IF(G2525="",0,F2525-G2525),IF(D2525="BUY",IF(G2525="",0,G2525-F2525))))</f>
        <v>24</v>
      </c>
      <c r="K2525" s="13">
        <v>0</v>
      </c>
      <c r="L2525" s="13">
        <f t="shared" si="1682"/>
        <v>44</v>
      </c>
      <c r="M2525" s="45">
        <f t="shared" si="1684"/>
        <v>3450.9803921568628</v>
      </c>
    </row>
    <row r="2526" spans="1:13" ht="15">
      <c r="A2526" s="14">
        <v>43055</v>
      </c>
      <c r="B2526" s="17" t="s">
        <v>689</v>
      </c>
      <c r="C2526" s="11">
        <f t="shared" si="1685"/>
        <v>156.98587127158555</v>
      </c>
      <c r="D2526" s="15" t="s">
        <v>21</v>
      </c>
      <c r="E2526" s="15">
        <v>1274</v>
      </c>
      <c r="F2526" s="15">
        <v>1284</v>
      </c>
      <c r="G2526" s="15">
        <v>0</v>
      </c>
      <c r="H2526" s="16">
        <v>0</v>
      </c>
      <c r="I2526" s="13">
        <f t="shared" si="1683"/>
        <v>10</v>
      </c>
      <c r="J2526" s="13">
        <v>0</v>
      </c>
      <c r="K2526" s="13">
        <v>0</v>
      </c>
      <c r="L2526" s="13">
        <f t="shared" si="1682"/>
        <v>10</v>
      </c>
      <c r="M2526" s="45">
        <f t="shared" si="1684"/>
        <v>1569.8587127158555</v>
      </c>
    </row>
    <row r="2527" spans="1:13" ht="15">
      <c r="A2527" s="14">
        <v>43054</v>
      </c>
      <c r="B2527" s="17" t="s">
        <v>462</v>
      </c>
      <c r="C2527" s="11">
        <f t="shared" si="1685"/>
        <v>751.87969924812035</v>
      </c>
      <c r="D2527" s="15" t="s">
        <v>18</v>
      </c>
      <c r="E2527" s="15">
        <v>266</v>
      </c>
      <c r="F2527" s="15">
        <v>264</v>
      </c>
      <c r="G2527" s="15">
        <v>262</v>
      </c>
      <c r="H2527" s="16">
        <v>0</v>
      </c>
      <c r="I2527" s="13">
        <f t="shared" si="1683"/>
        <v>2</v>
      </c>
      <c r="J2527" s="13">
        <f>(IF(D2527="SELL",IF(G2527="",0,F2527-G2527),IF(D2527="BUY",IF(G2527="",0,G2527-F2527))))</f>
        <v>2</v>
      </c>
      <c r="K2527" s="13">
        <v>0</v>
      </c>
      <c r="L2527" s="13">
        <f t="shared" si="1682"/>
        <v>4</v>
      </c>
      <c r="M2527" s="45">
        <f t="shared" si="1684"/>
        <v>3007.5187969924814</v>
      </c>
    </row>
    <row r="2528" spans="1:13" ht="15">
      <c r="A2528" s="14">
        <v>43054</v>
      </c>
      <c r="B2528" s="17" t="s">
        <v>559</v>
      </c>
      <c r="C2528" s="11">
        <f t="shared" si="1685"/>
        <v>1111.1111111111111</v>
      </c>
      <c r="D2528" s="15" t="s">
        <v>18</v>
      </c>
      <c r="E2528" s="15">
        <v>180</v>
      </c>
      <c r="F2528" s="15">
        <v>179.15</v>
      </c>
      <c r="G2528" s="15">
        <v>0</v>
      </c>
      <c r="H2528" s="16">
        <v>0</v>
      </c>
      <c r="I2528" s="13">
        <f t="shared" si="1683"/>
        <v>0.84999999999999432</v>
      </c>
      <c r="J2528" s="13">
        <v>0</v>
      </c>
      <c r="K2528" s="13">
        <v>0</v>
      </c>
      <c r="L2528" s="13">
        <f t="shared" si="1682"/>
        <v>0.84999999999999432</v>
      </c>
      <c r="M2528" s="45">
        <f t="shared" si="1684"/>
        <v>944.44444444443809</v>
      </c>
    </row>
    <row r="2529" spans="1:13" ht="15">
      <c r="A2529" s="14">
        <v>43054</v>
      </c>
      <c r="B2529" s="17" t="s">
        <v>690</v>
      </c>
      <c r="C2529" s="11">
        <f t="shared" si="1685"/>
        <v>1049.8687664041995</v>
      </c>
      <c r="D2529" s="15" t="s">
        <v>18</v>
      </c>
      <c r="E2529" s="15">
        <v>190.5</v>
      </c>
      <c r="F2529" s="15">
        <v>189</v>
      </c>
      <c r="G2529" s="15">
        <v>188</v>
      </c>
      <c r="H2529" s="16">
        <v>186</v>
      </c>
      <c r="I2529" s="13">
        <f t="shared" si="1683"/>
        <v>1.5</v>
      </c>
      <c r="J2529" s="13">
        <f>(IF(D2529="SELL",IF(G2529="",0,F2529-G2529),IF(D2529="BUY",IF(G2529="",0,G2529-F2529))))</f>
        <v>1</v>
      </c>
      <c r="K2529" s="13">
        <v>2</v>
      </c>
      <c r="L2529" s="13">
        <f t="shared" si="1682"/>
        <v>4.5</v>
      </c>
      <c r="M2529" s="45">
        <f t="shared" si="1684"/>
        <v>4724.4094488188975</v>
      </c>
    </row>
    <row r="2530" spans="1:13" ht="15">
      <c r="A2530" s="14">
        <v>43053</v>
      </c>
      <c r="B2530" s="17" t="s">
        <v>542</v>
      </c>
      <c r="C2530" s="11">
        <f t="shared" si="1685"/>
        <v>228.31050228310502</v>
      </c>
      <c r="D2530" s="15" t="s">
        <v>21</v>
      </c>
      <c r="E2530" s="15">
        <v>876</v>
      </c>
      <c r="F2530" s="15">
        <v>0</v>
      </c>
      <c r="G2530" s="15">
        <v>0</v>
      </c>
      <c r="H2530" s="16">
        <v>0</v>
      </c>
      <c r="I2530" s="13">
        <v>0</v>
      </c>
      <c r="J2530" s="13">
        <f>(IF(D2530="SELL",IF(G2530="",0,F2530-G2530),IF(D2530="BUY",IF(G2530="",0,G2530-F2530))))</f>
        <v>0</v>
      </c>
      <c r="K2530" s="13">
        <v>0</v>
      </c>
      <c r="L2530" s="13">
        <f t="shared" si="1682"/>
        <v>0</v>
      </c>
      <c r="M2530" s="45">
        <f t="shared" si="1684"/>
        <v>0</v>
      </c>
    </row>
    <row r="2531" spans="1:13" ht="15">
      <c r="A2531" s="14">
        <v>43053</v>
      </c>
      <c r="B2531" s="17" t="s">
        <v>669</v>
      </c>
      <c r="C2531" s="11">
        <f t="shared" si="1685"/>
        <v>757.57575757575762</v>
      </c>
      <c r="D2531" s="15" t="s">
        <v>21</v>
      </c>
      <c r="E2531" s="15">
        <v>264</v>
      </c>
      <c r="F2531" s="15">
        <v>267</v>
      </c>
      <c r="G2531" s="15">
        <v>0</v>
      </c>
      <c r="H2531" s="16">
        <v>0</v>
      </c>
      <c r="I2531" s="13">
        <f t="shared" ref="I2531:I2589" si="1686">(IF(D2531="SELL",E2531-F2531,IF(D2531="BUY",F2531-E2531)))</f>
        <v>3</v>
      </c>
      <c r="J2531" s="13">
        <v>0</v>
      </c>
      <c r="K2531" s="13">
        <v>0</v>
      </c>
      <c r="L2531" s="13">
        <f t="shared" si="1682"/>
        <v>3</v>
      </c>
      <c r="M2531" s="45">
        <f t="shared" si="1684"/>
        <v>2272.727272727273</v>
      </c>
    </row>
    <row r="2532" spans="1:13" ht="15">
      <c r="A2532" s="14">
        <v>43052</v>
      </c>
      <c r="B2532" s="17" t="s">
        <v>691</v>
      </c>
      <c r="C2532" s="11">
        <f t="shared" si="1685"/>
        <v>338.40947546531305</v>
      </c>
      <c r="D2532" s="15" t="s">
        <v>21</v>
      </c>
      <c r="E2532" s="15">
        <v>591</v>
      </c>
      <c r="F2532" s="15">
        <v>596</v>
      </c>
      <c r="G2532" s="15">
        <v>601</v>
      </c>
      <c r="H2532" s="16">
        <v>0</v>
      </c>
      <c r="I2532" s="13">
        <f t="shared" si="1686"/>
        <v>5</v>
      </c>
      <c r="J2532" s="13">
        <f>(IF(D2532="SELL",IF(G2532="",0,F2532-G2532),IF(D2532="BUY",IF(G2532="",0,G2532-F2532))))</f>
        <v>5</v>
      </c>
      <c r="K2532" s="13">
        <v>0</v>
      </c>
      <c r="L2532" s="13">
        <f t="shared" si="1682"/>
        <v>10</v>
      </c>
      <c r="M2532" s="45">
        <f t="shared" si="1684"/>
        <v>3384.0947546531306</v>
      </c>
    </row>
    <row r="2533" spans="1:13" ht="15">
      <c r="A2533" s="14">
        <v>43052</v>
      </c>
      <c r="B2533" s="17" t="s">
        <v>685</v>
      </c>
      <c r="C2533" s="11">
        <f t="shared" si="1685"/>
        <v>329.48929159802304</v>
      </c>
      <c r="D2533" s="15" t="s">
        <v>21</v>
      </c>
      <c r="E2533" s="15">
        <v>607</v>
      </c>
      <c r="F2533" s="15">
        <v>612</v>
      </c>
      <c r="G2533" s="15">
        <v>617</v>
      </c>
      <c r="H2533" s="16">
        <v>621</v>
      </c>
      <c r="I2533" s="13">
        <f t="shared" si="1686"/>
        <v>5</v>
      </c>
      <c r="J2533" s="13">
        <f>(IF(D2533="SELL",IF(G2533="",0,F2533-G2533),IF(D2533="BUY",IF(G2533="",0,G2533-F2533))))</f>
        <v>5</v>
      </c>
      <c r="K2533" s="13">
        <v>4</v>
      </c>
      <c r="L2533" s="13">
        <f t="shared" si="1682"/>
        <v>14</v>
      </c>
      <c r="M2533" s="45">
        <f t="shared" si="1684"/>
        <v>4612.8500823723225</v>
      </c>
    </row>
    <row r="2534" spans="1:13" ht="15">
      <c r="A2534" s="14">
        <v>43052</v>
      </c>
      <c r="B2534" s="17" t="s">
        <v>309</v>
      </c>
      <c r="C2534" s="11">
        <f t="shared" si="1685"/>
        <v>1017.8117048346056</v>
      </c>
      <c r="D2534" s="15" t="s">
        <v>18</v>
      </c>
      <c r="E2534" s="15">
        <v>196.5</v>
      </c>
      <c r="F2534" s="15">
        <v>195</v>
      </c>
      <c r="G2534" s="15">
        <v>0</v>
      </c>
      <c r="H2534" s="16">
        <v>0</v>
      </c>
      <c r="I2534" s="13">
        <f t="shared" si="1686"/>
        <v>1.5</v>
      </c>
      <c r="J2534" s="13">
        <v>0</v>
      </c>
      <c r="K2534" s="13">
        <v>0</v>
      </c>
      <c r="L2534" s="13">
        <f t="shared" si="1682"/>
        <v>1.5</v>
      </c>
      <c r="M2534" s="45">
        <f t="shared" si="1684"/>
        <v>1526.7175572519084</v>
      </c>
    </row>
    <row r="2535" spans="1:13" ht="15">
      <c r="A2535" s="14">
        <v>43049</v>
      </c>
      <c r="B2535" s="17" t="s">
        <v>599</v>
      </c>
      <c r="C2535" s="11">
        <f t="shared" si="1685"/>
        <v>41.407867494824018</v>
      </c>
      <c r="D2535" s="15" t="s">
        <v>21</v>
      </c>
      <c r="E2535" s="15">
        <v>4830</v>
      </c>
      <c r="F2535" s="15">
        <v>4850</v>
      </c>
      <c r="G2535" s="15">
        <v>4878</v>
      </c>
      <c r="H2535" s="16">
        <v>4910</v>
      </c>
      <c r="I2535" s="13">
        <f t="shared" si="1686"/>
        <v>20</v>
      </c>
      <c r="J2535" s="13">
        <f>(IF(D2535="SELL",IF(G2535="",0,F2535-G2535),IF(D2535="BUY",IF(G2535="",0,G2535-F2535))))</f>
        <v>28</v>
      </c>
      <c r="K2535" s="13">
        <v>32</v>
      </c>
      <c r="L2535" s="13">
        <f t="shared" si="1682"/>
        <v>80</v>
      </c>
      <c r="M2535" s="45">
        <f t="shared" si="1684"/>
        <v>3312.6293995859214</v>
      </c>
    </row>
    <row r="2536" spans="1:13" ht="15">
      <c r="A2536" s="14">
        <v>43049</v>
      </c>
      <c r="B2536" s="17" t="s">
        <v>475</v>
      </c>
      <c r="C2536" s="11">
        <f t="shared" si="1685"/>
        <v>282.4858757062147</v>
      </c>
      <c r="D2536" s="15" t="s">
        <v>21</v>
      </c>
      <c r="E2536" s="15">
        <v>708</v>
      </c>
      <c r="F2536" s="15">
        <v>713</v>
      </c>
      <c r="G2536" s="15">
        <v>720</v>
      </c>
      <c r="H2536" s="16">
        <v>726</v>
      </c>
      <c r="I2536" s="13">
        <f t="shared" si="1686"/>
        <v>5</v>
      </c>
      <c r="J2536" s="13">
        <f>(IF(D2536="SELL",IF(G2536="",0,F2536-G2536),IF(D2536="BUY",IF(G2536="",0,G2536-F2536))))</f>
        <v>7</v>
      </c>
      <c r="K2536" s="13">
        <v>6</v>
      </c>
      <c r="L2536" s="13">
        <f t="shared" si="1682"/>
        <v>18</v>
      </c>
      <c r="M2536" s="45">
        <f t="shared" si="1684"/>
        <v>5084.7457627118647</v>
      </c>
    </row>
    <row r="2537" spans="1:13" ht="15">
      <c r="A2537" s="14">
        <v>43049</v>
      </c>
      <c r="B2537" s="17" t="s">
        <v>692</v>
      </c>
      <c r="C2537" s="11">
        <f t="shared" si="1685"/>
        <v>148.47809948032665</v>
      </c>
      <c r="D2537" s="15" t="s">
        <v>21</v>
      </c>
      <c r="E2537" s="15">
        <v>1347</v>
      </c>
      <c r="F2537" s="15">
        <v>1355</v>
      </c>
      <c r="G2537" s="15">
        <v>1362</v>
      </c>
      <c r="H2537" s="16">
        <v>0</v>
      </c>
      <c r="I2537" s="13">
        <f t="shared" si="1686"/>
        <v>8</v>
      </c>
      <c r="J2537" s="13">
        <f>(IF(D2537="SELL",IF(G2537="",0,F2537-G2537),IF(D2537="BUY",IF(G2537="",0,G2537-F2537))))</f>
        <v>7</v>
      </c>
      <c r="K2537" s="13">
        <v>0</v>
      </c>
      <c r="L2537" s="13">
        <f t="shared" si="1682"/>
        <v>15</v>
      </c>
      <c r="M2537" s="45">
        <f t="shared" si="1684"/>
        <v>2227.1714922048996</v>
      </c>
    </row>
    <row r="2538" spans="1:13" ht="15">
      <c r="A2538" s="14">
        <v>43049</v>
      </c>
      <c r="B2538" s="17" t="s">
        <v>693</v>
      </c>
      <c r="C2538" s="11">
        <f t="shared" si="1685"/>
        <v>505.05050505050502</v>
      </c>
      <c r="D2538" s="15" t="s">
        <v>21</v>
      </c>
      <c r="E2538" s="15">
        <v>396</v>
      </c>
      <c r="F2538" s="15">
        <v>399</v>
      </c>
      <c r="G2538" s="15">
        <v>402</v>
      </c>
      <c r="H2538" s="16">
        <v>0</v>
      </c>
      <c r="I2538" s="13">
        <f t="shared" si="1686"/>
        <v>3</v>
      </c>
      <c r="J2538" s="13">
        <f>(IF(D2538="SELL",IF(G2538="",0,F2538-G2538),IF(D2538="BUY",IF(G2538="",0,G2538-F2538))))</f>
        <v>3</v>
      </c>
      <c r="K2538" s="13">
        <v>0</v>
      </c>
      <c r="L2538" s="13">
        <f t="shared" si="1682"/>
        <v>6</v>
      </c>
      <c r="M2538" s="45">
        <f t="shared" si="1684"/>
        <v>3030.30303030303</v>
      </c>
    </row>
    <row r="2539" spans="1:13" ht="15">
      <c r="A2539" s="14">
        <v>43048</v>
      </c>
      <c r="B2539" s="17" t="s">
        <v>396</v>
      </c>
      <c r="C2539" s="11">
        <f t="shared" si="1685"/>
        <v>207.9002079002079</v>
      </c>
      <c r="D2539" s="15" t="s">
        <v>21</v>
      </c>
      <c r="E2539" s="15">
        <v>962</v>
      </c>
      <c r="F2539" s="15">
        <v>950</v>
      </c>
      <c r="G2539" s="15">
        <v>0</v>
      </c>
      <c r="H2539" s="16">
        <v>0</v>
      </c>
      <c r="I2539" s="13">
        <f t="shared" si="1686"/>
        <v>-12</v>
      </c>
      <c r="J2539" s="13">
        <v>0</v>
      </c>
      <c r="K2539" s="13">
        <v>0</v>
      </c>
      <c r="L2539" s="13">
        <f t="shared" si="1682"/>
        <v>-12</v>
      </c>
      <c r="M2539" s="45">
        <f t="shared" si="1684"/>
        <v>-2494.8024948024949</v>
      </c>
    </row>
    <row r="2540" spans="1:13" ht="15">
      <c r="A2540" s="14">
        <v>43048</v>
      </c>
      <c r="B2540" s="17" t="s">
        <v>313</v>
      </c>
      <c r="C2540" s="11">
        <f t="shared" si="1685"/>
        <v>364.96350364963502</v>
      </c>
      <c r="D2540" s="15" t="s">
        <v>18</v>
      </c>
      <c r="E2540" s="15">
        <v>548</v>
      </c>
      <c r="F2540" s="15">
        <v>545</v>
      </c>
      <c r="G2540" s="15">
        <v>540</v>
      </c>
      <c r="H2540" s="16">
        <v>0</v>
      </c>
      <c r="I2540" s="13">
        <f t="shared" si="1686"/>
        <v>3</v>
      </c>
      <c r="J2540" s="13">
        <f>(IF(D2540="SELL",IF(G2540="",0,F2540-G2540),IF(D2540="BUY",IF(G2540="",0,G2540-F2540))))</f>
        <v>5</v>
      </c>
      <c r="K2540" s="13">
        <v>0</v>
      </c>
      <c r="L2540" s="13">
        <f t="shared" si="1682"/>
        <v>8</v>
      </c>
      <c r="M2540" s="45">
        <f t="shared" si="1684"/>
        <v>2919.7080291970801</v>
      </c>
    </row>
    <row r="2541" spans="1:13" ht="15">
      <c r="A2541" s="14">
        <v>43048</v>
      </c>
      <c r="B2541" s="17" t="s">
        <v>378</v>
      </c>
      <c r="C2541" s="11">
        <f t="shared" si="1685"/>
        <v>311.52647975077883</v>
      </c>
      <c r="D2541" s="15" t="s">
        <v>18</v>
      </c>
      <c r="E2541" s="15">
        <v>642</v>
      </c>
      <c r="F2541" s="15">
        <v>635.1</v>
      </c>
      <c r="G2541" s="15">
        <v>0</v>
      </c>
      <c r="H2541" s="16">
        <v>0</v>
      </c>
      <c r="I2541" s="13">
        <f t="shared" si="1686"/>
        <v>6.8999999999999773</v>
      </c>
      <c r="J2541" s="13">
        <v>0</v>
      </c>
      <c r="K2541" s="13">
        <v>0</v>
      </c>
      <c r="L2541" s="13">
        <f t="shared" si="1682"/>
        <v>6.8999999999999773</v>
      </c>
      <c r="M2541" s="45">
        <f t="shared" si="1684"/>
        <v>2149.5327102803667</v>
      </c>
    </row>
    <row r="2542" spans="1:13" ht="15">
      <c r="A2542" s="14">
        <v>43048</v>
      </c>
      <c r="B2542" s="17" t="s">
        <v>694</v>
      </c>
      <c r="C2542" s="11">
        <f t="shared" si="1685"/>
        <v>113.18619128466327</v>
      </c>
      <c r="D2542" s="15" t="s">
        <v>18</v>
      </c>
      <c r="E2542" s="15">
        <v>1767</v>
      </c>
      <c r="F2542" s="15">
        <v>1757</v>
      </c>
      <c r="G2542" s="15">
        <v>0</v>
      </c>
      <c r="H2542" s="16">
        <v>0</v>
      </c>
      <c r="I2542" s="13">
        <f t="shared" si="1686"/>
        <v>10</v>
      </c>
      <c r="J2542" s="13">
        <v>0</v>
      </c>
      <c r="K2542" s="13">
        <v>0</v>
      </c>
      <c r="L2542" s="13">
        <f t="shared" si="1682"/>
        <v>10</v>
      </c>
      <c r="M2542" s="45">
        <f t="shared" si="1684"/>
        <v>1131.8619128466325</v>
      </c>
    </row>
    <row r="2543" spans="1:13" ht="15">
      <c r="A2543" s="14">
        <v>43048</v>
      </c>
      <c r="B2543" s="17" t="s">
        <v>685</v>
      </c>
      <c r="C2543" s="11">
        <f t="shared" si="1685"/>
        <v>350.87719298245617</v>
      </c>
      <c r="D2543" s="15" t="s">
        <v>21</v>
      </c>
      <c r="E2543" s="15">
        <v>570</v>
      </c>
      <c r="F2543" s="15">
        <v>574</v>
      </c>
      <c r="G2543" s="15">
        <v>578</v>
      </c>
      <c r="H2543" s="16">
        <v>583</v>
      </c>
      <c r="I2543" s="13">
        <f t="shared" si="1686"/>
        <v>4</v>
      </c>
      <c r="J2543" s="13">
        <f>(IF(D2543="SELL",IF(G2543="",0,F2543-G2543),IF(D2543="BUY",IF(G2543="",0,G2543-F2543))))</f>
        <v>4</v>
      </c>
      <c r="K2543" s="13">
        <v>5</v>
      </c>
      <c r="L2543" s="13">
        <f t="shared" si="1682"/>
        <v>13</v>
      </c>
      <c r="M2543" s="45">
        <f t="shared" si="1684"/>
        <v>4561.4035087719303</v>
      </c>
    </row>
    <row r="2544" spans="1:13" ht="15">
      <c r="A2544" s="14">
        <v>43047</v>
      </c>
      <c r="B2544" s="17" t="s">
        <v>695</v>
      </c>
      <c r="C2544" s="11">
        <f t="shared" si="1685"/>
        <v>46.082949308755758</v>
      </c>
      <c r="D2544" s="15" t="s">
        <v>18</v>
      </c>
      <c r="E2544" s="15">
        <v>4340</v>
      </c>
      <c r="F2544" s="15">
        <v>4380</v>
      </c>
      <c r="G2544" s="15">
        <v>0</v>
      </c>
      <c r="H2544" s="16">
        <v>0</v>
      </c>
      <c r="I2544" s="13">
        <f t="shared" si="1686"/>
        <v>-40</v>
      </c>
      <c r="J2544" s="13">
        <v>0</v>
      </c>
      <c r="K2544" s="13">
        <v>0</v>
      </c>
      <c r="L2544" s="13">
        <f t="shared" si="1682"/>
        <v>-40</v>
      </c>
      <c r="M2544" s="45">
        <f t="shared" si="1684"/>
        <v>-1843.3179723502303</v>
      </c>
    </row>
    <row r="2545" spans="1:13" ht="15">
      <c r="A2545" s="14">
        <v>43047</v>
      </c>
      <c r="B2545" s="17" t="s">
        <v>472</v>
      </c>
      <c r="C2545" s="11">
        <f t="shared" si="1685"/>
        <v>257.40025740025737</v>
      </c>
      <c r="D2545" s="15" t="s">
        <v>18</v>
      </c>
      <c r="E2545" s="15">
        <v>777</v>
      </c>
      <c r="F2545" s="15">
        <v>770</v>
      </c>
      <c r="G2545" s="15">
        <v>0</v>
      </c>
      <c r="H2545" s="16">
        <v>0</v>
      </c>
      <c r="I2545" s="13">
        <f t="shared" si="1686"/>
        <v>7</v>
      </c>
      <c r="J2545" s="13">
        <v>0</v>
      </c>
      <c r="K2545" s="13">
        <v>0</v>
      </c>
      <c r="L2545" s="13">
        <f t="shared" si="1682"/>
        <v>7</v>
      </c>
      <c r="M2545" s="45">
        <f t="shared" si="1684"/>
        <v>1801.8018018018015</v>
      </c>
    </row>
    <row r="2546" spans="1:13" ht="15">
      <c r="A2546" s="14">
        <v>43047</v>
      </c>
      <c r="B2546" s="17" t="s">
        <v>559</v>
      </c>
      <c r="C2546" s="11">
        <f t="shared" si="1685"/>
        <v>1052.6315789473683</v>
      </c>
      <c r="D2546" s="15" t="s">
        <v>18</v>
      </c>
      <c r="E2546" s="15">
        <v>190</v>
      </c>
      <c r="F2546" s="15">
        <v>189</v>
      </c>
      <c r="G2546" s="15">
        <v>0</v>
      </c>
      <c r="H2546" s="16">
        <v>0</v>
      </c>
      <c r="I2546" s="13">
        <f t="shared" si="1686"/>
        <v>1</v>
      </c>
      <c r="J2546" s="13">
        <v>0</v>
      </c>
      <c r="K2546" s="13">
        <v>0</v>
      </c>
      <c r="L2546" s="13">
        <f t="shared" si="1682"/>
        <v>1</v>
      </c>
      <c r="M2546" s="45">
        <f t="shared" si="1684"/>
        <v>1052.6315789473683</v>
      </c>
    </row>
    <row r="2547" spans="1:13" ht="15">
      <c r="A2547" s="14">
        <v>43046</v>
      </c>
      <c r="B2547" s="17" t="s">
        <v>357</v>
      </c>
      <c r="C2547" s="11">
        <f t="shared" si="1685"/>
        <v>73.937153419593344</v>
      </c>
      <c r="D2547" s="15" t="s">
        <v>21</v>
      </c>
      <c r="E2547" s="15">
        <v>2705</v>
      </c>
      <c r="F2547" s="15">
        <v>2717</v>
      </c>
      <c r="G2547" s="15">
        <v>0</v>
      </c>
      <c r="H2547" s="16">
        <v>0</v>
      </c>
      <c r="I2547" s="13">
        <f t="shared" si="1686"/>
        <v>12</v>
      </c>
      <c r="J2547" s="13">
        <v>0</v>
      </c>
      <c r="K2547" s="13">
        <v>0</v>
      </c>
      <c r="L2547" s="13">
        <f t="shared" si="1682"/>
        <v>12</v>
      </c>
      <c r="M2547" s="45">
        <f t="shared" si="1684"/>
        <v>887.24584103512007</v>
      </c>
    </row>
    <row r="2548" spans="1:13" ht="15">
      <c r="A2548" s="14">
        <v>43046</v>
      </c>
      <c r="B2548" s="17" t="s">
        <v>469</v>
      </c>
      <c r="C2548" s="11">
        <f t="shared" si="1685"/>
        <v>200</v>
      </c>
      <c r="D2548" s="15" t="s">
        <v>21</v>
      </c>
      <c r="E2548" s="15">
        <v>1000</v>
      </c>
      <c r="F2548" s="15">
        <v>1004.6</v>
      </c>
      <c r="G2548" s="15">
        <v>0</v>
      </c>
      <c r="H2548" s="16">
        <v>0</v>
      </c>
      <c r="I2548" s="13">
        <f t="shared" si="1686"/>
        <v>4.6000000000000227</v>
      </c>
      <c r="J2548" s="13">
        <v>0</v>
      </c>
      <c r="K2548" s="13">
        <v>0</v>
      </c>
      <c r="L2548" s="13">
        <f t="shared" si="1682"/>
        <v>4.6000000000000227</v>
      </c>
      <c r="M2548" s="45">
        <f t="shared" si="1684"/>
        <v>920.00000000000455</v>
      </c>
    </row>
    <row r="2549" spans="1:13" ht="15">
      <c r="A2549" s="14">
        <v>43045</v>
      </c>
      <c r="B2549" s="17" t="s">
        <v>423</v>
      </c>
      <c r="C2549" s="11">
        <f t="shared" si="1685"/>
        <v>283.60748723766307</v>
      </c>
      <c r="D2549" s="15" t="s">
        <v>21</v>
      </c>
      <c r="E2549" s="15">
        <v>705.2</v>
      </c>
      <c r="F2549" s="15">
        <v>710</v>
      </c>
      <c r="G2549" s="15">
        <v>715</v>
      </c>
      <c r="H2549" s="16">
        <v>0</v>
      </c>
      <c r="I2549" s="13">
        <f t="shared" si="1686"/>
        <v>4.7999999999999545</v>
      </c>
      <c r="J2549" s="13">
        <f>(IF(D2549="SELL",IF(G2549="",0,F2549-G2549),IF(D2549="BUY",IF(G2549="",0,G2549-F2549))))</f>
        <v>5</v>
      </c>
      <c r="K2549" s="13">
        <v>0</v>
      </c>
      <c r="L2549" s="13">
        <f t="shared" si="1682"/>
        <v>9.7999999999999545</v>
      </c>
      <c r="M2549" s="45">
        <f t="shared" si="1684"/>
        <v>2779.353374929085</v>
      </c>
    </row>
    <row r="2550" spans="1:13" ht="15">
      <c r="A2550" s="14">
        <v>43045</v>
      </c>
      <c r="B2550" s="17" t="s">
        <v>452</v>
      </c>
      <c r="C2550" s="11">
        <f t="shared" si="1685"/>
        <v>111.73184357541899</v>
      </c>
      <c r="D2550" s="15" t="s">
        <v>21</v>
      </c>
      <c r="E2550" s="15">
        <v>1790</v>
      </c>
      <c r="F2550" s="15">
        <v>1805</v>
      </c>
      <c r="G2550" s="15">
        <v>1820</v>
      </c>
      <c r="H2550" s="16">
        <v>0</v>
      </c>
      <c r="I2550" s="13">
        <f t="shared" si="1686"/>
        <v>15</v>
      </c>
      <c r="J2550" s="13">
        <f>(IF(D2550="SELL",IF(G2550="",0,F2550-G2550),IF(D2550="BUY",IF(G2550="",0,G2550-F2550))))</f>
        <v>15</v>
      </c>
      <c r="K2550" s="13">
        <v>0</v>
      </c>
      <c r="L2550" s="13">
        <f t="shared" si="1682"/>
        <v>30</v>
      </c>
      <c r="M2550" s="45">
        <f t="shared" si="1684"/>
        <v>3351.9553072625699</v>
      </c>
    </row>
    <row r="2551" spans="1:13" ht="15">
      <c r="A2551" s="14">
        <v>43045</v>
      </c>
      <c r="B2551" s="17" t="s">
        <v>640</v>
      </c>
      <c r="C2551" s="11">
        <f t="shared" si="1685"/>
        <v>802.56821829855539</v>
      </c>
      <c r="D2551" s="15" t="s">
        <v>21</v>
      </c>
      <c r="E2551" s="15">
        <v>249.2</v>
      </c>
      <c r="F2551" s="15">
        <v>251</v>
      </c>
      <c r="G2551" s="15">
        <v>0</v>
      </c>
      <c r="H2551" s="16">
        <v>0</v>
      </c>
      <c r="I2551" s="13">
        <f t="shared" si="1686"/>
        <v>1.8000000000000114</v>
      </c>
      <c r="J2551" s="13">
        <v>0</v>
      </c>
      <c r="K2551" s="13">
        <v>0</v>
      </c>
      <c r="L2551" s="13">
        <f t="shared" si="1682"/>
        <v>1.8000000000000114</v>
      </c>
      <c r="M2551" s="45">
        <f t="shared" si="1684"/>
        <v>1444.6227929374088</v>
      </c>
    </row>
    <row r="2552" spans="1:13" ht="15">
      <c r="A2552" s="14">
        <v>43045</v>
      </c>
      <c r="B2552" s="17" t="s">
        <v>399</v>
      </c>
      <c r="C2552" s="11">
        <f t="shared" si="1685"/>
        <v>1369.8630136986301</v>
      </c>
      <c r="D2552" s="15" t="s">
        <v>21</v>
      </c>
      <c r="E2552" s="15">
        <v>146</v>
      </c>
      <c r="F2552" s="15">
        <v>147</v>
      </c>
      <c r="G2552" s="15">
        <v>148</v>
      </c>
      <c r="H2552" s="16">
        <v>149</v>
      </c>
      <c r="I2552" s="13">
        <f t="shared" si="1686"/>
        <v>1</v>
      </c>
      <c r="J2552" s="13">
        <f>(IF(D2552="SELL",IF(G2552="",0,F2552-G2552),IF(D2552="BUY",IF(G2552="",0,G2552-F2552))))</f>
        <v>1</v>
      </c>
      <c r="K2552" s="13">
        <v>1</v>
      </c>
      <c r="L2552" s="13">
        <f t="shared" si="1682"/>
        <v>3</v>
      </c>
      <c r="M2552" s="45">
        <f t="shared" si="1684"/>
        <v>4109.58904109589</v>
      </c>
    </row>
    <row r="2553" spans="1:13" ht="15">
      <c r="A2553" s="14">
        <v>43042</v>
      </c>
      <c r="B2553" s="17" t="s">
        <v>373</v>
      </c>
      <c r="C2553" s="11">
        <f t="shared" si="1685"/>
        <v>316.95721077654514</v>
      </c>
      <c r="D2553" s="15" t="s">
        <v>18</v>
      </c>
      <c r="E2553" s="15">
        <v>631</v>
      </c>
      <c r="F2553" s="15">
        <v>626</v>
      </c>
      <c r="G2553" s="15">
        <v>0</v>
      </c>
      <c r="H2553" s="16">
        <v>0</v>
      </c>
      <c r="I2553" s="13">
        <f t="shared" si="1686"/>
        <v>5</v>
      </c>
      <c r="J2553" s="13">
        <v>0</v>
      </c>
      <c r="K2553" s="13">
        <v>0</v>
      </c>
      <c r="L2553" s="13">
        <f t="shared" si="1682"/>
        <v>5</v>
      </c>
      <c r="M2553" s="45">
        <f t="shared" si="1684"/>
        <v>1584.7860538827258</v>
      </c>
    </row>
    <row r="2554" spans="1:13" ht="15">
      <c r="A2554" s="14">
        <v>43042</v>
      </c>
      <c r="B2554" s="17" t="s">
        <v>696</v>
      </c>
      <c r="C2554" s="11">
        <f t="shared" si="1685"/>
        <v>426.43923240938165</v>
      </c>
      <c r="D2554" s="15" t="s">
        <v>21</v>
      </c>
      <c r="E2554" s="15">
        <v>469</v>
      </c>
      <c r="F2554" s="15">
        <v>472.5</v>
      </c>
      <c r="G2554" s="15">
        <v>0</v>
      </c>
      <c r="H2554" s="16">
        <v>0</v>
      </c>
      <c r="I2554" s="13">
        <f t="shared" si="1686"/>
        <v>3.5</v>
      </c>
      <c r="J2554" s="13">
        <v>0</v>
      </c>
      <c r="K2554" s="13">
        <v>0</v>
      </c>
      <c r="L2554" s="13">
        <f t="shared" si="1682"/>
        <v>3.5</v>
      </c>
      <c r="M2554" s="45">
        <f t="shared" si="1684"/>
        <v>1492.5373134328358</v>
      </c>
    </row>
    <row r="2555" spans="1:13" ht="15">
      <c r="A2555" s="14">
        <v>43042</v>
      </c>
      <c r="B2555" s="17" t="s">
        <v>697</v>
      </c>
      <c r="C2555" s="11">
        <f t="shared" si="1685"/>
        <v>161.03059581320451</v>
      </c>
      <c r="D2555" s="15" t="s">
        <v>18</v>
      </c>
      <c r="E2555" s="15">
        <v>1242</v>
      </c>
      <c r="F2555" s="15">
        <v>1234</v>
      </c>
      <c r="G2555" s="15">
        <v>0</v>
      </c>
      <c r="H2555" s="16">
        <v>0</v>
      </c>
      <c r="I2555" s="13">
        <f t="shared" si="1686"/>
        <v>8</v>
      </c>
      <c r="J2555" s="13">
        <v>0</v>
      </c>
      <c r="K2555" s="13">
        <v>0</v>
      </c>
      <c r="L2555" s="13">
        <f t="shared" si="1682"/>
        <v>8</v>
      </c>
      <c r="M2555" s="45">
        <f t="shared" si="1684"/>
        <v>1288.2447665056361</v>
      </c>
    </row>
    <row r="2556" spans="1:13" ht="15">
      <c r="A2556" s="14">
        <v>43041</v>
      </c>
      <c r="B2556" s="17" t="s">
        <v>423</v>
      </c>
      <c r="C2556" s="11">
        <f t="shared" si="1685"/>
        <v>301.20481927710841</v>
      </c>
      <c r="D2556" s="15" t="s">
        <v>21</v>
      </c>
      <c r="E2556" s="15">
        <v>664</v>
      </c>
      <c r="F2556" s="15">
        <v>668</v>
      </c>
      <c r="G2556" s="15">
        <v>672</v>
      </c>
      <c r="H2556" s="16">
        <v>0</v>
      </c>
      <c r="I2556" s="13">
        <f t="shared" si="1686"/>
        <v>4</v>
      </c>
      <c r="J2556" s="13">
        <f>(IF(D2556="SELL",IF(G2556="",0,F2556-G2556),IF(D2556="BUY",IF(G2556="",0,G2556-F2556))))</f>
        <v>4</v>
      </c>
      <c r="K2556" s="13">
        <v>0</v>
      </c>
      <c r="L2556" s="13">
        <f t="shared" si="1682"/>
        <v>8</v>
      </c>
      <c r="M2556" s="45">
        <f t="shared" si="1684"/>
        <v>2409.6385542168673</v>
      </c>
    </row>
    <row r="2557" spans="1:13" ht="15">
      <c r="A2557" s="14">
        <v>43041</v>
      </c>
      <c r="B2557" s="17" t="s">
        <v>487</v>
      </c>
      <c r="C2557" s="11">
        <f t="shared" si="1685"/>
        <v>83.333333333333329</v>
      </c>
      <c r="D2557" s="15" t="s">
        <v>21</v>
      </c>
      <c r="E2557" s="15">
        <v>2400</v>
      </c>
      <c r="F2557" s="15">
        <v>2420</v>
      </c>
      <c r="G2557" s="15">
        <v>2440</v>
      </c>
      <c r="H2557" s="16">
        <v>0</v>
      </c>
      <c r="I2557" s="13">
        <f t="shared" si="1686"/>
        <v>20</v>
      </c>
      <c r="J2557" s="13">
        <f>(IF(D2557="SELL",IF(G2557="",0,F2557-G2557),IF(D2557="BUY",IF(G2557="",0,G2557-F2557))))</f>
        <v>20</v>
      </c>
      <c r="K2557" s="13">
        <v>0</v>
      </c>
      <c r="L2557" s="13">
        <f t="shared" si="1682"/>
        <v>40</v>
      </c>
      <c r="M2557" s="45">
        <f t="shared" si="1684"/>
        <v>3333.333333333333</v>
      </c>
    </row>
    <row r="2558" spans="1:13" ht="15">
      <c r="A2558" s="14">
        <v>43041</v>
      </c>
      <c r="B2558" s="17" t="s">
        <v>306</v>
      </c>
      <c r="C2558" s="11">
        <f t="shared" si="1685"/>
        <v>315.45741324921136</v>
      </c>
      <c r="D2558" s="15" t="s">
        <v>21</v>
      </c>
      <c r="E2558" s="15">
        <v>634</v>
      </c>
      <c r="F2558" s="15">
        <v>637</v>
      </c>
      <c r="G2558" s="15">
        <v>641</v>
      </c>
      <c r="H2558" s="16">
        <v>0</v>
      </c>
      <c r="I2558" s="13">
        <f t="shared" si="1686"/>
        <v>3</v>
      </c>
      <c r="J2558" s="13">
        <f>(IF(D2558="SELL",IF(G2558="",0,F2558-G2558),IF(D2558="BUY",IF(G2558="",0,G2558-F2558))))</f>
        <v>4</v>
      </c>
      <c r="K2558" s="13">
        <v>4</v>
      </c>
      <c r="L2558" s="13">
        <f t="shared" si="1682"/>
        <v>11</v>
      </c>
      <c r="M2558" s="45">
        <f t="shared" si="1684"/>
        <v>3470.0315457413249</v>
      </c>
    </row>
    <row r="2559" spans="1:13" ht="15">
      <c r="A2559" s="14">
        <v>43041</v>
      </c>
      <c r="B2559" s="17" t="s">
        <v>689</v>
      </c>
      <c r="C2559" s="11">
        <f t="shared" si="1685"/>
        <v>151.8602885345482</v>
      </c>
      <c r="D2559" s="15" t="s">
        <v>21</v>
      </c>
      <c r="E2559" s="15">
        <v>1317</v>
      </c>
      <c r="F2559" s="15">
        <v>1327</v>
      </c>
      <c r="G2559" s="15"/>
      <c r="H2559" s="16">
        <v>0</v>
      </c>
      <c r="I2559" s="13">
        <f t="shared" si="1686"/>
        <v>10</v>
      </c>
      <c r="J2559" s="13">
        <v>0</v>
      </c>
      <c r="K2559" s="13">
        <v>0</v>
      </c>
      <c r="L2559" s="13">
        <f t="shared" si="1682"/>
        <v>10</v>
      </c>
      <c r="M2559" s="45">
        <f t="shared" si="1684"/>
        <v>1518.602885345482</v>
      </c>
    </row>
    <row r="2560" spans="1:13" ht="15">
      <c r="A2560" s="14">
        <v>43040</v>
      </c>
      <c r="B2560" s="17" t="s">
        <v>698</v>
      </c>
      <c r="C2560" s="11">
        <f t="shared" si="1685"/>
        <v>515.46391752577324</v>
      </c>
      <c r="D2560" s="15" t="s">
        <v>21</v>
      </c>
      <c r="E2560" s="15">
        <v>388</v>
      </c>
      <c r="F2560" s="15">
        <v>391</v>
      </c>
      <c r="G2560" s="15">
        <v>394</v>
      </c>
      <c r="H2560" s="16">
        <v>0</v>
      </c>
      <c r="I2560" s="13">
        <f t="shared" si="1686"/>
        <v>3</v>
      </c>
      <c r="J2560" s="13">
        <f t="shared" ref="J2560:J2569" si="1687">(IF(D2560="SELL",IF(G2560="",0,F2560-G2560),IF(D2560="BUY",IF(G2560="",0,G2560-F2560))))</f>
        <v>3</v>
      </c>
      <c r="K2560" s="13">
        <v>0</v>
      </c>
      <c r="L2560" s="13">
        <f t="shared" si="1682"/>
        <v>6</v>
      </c>
      <c r="M2560" s="45">
        <f t="shared" si="1684"/>
        <v>3092.7835051546394</v>
      </c>
    </row>
    <row r="2561" spans="1:13" ht="15">
      <c r="A2561" s="14">
        <v>43040</v>
      </c>
      <c r="B2561" s="17" t="s">
        <v>699</v>
      </c>
      <c r="C2561" s="11">
        <f t="shared" si="1685"/>
        <v>378.78787878787881</v>
      </c>
      <c r="D2561" s="15" t="s">
        <v>21</v>
      </c>
      <c r="E2561" s="15">
        <v>528</v>
      </c>
      <c r="F2561" s="15">
        <v>532</v>
      </c>
      <c r="G2561" s="15">
        <v>536</v>
      </c>
      <c r="H2561" s="16">
        <v>0</v>
      </c>
      <c r="I2561" s="13">
        <f t="shared" si="1686"/>
        <v>4</v>
      </c>
      <c r="J2561" s="13">
        <f t="shared" si="1687"/>
        <v>4</v>
      </c>
      <c r="K2561" s="13">
        <v>0</v>
      </c>
      <c r="L2561" s="13">
        <f t="shared" si="1682"/>
        <v>8</v>
      </c>
      <c r="M2561" s="45">
        <f t="shared" si="1684"/>
        <v>3030.3030303030305</v>
      </c>
    </row>
    <row r="2562" spans="1:13" ht="15">
      <c r="A2562" s="14">
        <v>43040</v>
      </c>
      <c r="B2562" s="17" t="s">
        <v>365</v>
      </c>
      <c r="C2562" s="11">
        <f t="shared" si="1685"/>
        <v>863.93088552915765</v>
      </c>
      <c r="D2562" s="15" t="s">
        <v>21</v>
      </c>
      <c r="E2562" s="15">
        <v>231.5</v>
      </c>
      <c r="F2562" s="15">
        <v>233</v>
      </c>
      <c r="G2562" s="15">
        <v>235</v>
      </c>
      <c r="H2562" s="16">
        <v>237</v>
      </c>
      <c r="I2562" s="13">
        <f t="shared" si="1686"/>
        <v>1.5</v>
      </c>
      <c r="J2562" s="13">
        <f t="shared" si="1687"/>
        <v>2</v>
      </c>
      <c r="K2562" s="13">
        <f t="shared" ref="K2562" si="1688">(IF(D2562="SELL",IF(H2562="",0,G2562-H2562),IF(D2562="BUY",IF(H2562="",0,(H2562-G2562)))))</f>
        <v>2</v>
      </c>
      <c r="L2562" s="13">
        <f t="shared" si="1682"/>
        <v>5.5</v>
      </c>
      <c r="M2562" s="45">
        <f t="shared" si="1684"/>
        <v>4751.6198704103672</v>
      </c>
    </row>
    <row r="2563" spans="1:13" ht="15">
      <c r="A2563" s="14">
        <v>43039</v>
      </c>
      <c r="B2563" s="17" t="s">
        <v>514</v>
      </c>
      <c r="C2563" s="11">
        <f t="shared" si="1685"/>
        <v>114.94252873563218</v>
      </c>
      <c r="D2563" s="15" t="s">
        <v>21</v>
      </c>
      <c r="E2563" s="15">
        <v>1740</v>
      </c>
      <c r="F2563" s="15">
        <v>1720</v>
      </c>
      <c r="G2563" s="15">
        <v>0</v>
      </c>
      <c r="H2563" s="16">
        <v>0</v>
      </c>
      <c r="I2563" s="13">
        <f t="shared" si="1686"/>
        <v>-20</v>
      </c>
      <c r="J2563" s="13">
        <v>0</v>
      </c>
      <c r="K2563" s="13">
        <v>0</v>
      </c>
      <c r="L2563" s="13">
        <f t="shared" si="1682"/>
        <v>-20</v>
      </c>
      <c r="M2563" s="45">
        <f t="shared" si="1684"/>
        <v>-2298.8505747126437</v>
      </c>
    </row>
    <row r="2564" spans="1:13" ht="15">
      <c r="A2564" s="14">
        <v>43039</v>
      </c>
      <c r="B2564" s="17" t="s">
        <v>582</v>
      </c>
      <c r="C2564" s="11">
        <f t="shared" si="1685"/>
        <v>294.11764705882354</v>
      </c>
      <c r="D2564" s="15" t="s">
        <v>21</v>
      </c>
      <c r="E2564" s="15">
        <v>680</v>
      </c>
      <c r="F2564" s="15">
        <v>684</v>
      </c>
      <c r="G2564" s="15">
        <v>690</v>
      </c>
      <c r="H2564" s="16">
        <v>0</v>
      </c>
      <c r="I2564" s="13">
        <f t="shared" si="1686"/>
        <v>4</v>
      </c>
      <c r="J2564" s="13">
        <f t="shared" si="1687"/>
        <v>6</v>
      </c>
      <c r="K2564" s="13">
        <v>0</v>
      </c>
      <c r="L2564" s="13">
        <f t="shared" si="1682"/>
        <v>10</v>
      </c>
      <c r="M2564" s="45">
        <f t="shared" si="1684"/>
        <v>2941.1764705882351</v>
      </c>
    </row>
    <row r="2565" spans="1:13" ht="15">
      <c r="A2565" s="14">
        <v>43039</v>
      </c>
      <c r="B2565" s="17" t="s">
        <v>515</v>
      </c>
      <c r="C2565" s="11">
        <f t="shared" si="1685"/>
        <v>1273.8853503184714</v>
      </c>
      <c r="D2565" s="15" t="s">
        <v>21</v>
      </c>
      <c r="E2565" s="15">
        <v>157</v>
      </c>
      <c r="F2565" s="15">
        <v>158</v>
      </c>
      <c r="G2565" s="15">
        <v>159</v>
      </c>
      <c r="H2565" s="16">
        <v>0</v>
      </c>
      <c r="I2565" s="13">
        <f t="shared" si="1686"/>
        <v>1</v>
      </c>
      <c r="J2565" s="13">
        <f t="shared" si="1687"/>
        <v>1</v>
      </c>
      <c r="K2565" s="13">
        <v>0</v>
      </c>
      <c r="L2565" s="13">
        <f t="shared" ref="L2565:L2590" si="1689">K2565+J2565+I2565</f>
        <v>2</v>
      </c>
      <c r="M2565" s="45">
        <f t="shared" si="1684"/>
        <v>2547.7707006369428</v>
      </c>
    </row>
    <row r="2566" spans="1:13" ht="15">
      <c r="A2566" s="14">
        <v>43039</v>
      </c>
      <c r="B2566" s="17" t="s">
        <v>506</v>
      </c>
      <c r="C2566" s="11">
        <f t="shared" si="1685"/>
        <v>159.87210231814549</v>
      </c>
      <c r="D2566" s="15" t="s">
        <v>21</v>
      </c>
      <c r="E2566" s="15">
        <v>1251</v>
      </c>
      <c r="F2566" s="15">
        <v>1259</v>
      </c>
      <c r="G2566" s="15">
        <v>1270</v>
      </c>
      <c r="H2566" s="16">
        <v>0</v>
      </c>
      <c r="I2566" s="13">
        <f t="shared" si="1686"/>
        <v>8</v>
      </c>
      <c r="J2566" s="13">
        <f t="shared" si="1687"/>
        <v>11</v>
      </c>
      <c r="K2566" s="13">
        <v>0</v>
      </c>
      <c r="L2566" s="13">
        <f t="shared" si="1689"/>
        <v>19</v>
      </c>
      <c r="M2566" s="45">
        <f t="shared" si="1684"/>
        <v>3037.5699440447643</v>
      </c>
    </row>
    <row r="2567" spans="1:13" ht="15">
      <c r="A2567" s="14">
        <v>43038</v>
      </c>
      <c r="B2567" s="17" t="s">
        <v>700</v>
      </c>
      <c r="C2567" s="11">
        <f t="shared" si="1685"/>
        <v>202.22446916076845</v>
      </c>
      <c r="D2567" s="15" t="s">
        <v>21</v>
      </c>
      <c r="E2567" s="15">
        <v>989</v>
      </c>
      <c r="F2567" s="15">
        <v>996</v>
      </c>
      <c r="G2567" s="15">
        <v>1005</v>
      </c>
      <c r="H2567" s="16">
        <v>1015</v>
      </c>
      <c r="I2567" s="13">
        <f t="shared" si="1686"/>
        <v>7</v>
      </c>
      <c r="J2567" s="13">
        <f t="shared" si="1687"/>
        <v>9</v>
      </c>
      <c r="K2567" s="13">
        <f t="shared" ref="K2567:K2569" si="1690">(IF(D2567="SELL",IF(H2567="",0,G2567-H2567),IF(D2567="BUY",IF(H2567="",0,(H2567-G2567)))))</f>
        <v>10</v>
      </c>
      <c r="L2567" s="13">
        <f t="shared" si="1689"/>
        <v>26</v>
      </c>
      <c r="M2567" s="45">
        <f t="shared" si="1684"/>
        <v>5257.8361981799799</v>
      </c>
    </row>
    <row r="2568" spans="1:13" ht="15">
      <c r="A2568" s="14">
        <v>43038</v>
      </c>
      <c r="B2568" s="17" t="s">
        <v>378</v>
      </c>
      <c r="C2568" s="11">
        <f t="shared" si="1685"/>
        <v>322.06119162640903</v>
      </c>
      <c r="D2568" s="15" t="s">
        <v>21</v>
      </c>
      <c r="E2568" s="15">
        <v>621</v>
      </c>
      <c r="F2568" s="15">
        <v>625</v>
      </c>
      <c r="G2568" s="15">
        <v>630</v>
      </c>
      <c r="H2568" s="16">
        <v>0</v>
      </c>
      <c r="I2568" s="13">
        <f t="shared" si="1686"/>
        <v>4</v>
      </c>
      <c r="J2568" s="13">
        <f t="shared" si="1687"/>
        <v>5</v>
      </c>
      <c r="K2568" s="13">
        <v>0</v>
      </c>
      <c r="L2568" s="13">
        <f t="shared" si="1689"/>
        <v>9</v>
      </c>
      <c r="M2568" s="45">
        <f t="shared" si="1684"/>
        <v>2898.550724637681</v>
      </c>
    </row>
    <row r="2569" spans="1:13" ht="15">
      <c r="A2569" s="14">
        <v>43038</v>
      </c>
      <c r="B2569" s="17" t="s">
        <v>506</v>
      </c>
      <c r="C2569" s="11">
        <f t="shared" si="1685"/>
        <v>164.74464579901152</v>
      </c>
      <c r="D2569" s="15" t="s">
        <v>21</v>
      </c>
      <c r="E2569" s="15">
        <v>1214</v>
      </c>
      <c r="F2569" s="15">
        <v>1222</v>
      </c>
      <c r="G2569" s="15">
        <v>1232</v>
      </c>
      <c r="H2569" s="16">
        <v>1240</v>
      </c>
      <c r="I2569" s="13">
        <f t="shared" si="1686"/>
        <v>8</v>
      </c>
      <c r="J2569" s="13">
        <f t="shared" si="1687"/>
        <v>10</v>
      </c>
      <c r="K2569" s="13">
        <f t="shared" si="1690"/>
        <v>8</v>
      </c>
      <c r="L2569" s="13">
        <f t="shared" si="1689"/>
        <v>26</v>
      </c>
      <c r="M2569" s="45">
        <f t="shared" si="1684"/>
        <v>4283.3607907742999</v>
      </c>
    </row>
    <row r="2570" spans="1:13" ht="15">
      <c r="A2570" s="14">
        <v>43035</v>
      </c>
      <c r="B2570" s="17" t="s">
        <v>67</v>
      </c>
      <c r="C2570" s="11">
        <f t="shared" si="1685"/>
        <v>198.01980198019803</v>
      </c>
      <c r="D2570" s="15" t="s">
        <v>21</v>
      </c>
      <c r="E2570" s="15">
        <v>1010</v>
      </c>
      <c r="F2570" s="15">
        <v>1020</v>
      </c>
      <c r="G2570" s="15">
        <v>0</v>
      </c>
      <c r="H2570" s="16">
        <v>0</v>
      </c>
      <c r="I2570" s="13">
        <f t="shared" si="1686"/>
        <v>10</v>
      </c>
      <c r="J2570" s="13">
        <v>0</v>
      </c>
      <c r="K2570" s="13">
        <v>0</v>
      </c>
      <c r="L2570" s="13">
        <f t="shared" si="1689"/>
        <v>10</v>
      </c>
      <c r="M2570" s="45">
        <f t="shared" si="1684"/>
        <v>1980.1980198019803</v>
      </c>
    </row>
    <row r="2571" spans="1:13" ht="15">
      <c r="A2571" s="14">
        <v>43035</v>
      </c>
      <c r="B2571" s="17" t="s">
        <v>701</v>
      </c>
      <c r="C2571" s="11">
        <f t="shared" si="1685"/>
        <v>270.27027027027026</v>
      </c>
      <c r="D2571" s="15" t="s">
        <v>21</v>
      </c>
      <c r="E2571" s="15">
        <v>740</v>
      </c>
      <c r="F2571" s="15">
        <v>745</v>
      </c>
      <c r="G2571" s="15">
        <v>750</v>
      </c>
      <c r="H2571" s="16">
        <v>0</v>
      </c>
      <c r="I2571" s="13">
        <f t="shared" si="1686"/>
        <v>5</v>
      </c>
      <c r="J2571" s="13">
        <f t="shared" ref="J2571" si="1691">(IF(D2571="SELL",IF(G2571="",0,F2571-G2571),IF(D2571="BUY",IF(G2571="",0,G2571-F2571))))</f>
        <v>5</v>
      </c>
      <c r="K2571" s="13">
        <v>0</v>
      </c>
      <c r="L2571" s="13">
        <f t="shared" si="1689"/>
        <v>10</v>
      </c>
      <c r="M2571" s="45">
        <f t="shared" si="1684"/>
        <v>2702.7027027027025</v>
      </c>
    </row>
    <row r="2572" spans="1:13" ht="15">
      <c r="A2572" s="14">
        <v>43035</v>
      </c>
      <c r="B2572" s="17" t="s">
        <v>702</v>
      </c>
      <c r="C2572" s="11">
        <f t="shared" si="1685"/>
        <v>200.04000800160034</v>
      </c>
      <c r="D2572" s="15" t="s">
        <v>21</v>
      </c>
      <c r="E2572" s="15">
        <v>999.8</v>
      </c>
      <c r="F2572" s="15">
        <v>1005</v>
      </c>
      <c r="G2572" s="15">
        <v>0</v>
      </c>
      <c r="H2572" s="16">
        <v>0</v>
      </c>
      <c r="I2572" s="13">
        <f t="shared" si="1686"/>
        <v>5.2000000000000455</v>
      </c>
      <c r="J2572" s="13">
        <v>0</v>
      </c>
      <c r="K2572" s="13">
        <v>0</v>
      </c>
      <c r="L2572" s="13">
        <f t="shared" si="1689"/>
        <v>5.2000000000000455</v>
      </c>
      <c r="M2572" s="45">
        <f t="shared" si="1684"/>
        <v>1040.2080416083309</v>
      </c>
    </row>
    <row r="2573" spans="1:13" ht="15">
      <c r="A2573" s="14">
        <v>43035</v>
      </c>
      <c r="B2573" s="17" t="s">
        <v>703</v>
      </c>
      <c r="C2573" s="11">
        <f t="shared" si="1685"/>
        <v>738.00738007380073</v>
      </c>
      <c r="D2573" s="15" t="s">
        <v>21</v>
      </c>
      <c r="E2573" s="15">
        <v>271</v>
      </c>
      <c r="F2573" s="15">
        <v>273</v>
      </c>
      <c r="G2573" s="15">
        <v>0</v>
      </c>
      <c r="H2573" s="16">
        <v>0</v>
      </c>
      <c r="I2573" s="13">
        <f t="shared" si="1686"/>
        <v>2</v>
      </c>
      <c r="J2573" s="13">
        <v>0</v>
      </c>
      <c r="K2573" s="13">
        <v>0</v>
      </c>
      <c r="L2573" s="13">
        <f t="shared" si="1689"/>
        <v>2</v>
      </c>
      <c r="M2573" s="45">
        <f t="shared" si="1684"/>
        <v>1476.0147601476015</v>
      </c>
    </row>
    <row r="2574" spans="1:13" ht="15">
      <c r="A2574" s="14">
        <v>43035</v>
      </c>
      <c r="B2574" s="17" t="s">
        <v>506</v>
      </c>
      <c r="C2574" s="11">
        <f t="shared" si="1685"/>
        <v>168.77637130801688</v>
      </c>
      <c r="D2574" s="15" t="s">
        <v>21</v>
      </c>
      <c r="E2574" s="15">
        <v>1185</v>
      </c>
      <c r="F2574" s="15">
        <v>1197</v>
      </c>
      <c r="G2574" s="15">
        <v>1210</v>
      </c>
      <c r="H2574" s="16">
        <v>0</v>
      </c>
      <c r="I2574" s="13">
        <f t="shared" si="1686"/>
        <v>12</v>
      </c>
      <c r="J2574" s="13">
        <f t="shared" ref="J2574" si="1692">(IF(D2574="SELL",IF(G2574="",0,F2574-G2574),IF(D2574="BUY",IF(G2574="",0,G2574-F2574))))</f>
        <v>13</v>
      </c>
      <c r="K2574" s="13">
        <v>0</v>
      </c>
      <c r="L2574" s="13">
        <f t="shared" si="1689"/>
        <v>25</v>
      </c>
      <c r="M2574" s="45">
        <f t="shared" si="1684"/>
        <v>4219.4092827004215</v>
      </c>
    </row>
    <row r="2575" spans="1:13" ht="15">
      <c r="A2575" s="14">
        <v>43034</v>
      </c>
      <c r="B2575" s="17" t="s">
        <v>703</v>
      </c>
      <c r="C2575" s="11">
        <f t="shared" si="1685"/>
        <v>746.26865671641792</v>
      </c>
      <c r="D2575" s="15" t="s">
        <v>21</v>
      </c>
      <c r="E2575" s="15">
        <v>268</v>
      </c>
      <c r="F2575" s="15">
        <v>264</v>
      </c>
      <c r="G2575" s="15">
        <v>0</v>
      </c>
      <c r="H2575" s="16">
        <v>0</v>
      </c>
      <c r="I2575" s="13">
        <f t="shared" si="1686"/>
        <v>-4</v>
      </c>
      <c r="J2575" s="13">
        <v>0</v>
      </c>
      <c r="K2575" s="13">
        <v>0</v>
      </c>
      <c r="L2575" s="13">
        <f t="shared" si="1689"/>
        <v>-4</v>
      </c>
      <c r="M2575" s="45">
        <f t="shared" si="1684"/>
        <v>-2985.0746268656717</v>
      </c>
    </row>
    <row r="2576" spans="1:13" ht="15">
      <c r="A2576" s="14">
        <v>43034</v>
      </c>
      <c r="B2576" s="17" t="s">
        <v>83</v>
      </c>
      <c r="C2576" s="11">
        <f t="shared" si="1685"/>
        <v>78.125</v>
      </c>
      <c r="D2576" s="15" t="s">
        <v>21</v>
      </c>
      <c r="E2576" s="15">
        <v>2560</v>
      </c>
      <c r="F2576" s="15">
        <v>2580</v>
      </c>
      <c r="G2576" s="15">
        <v>2600</v>
      </c>
      <c r="H2576" s="16">
        <v>0</v>
      </c>
      <c r="I2576" s="13">
        <f t="shared" si="1686"/>
        <v>20</v>
      </c>
      <c r="J2576" s="13">
        <v>20</v>
      </c>
      <c r="K2576" s="13">
        <v>0</v>
      </c>
      <c r="L2576" s="13">
        <f t="shared" si="1689"/>
        <v>40</v>
      </c>
      <c r="M2576" s="45">
        <f t="shared" si="1684"/>
        <v>3125</v>
      </c>
    </row>
    <row r="2577" spans="1:13" ht="15">
      <c r="A2577" s="14">
        <v>43034</v>
      </c>
      <c r="B2577" s="17" t="s">
        <v>336</v>
      </c>
      <c r="C2577" s="11">
        <f t="shared" si="1685"/>
        <v>823.04526748971193</v>
      </c>
      <c r="D2577" s="15" t="s">
        <v>21</v>
      </c>
      <c r="E2577" s="15">
        <v>243</v>
      </c>
      <c r="F2577" s="15">
        <v>245</v>
      </c>
      <c r="G2577" s="15">
        <v>0</v>
      </c>
      <c r="H2577" s="16">
        <v>0</v>
      </c>
      <c r="I2577" s="13">
        <f t="shared" si="1686"/>
        <v>2</v>
      </c>
      <c r="J2577" s="13">
        <v>0</v>
      </c>
      <c r="K2577" s="13">
        <v>0</v>
      </c>
      <c r="L2577" s="13">
        <f t="shared" si="1689"/>
        <v>2</v>
      </c>
      <c r="M2577" s="45">
        <f t="shared" ref="M2577:M2589" si="1693">L2577*C2577</f>
        <v>1646.0905349794239</v>
      </c>
    </row>
    <row r="2578" spans="1:13" ht="15">
      <c r="A2578" s="14">
        <v>43034</v>
      </c>
      <c r="B2578" s="17" t="s">
        <v>306</v>
      </c>
      <c r="C2578" s="11">
        <f t="shared" si="1685"/>
        <v>333.33333333333331</v>
      </c>
      <c r="D2578" s="15" t="s">
        <v>21</v>
      </c>
      <c r="E2578" s="15">
        <v>600</v>
      </c>
      <c r="F2578" s="15">
        <v>605</v>
      </c>
      <c r="G2578" s="15">
        <v>612</v>
      </c>
      <c r="H2578" s="16">
        <v>0</v>
      </c>
      <c r="I2578" s="13">
        <f t="shared" si="1686"/>
        <v>5</v>
      </c>
      <c r="J2578" s="13">
        <f t="shared" ref="J2578" si="1694">(IF(D2578="SELL",IF(G2578="",0,F2578-G2578),IF(D2578="BUY",IF(G2578="",0,G2578-F2578))))</f>
        <v>7</v>
      </c>
      <c r="K2578" s="13">
        <v>0</v>
      </c>
      <c r="L2578" s="13">
        <f t="shared" si="1689"/>
        <v>12</v>
      </c>
      <c r="M2578" s="45">
        <f t="shared" si="1693"/>
        <v>4000</v>
      </c>
    </row>
    <row r="2579" spans="1:13" ht="15">
      <c r="A2579" s="14">
        <v>43034</v>
      </c>
      <c r="B2579" s="17" t="s">
        <v>121</v>
      </c>
      <c r="C2579" s="11">
        <f t="shared" si="1685"/>
        <v>684.93150684931504</v>
      </c>
      <c r="D2579" s="15" t="s">
        <v>21</v>
      </c>
      <c r="E2579" s="15">
        <v>292</v>
      </c>
      <c r="F2579" s="15">
        <v>294</v>
      </c>
      <c r="G2579" s="15">
        <v>0</v>
      </c>
      <c r="H2579" s="16">
        <v>0</v>
      </c>
      <c r="I2579" s="13">
        <f t="shared" si="1686"/>
        <v>2</v>
      </c>
      <c r="J2579" s="13">
        <v>0</v>
      </c>
      <c r="K2579" s="13">
        <v>0</v>
      </c>
      <c r="L2579" s="13">
        <f t="shared" si="1689"/>
        <v>2</v>
      </c>
      <c r="M2579" s="45">
        <f t="shared" si="1693"/>
        <v>1369.8630136986301</v>
      </c>
    </row>
    <row r="2580" spans="1:13" ht="15">
      <c r="A2580" s="14">
        <v>43033</v>
      </c>
      <c r="B2580" s="17" t="s">
        <v>704</v>
      </c>
      <c r="C2580" s="11">
        <f t="shared" si="1685"/>
        <v>1121.7049915872126</v>
      </c>
      <c r="D2580" s="15" t="s">
        <v>21</v>
      </c>
      <c r="E2580" s="15">
        <v>178.3</v>
      </c>
      <c r="F2580" s="15">
        <v>179.5</v>
      </c>
      <c r="G2580" s="15">
        <v>0</v>
      </c>
      <c r="H2580" s="16">
        <v>0</v>
      </c>
      <c r="I2580" s="13">
        <f t="shared" si="1686"/>
        <v>1.1999999999999886</v>
      </c>
      <c r="J2580" s="13">
        <v>0</v>
      </c>
      <c r="K2580" s="13">
        <v>0</v>
      </c>
      <c r="L2580" s="13">
        <f t="shared" si="1689"/>
        <v>1.1999999999999886</v>
      </c>
      <c r="M2580" s="45">
        <f t="shared" si="1693"/>
        <v>1346.0459899046423</v>
      </c>
    </row>
    <row r="2581" spans="1:13" ht="15">
      <c r="A2581" s="14">
        <v>43033</v>
      </c>
      <c r="B2581" s="17" t="s">
        <v>135</v>
      </c>
      <c r="C2581" s="11">
        <f t="shared" ref="C2581:C2588" si="1695">200000/E2581</f>
        <v>278.94002789400281</v>
      </c>
      <c r="D2581" s="15" t="s">
        <v>21</v>
      </c>
      <c r="E2581" s="15">
        <v>717</v>
      </c>
      <c r="F2581" s="15">
        <v>722</v>
      </c>
      <c r="G2581" s="15">
        <v>0</v>
      </c>
      <c r="H2581" s="16">
        <v>0</v>
      </c>
      <c r="I2581" s="13">
        <f t="shared" si="1686"/>
        <v>5</v>
      </c>
      <c r="J2581" s="13">
        <v>0</v>
      </c>
      <c r="K2581" s="13">
        <v>0</v>
      </c>
      <c r="L2581" s="13">
        <f t="shared" si="1689"/>
        <v>5</v>
      </c>
      <c r="M2581" s="45">
        <f t="shared" si="1693"/>
        <v>1394.7001394700142</v>
      </c>
    </row>
    <row r="2582" spans="1:13" ht="15">
      <c r="A2582" s="14">
        <v>43033</v>
      </c>
      <c r="B2582" s="17" t="s">
        <v>705</v>
      </c>
      <c r="C2582" s="11">
        <f t="shared" si="1695"/>
        <v>408.16326530612247</v>
      </c>
      <c r="D2582" s="15" t="s">
        <v>18</v>
      </c>
      <c r="E2582" s="15">
        <v>490</v>
      </c>
      <c r="F2582" s="15">
        <v>486</v>
      </c>
      <c r="G2582" s="15">
        <v>480</v>
      </c>
      <c r="H2582" s="16">
        <v>0</v>
      </c>
      <c r="I2582" s="13">
        <f t="shared" si="1686"/>
        <v>4</v>
      </c>
      <c r="J2582" s="13">
        <v>6</v>
      </c>
      <c r="K2582" s="13">
        <v>0</v>
      </c>
      <c r="L2582" s="13">
        <f t="shared" si="1689"/>
        <v>10</v>
      </c>
      <c r="M2582" s="45">
        <f t="shared" si="1693"/>
        <v>4081.6326530612246</v>
      </c>
    </row>
    <row r="2583" spans="1:13" ht="15">
      <c r="A2583" s="14">
        <v>43032</v>
      </c>
      <c r="B2583" s="17" t="s">
        <v>417</v>
      </c>
      <c r="C2583" s="11">
        <f t="shared" si="1695"/>
        <v>274.34842249657066</v>
      </c>
      <c r="D2583" s="15" t="s">
        <v>21</v>
      </c>
      <c r="E2583" s="15">
        <v>729</v>
      </c>
      <c r="F2583" s="15">
        <v>734</v>
      </c>
      <c r="G2583" s="15">
        <v>0</v>
      </c>
      <c r="H2583" s="16">
        <v>0</v>
      </c>
      <c r="I2583" s="13">
        <f t="shared" si="1686"/>
        <v>5</v>
      </c>
      <c r="J2583" s="13">
        <v>0</v>
      </c>
      <c r="K2583" s="13">
        <v>0</v>
      </c>
      <c r="L2583" s="13">
        <f t="shared" si="1689"/>
        <v>5</v>
      </c>
      <c r="M2583" s="45">
        <f t="shared" si="1693"/>
        <v>1371.7421124828534</v>
      </c>
    </row>
    <row r="2584" spans="1:13" ht="15">
      <c r="A2584" s="14">
        <v>43032</v>
      </c>
      <c r="B2584" s="17" t="s">
        <v>657</v>
      </c>
      <c r="C2584" s="11">
        <f t="shared" si="1695"/>
        <v>398.40637450199205</v>
      </c>
      <c r="D2584" s="15" t="s">
        <v>21</v>
      </c>
      <c r="E2584" s="15">
        <v>502</v>
      </c>
      <c r="F2584" s="15">
        <v>508</v>
      </c>
      <c r="G2584" s="15">
        <v>514</v>
      </c>
      <c r="H2584" s="16">
        <v>0</v>
      </c>
      <c r="I2584" s="13">
        <f t="shared" si="1686"/>
        <v>6</v>
      </c>
      <c r="J2584" s="13">
        <f t="shared" ref="J2584" si="1696">(IF(D2584="SELL",IF(G2584="",0,F2584-G2584),IF(D2584="BUY",IF(G2584="",0,G2584-F2584))))</f>
        <v>6</v>
      </c>
      <c r="K2584" s="13">
        <v>0</v>
      </c>
      <c r="L2584" s="13">
        <f t="shared" si="1689"/>
        <v>12</v>
      </c>
      <c r="M2584" s="45">
        <f t="shared" si="1693"/>
        <v>4780.8764940239043</v>
      </c>
    </row>
    <row r="2585" spans="1:13" ht="15">
      <c r="A2585" s="14">
        <v>43032</v>
      </c>
      <c r="B2585" s="17" t="s">
        <v>175</v>
      </c>
      <c r="C2585" s="11">
        <f t="shared" si="1695"/>
        <v>555.55555555555554</v>
      </c>
      <c r="D2585" s="15" t="s">
        <v>21</v>
      </c>
      <c r="E2585" s="15">
        <v>360</v>
      </c>
      <c r="F2585" s="15">
        <v>363</v>
      </c>
      <c r="G2585" s="15">
        <v>0</v>
      </c>
      <c r="H2585" s="16">
        <v>0</v>
      </c>
      <c r="I2585" s="13">
        <f t="shared" si="1686"/>
        <v>3</v>
      </c>
      <c r="J2585" s="13">
        <v>0</v>
      </c>
      <c r="K2585" s="13">
        <v>0</v>
      </c>
      <c r="L2585" s="13">
        <f t="shared" si="1689"/>
        <v>3</v>
      </c>
      <c r="M2585" s="45">
        <f t="shared" si="1693"/>
        <v>1666.6666666666665</v>
      </c>
    </row>
    <row r="2586" spans="1:13" ht="15">
      <c r="A2586" s="14">
        <v>43031</v>
      </c>
      <c r="B2586" s="17" t="s">
        <v>706</v>
      </c>
      <c r="C2586" s="11">
        <f t="shared" si="1695"/>
        <v>197.43336623889437</v>
      </c>
      <c r="D2586" s="15" t="s">
        <v>18</v>
      </c>
      <c r="E2586" s="15">
        <v>1013</v>
      </c>
      <c r="F2586" s="15">
        <v>1007</v>
      </c>
      <c r="G2586" s="15">
        <v>0</v>
      </c>
      <c r="H2586" s="16">
        <v>0</v>
      </c>
      <c r="I2586" s="13">
        <f t="shared" si="1686"/>
        <v>6</v>
      </c>
      <c r="J2586" s="13">
        <v>0</v>
      </c>
      <c r="K2586" s="13">
        <v>0</v>
      </c>
      <c r="L2586" s="13">
        <f t="shared" si="1689"/>
        <v>6</v>
      </c>
      <c r="M2586" s="45">
        <f t="shared" si="1693"/>
        <v>1184.6001974333662</v>
      </c>
    </row>
    <row r="2587" spans="1:13" ht="15">
      <c r="A2587" s="14">
        <v>43026</v>
      </c>
      <c r="B2587" s="17" t="s">
        <v>544</v>
      </c>
      <c r="C2587" s="11">
        <f t="shared" si="1695"/>
        <v>1159.4202898550725</v>
      </c>
      <c r="D2587" s="15" t="s">
        <v>21</v>
      </c>
      <c r="E2587" s="15">
        <v>172.5</v>
      </c>
      <c r="F2587" s="15">
        <v>173.7</v>
      </c>
      <c r="G2587" s="15">
        <v>0</v>
      </c>
      <c r="H2587" s="16">
        <v>0</v>
      </c>
      <c r="I2587" s="13">
        <f t="shared" si="1686"/>
        <v>1.1999999999999886</v>
      </c>
      <c r="J2587" s="13">
        <v>0</v>
      </c>
      <c r="K2587" s="13">
        <v>0</v>
      </c>
      <c r="L2587" s="13">
        <f t="shared" si="1689"/>
        <v>1.1999999999999886</v>
      </c>
      <c r="M2587" s="45">
        <f t="shared" si="1693"/>
        <v>1391.3043478260738</v>
      </c>
    </row>
    <row r="2588" spans="1:13" ht="15">
      <c r="A2588" s="14">
        <v>43026</v>
      </c>
      <c r="B2588" s="17" t="s">
        <v>707</v>
      </c>
      <c r="C2588" s="11">
        <f t="shared" si="1695"/>
        <v>478.46889952153111</v>
      </c>
      <c r="D2588" s="15" t="s">
        <v>21</v>
      </c>
      <c r="E2588" s="15">
        <v>418</v>
      </c>
      <c r="F2588" s="15">
        <v>421</v>
      </c>
      <c r="G2588" s="15">
        <v>0</v>
      </c>
      <c r="H2588" s="16">
        <v>0</v>
      </c>
      <c r="I2588" s="13">
        <f t="shared" si="1686"/>
        <v>3</v>
      </c>
      <c r="J2588" s="13">
        <v>0</v>
      </c>
      <c r="K2588" s="13">
        <v>0</v>
      </c>
      <c r="L2588" s="13">
        <f t="shared" si="1689"/>
        <v>3</v>
      </c>
      <c r="M2588" s="45">
        <f t="shared" si="1693"/>
        <v>1435.4066985645934</v>
      </c>
    </row>
    <row r="2589" spans="1:13" ht="15">
      <c r="A2589" s="14">
        <v>43025</v>
      </c>
      <c r="B2589" s="17" t="s">
        <v>175</v>
      </c>
      <c r="C2589" s="11">
        <f>200000/E2589</f>
        <v>534.75935828877004</v>
      </c>
      <c r="D2589" s="15" t="s">
        <v>21</v>
      </c>
      <c r="E2589" s="15">
        <v>374</v>
      </c>
      <c r="F2589" s="15">
        <v>369</v>
      </c>
      <c r="G2589" s="15">
        <v>0</v>
      </c>
      <c r="H2589" s="16">
        <v>0</v>
      </c>
      <c r="I2589" s="13">
        <f t="shared" si="1686"/>
        <v>-5</v>
      </c>
      <c r="J2589" s="13">
        <v>0</v>
      </c>
      <c r="K2589" s="13">
        <v>0</v>
      </c>
      <c r="L2589" s="13">
        <f t="shared" si="1689"/>
        <v>-5</v>
      </c>
      <c r="M2589" s="45">
        <f t="shared" si="1693"/>
        <v>-2673.7967914438505</v>
      </c>
    </row>
    <row r="2590" spans="1:13" ht="15">
      <c r="A2590" s="14">
        <v>43025</v>
      </c>
      <c r="B2590" s="17" t="s">
        <v>451</v>
      </c>
      <c r="C2590" s="11">
        <f t="shared" ref="C2590:C2653" si="1697">200000/E2590</f>
        <v>61.53846153846154</v>
      </c>
      <c r="D2590" s="15" t="s">
        <v>21</v>
      </c>
      <c r="E2590" s="15">
        <v>3250</v>
      </c>
      <c r="F2590" s="15">
        <v>3270</v>
      </c>
      <c r="G2590" s="15">
        <v>3290</v>
      </c>
      <c r="H2590" s="16">
        <v>0</v>
      </c>
      <c r="I2590" s="13">
        <v>20</v>
      </c>
      <c r="J2590" s="13">
        <v>20</v>
      </c>
      <c r="K2590" s="13">
        <v>0</v>
      </c>
      <c r="L2590" s="13">
        <f t="shared" si="1689"/>
        <v>40</v>
      </c>
      <c r="M2590" s="45">
        <v>5054</v>
      </c>
    </row>
    <row r="2591" spans="1:13" ht="15">
      <c r="A2591" s="14">
        <v>43024</v>
      </c>
      <c r="B2591" s="17" t="s">
        <v>661</v>
      </c>
      <c r="C2591" s="11">
        <f t="shared" si="1697"/>
        <v>396.03960396039605</v>
      </c>
      <c r="D2591" s="15" t="s">
        <v>21</v>
      </c>
      <c r="E2591" s="15">
        <v>505</v>
      </c>
      <c r="F2591" s="15">
        <v>0</v>
      </c>
      <c r="G2591" s="15">
        <v>0</v>
      </c>
      <c r="H2591" s="16">
        <v>0</v>
      </c>
      <c r="I2591" s="13">
        <v>0</v>
      </c>
      <c r="J2591" s="13">
        <v>0</v>
      </c>
      <c r="K2591" s="13">
        <v>0</v>
      </c>
      <c r="L2591" s="13">
        <v>0</v>
      </c>
      <c r="M2591" s="45">
        <f t="shared" ref="M2591:M2597" si="1698">L2591*C2591</f>
        <v>0</v>
      </c>
    </row>
    <row r="2592" spans="1:13" ht="15">
      <c r="A2592" s="14">
        <v>43024</v>
      </c>
      <c r="B2592" s="17" t="s">
        <v>542</v>
      </c>
      <c r="C2592" s="11">
        <f t="shared" si="1697"/>
        <v>215.98272138228941</v>
      </c>
      <c r="D2592" s="15" t="s">
        <v>18</v>
      </c>
      <c r="E2592" s="15">
        <v>926</v>
      </c>
      <c r="F2592" s="15">
        <v>920</v>
      </c>
      <c r="G2592" s="15">
        <v>0</v>
      </c>
      <c r="H2592" s="16">
        <v>0</v>
      </c>
      <c r="I2592" s="13">
        <f t="shared" ref="I2592:I2596" si="1699">(IF(D2592="SELL",E2592-F2592,IF(D2592="BUY",F2592-E2592)))</f>
        <v>6</v>
      </c>
      <c r="J2592" s="13">
        <v>0</v>
      </c>
      <c r="K2592" s="13">
        <v>0</v>
      </c>
      <c r="L2592" s="13">
        <f t="shared" ref="L2592:L2655" si="1700">K2592+J2592+I2592</f>
        <v>6</v>
      </c>
      <c r="M2592" s="45">
        <f t="shared" si="1698"/>
        <v>1295.8963282937366</v>
      </c>
    </row>
    <row r="2593" spans="1:13" ht="15">
      <c r="A2593" s="14">
        <v>43021</v>
      </c>
      <c r="B2593" s="17" t="s">
        <v>683</v>
      </c>
      <c r="C2593" s="11">
        <f t="shared" si="1697"/>
        <v>284.09090909090907</v>
      </c>
      <c r="D2593" s="15" t="s">
        <v>21</v>
      </c>
      <c r="E2593" s="15">
        <v>704</v>
      </c>
      <c r="F2593" s="15">
        <v>709</v>
      </c>
      <c r="G2593" s="15">
        <v>0</v>
      </c>
      <c r="H2593" s="16">
        <v>0</v>
      </c>
      <c r="I2593" s="13">
        <f t="shared" si="1699"/>
        <v>5</v>
      </c>
      <c r="J2593" s="13">
        <v>0</v>
      </c>
      <c r="K2593" s="13">
        <v>0</v>
      </c>
      <c r="L2593" s="13">
        <f t="shared" si="1700"/>
        <v>5</v>
      </c>
      <c r="M2593" s="45">
        <f t="shared" si="1698"/>
        <v>1420.4545454545453</v>
      </c>
    </row>
    <row r="2594" spans="1:13" ht="15">
      <c r="A2594" s="14">
        <v>43020</v>
      </c>
      <c r="B2594" s="17" t="s">
        <v>599</v>
      </c>
      <c r="C2594" s="11">
        <f t="shared" si="1697"/>
        <v>48.661800486618006</v>
      </c>
      <c r="D2594" s="15" t="s">
        <v>21</v>
      </c>
      <c r="E2594" s="15">
        <v>4110</v>
      </c>
      <c r="F2594" s="15">
        <v>4140</v>
      </c>
      <c r="G2594" s="15">
        <v>4170</v>
      </c>
      <c r="H2594" s="16">
        <v>0</v>
      </c>
      <c r="I2594" s="13">
        <f t="shared" si="1699"/>
        <v>30</v>
      </c>
      <c r="J2594" s="13">
        <v>30</v>
      </c>
      <c r="K2594" s="13">
        <v>0</v>
      </c>
      <c r="L2594" s="13">
        <f t="shared" si="1700"/>
        <v>60</v>
      </c>
      <c r="M2594" s="45">
        <f t="shared" si="1698"/>
        <v>2919.7080291970806</v>
      </c>
    </row>
    <row r="2595" spans="1:13" ht="15">
      <c r="A2595" s="14">
        <v>43020</v>
      </c>
      <c r="B2595" s="17" t="s">
        <v>381</v>
      </c>
      <c r="C2595" s="11">
        <f t="shared" si="1697"/>
        <v>1492.5373134328358</v>
      </c>
      <c r="D2595" s="15" t="s">
        <v>21</v>
      </c>
      <c r="E2595" s="15">
        <v>134</v>
      </c>
      <c r="F2595" s="15">
        <v>135</v>
      </c>
      <c r="G2595" s="15">
        <v>136</v>
      </c>
      <c r="H2595" s="16">
        <v>0</v>
      </c>
      <c r="I2595" s="13">
        <f t="shared" si="1699"/>
        <v>1</v>
      </c>
      <c r="J2595" s="13">
        <v>1</v>
      </c>
      <c r="K2595" s="13">
        <v>0</v>
      </c>
      <c r="L2595" s="13">
        <f t="shared" si="1700"/>
        <v>2</v>
      </c>
      <c r="M2595" s="45">
        <f t="shared" si="1698"/>
        <v>2985.0746268656717</v>
      </c>
    </row>
    <row r="2596" spans="1:13" ht="15">
      <c r="A2596" s="14">
        <v>43020</v>
      </c>
      <c r="B2596" s="17" t="s">
        <v>544</v>
      </c>
      <c r="C2596" s="11">
        <f t="shared" si="1697"/>
        <v>1194.0298507462687</v>
      </c>
      <c r="D2596" s="15" t="s">
        <v>21</v>
      </c>
      <c r="E2596" s="15">
        <v>167.5</v>
      </c>
      <c r="F2596" s="15">
        <v>168.5</v>
      </c>
      <c r="G2596" s="15">
        <v>169.7</v>
      </c>
      <c r="H2596" s="16">
        <v>0</v>
      </c>
      <c r="I2596" s="13">
        <f t="shared" si="1699"/>
        <v>1</v>
      </c>
      <c r="J2596" s="13">
        <v>1.2</v>
      </c>
      <c r="K2596" s="13">
        <v>0</v>
      </c>
      <c r="L2596" s="13">
        <f t="shared" si="1700"/>
        <v>2.2000000000000002</v>
      </c>
      <c r="M2596" s="45">
        <f t="shared" si="1698"/>
        <v>2626.8656716417913</v>
      </c>
    </row>
    <row r="2597" spans="1:13" ht="15">
      <c r="A2597" s="14">
        <v>43019</v>
      </c>
      <c r="B2597" s="17" t="s">
        <v>686</v>
      </c>
      <c r="C2597" s="11">
        <f t="shared" si="1697"/>
        <v>230.41474654377879</v>
      </c>
      <c r="D2597" s="15" t="s">
        <v>21</v>
      </c>
      <c r="E2597" s="15">
        <v>868</v>
      </c>
      <c r="F2597" s="15">
        <v>0</v>
      </c>
      <c r="G2597" s="15">
        <v>0</v>
      </c>
      <c r="H2597" s="16">
        <v>0</v>
      </c>
      <c r="I2597" s="13">
        <v>0</v>
      </c>
      <c r="J2597" s="13">
        <v>0</v>
      </c>
      <c r="K2597" s="13">
        <v>0</v>
      </c>
      <c r="L2597" s="13">
        <f t="shared" si="1700"/>
        <v>0</v>
      </c>
      <c r="M2597" s="45">
        <f t="shared" si="1698"/>
        <v>0</v>
      </c>
    </row>
    <row r="2598" spans="1:13" ht="15">
      <c r="A2598" s="14">
        <v>43019</v>
      </c>
      <c r="B2598" s="17" t="s">
        <v>708</v>
      </c>
      <c r="C2598" s="11">
        <f t="shared" si="1697"/>
        <v>722.02166064981952</v>
      </c>
      <c r="D2598" s="15" t="s">
        <v>18</v>
      </c>
      <c r="E2598" s="15">
        <v>277</v>
      </c>
      <c r="F2598" s="15">
        <v>275</v>
      </c>
      <c r="G2598" s="15">
        <v>273</v>
      </c>
      <c r="H2598" s="16">
        <v>270</v>
      </c>
      <c r="I2598" s="13">
        <v>2</v>
      </c>
      <c r="J2598" s="13">
        <v>2</v>
      </c>
      <c r="K2598" s="13">
        <v>3</v>
      </c>
      <c r="L2598" s="13">
        <f t="shared" si="1700"/>
        <v>7</v>
      </c>
      <c r="M2598" s="45">
        <v>5054</v>
      </c>
    </row>
    <row r="2599" spans="1:13" ht="15">
      <c r="A2599" s="14">
        <v>43018</v>
      </c>
      <c r="B2599" s="17" t="s">
        <v>472</v>
      </c>
      <c r="C2599" s="11">
        <f t="shared" si="1697"/>
        <v>227.27272727272728</v>
      </c>
      <c r="D2599" s="15" t="s">
        <v>21</v>
      </c>
      <c r="E2599" s="15">
        <v>880</v>
      </c>
      <c r="F2599" s="15">
        <v>888</v>
      </c>
      <c r="G2599" s="15">
        <v>894</v>
      </c>
      <c r="H2599" s="16">
        <v>0</v>
      </c>
      <c r="I2599" s="13">
        <f t="shared" ref="I2599:I2616" si="1701">(IF(D2599="SELL",E2599-F2599,IF(D2599="BUY",F2599-E2599)))</f>
        <v>8</v>
      </c>
      <c r="J2599" s="13">
        <v>6</v>
      </c>
      <c r="K2599" s="13">
        <v>0</v>
      </c>
      <c r="L2599" s="13">
        <f t="shared" si="1700"/>
        <v>14</v>
      </c>
      <c r="M2599" s="45">
        <f t="shared" ref="M2599:M2662" si="1702">L2599*C2599</f>
        <v>3181.818181818182</v>
      </c>
    </row>
    <row r="2600" spans="1:13" ht="15">
      <c r="A2600" s="14">
        <v>43018</v>
      </c>
      <c r="B2600" s="17" t="s">
        <v>420</v>
      </c>
      <c r="C2600" s="11">
        <f t="shared" si="1697"/>
        <v>171.23287671232876</v>
      </c>
      <c r="D2600" s="15" t="s">
        <v>21</v>
      </c>
      <c r="E2600" s="15">
        <v>1168</v>
      </c>
      <c r="F2600" s="15">
        <v>1177</v>
      </c>
      <c r="G2600" s="15">
        <v>0</v>
      </c>
      <c r="H2600" s="16">
        <v>0</v>
      </c>
      <c r="I2600" s="13">
        <f t="shared" si="1701"/>
        <v>9</v>
      </c>
      <c r="J2600" s="13">
        <v>0</v>
      </c>
      <c r="K2600" s="13">
        <v>0</v>
      </c>
      <c r="L2600" s="13">
        <f t="shared" si="1700"/>
        <v>9</v>
      </c>
      <c r="M2600" s="45">
        <f t="shared" si="1702"/>
        <v>1541.0958904109589</v>
      </c>
    </row>
    <row r="2601" spans="1:13" ht="15">
      <c r="A2601" s="14">
        <v>43018</v>
      </c>
      <c r="B2601" s="17" t="s">
        <v>515</v>
      </c>
      <c r="C2601" s="11">
        <f t="shared" si="1697"/>
        <v>1449.2753623188405</v>
      </c>
      <c r="D2601" s="15" t="s">
        <v>21</v>
      </c>
      <c r="E2601" s="15">
        <v>138</v>
      </c>
      <c r="F2601" s="15">
        <v>139</v>
      </c>
      <c r="G2601" s="15">
        <v>140</v>
      </c>
      <c r="H2601" s="16">
        <v>0</v>
      </c>
      <c r="I2601" s="13">
        <f t="shared" si="1701"/>
        <v>1</v>
      </c>
      <c r="J2601" s="13">
        <v>1</v>
      </c>
      <c r="K2601" s="13">
        <v>0</v>
      </c>
      <c r="L2601" s="13">
        <f t="shared" si="1700"/>
        <v>2</v>
      </c>
      <c r="M2601" s="45">
        <f t="shared" si="1702"/>
        <v>2898.550724637681</v>
      </c>
    </row>
    <row r="2602" spans="1:13" ht="15">
      <c r="A2602" s="14">
        <v>43017</v>
      </c>
      <c r="B2602" s="17" t="s">
        <v>397</v>
      </c>
      <c r="C2602" s="11">
        <f t="shared" si="1697"/>
        <v>37.383177570093459</v>
      </c>
      <c r="D2602" s="15" t="s">
        <v>21</v>
      </c>
      <c r="E2602" s="15">
        <v>5350</v>
      </c>
      <c r="F2602" s="15">
        <v>5300</v>
      </c>
      <c r="G2602" s="15">
        <v>0</v>
      </c>
      <c r="H2602" s="16">
        <v>0</v>
      </c>
      <c r="I2602" s="13">
        <f t="shared" si="1701"/>
        <v>-50</v>
      </c>
      <c r="J2602" s="13">
        <v>0</v>
      </c>
      <c r="K2602" s="13">
        <v>0</v>
      </c>
      <c r="L2602" s="13">
        <f t="shared" si="1700"/>
        <v>-50</v>
      </c>
      <c r="M2602" s="45">
        <f t="shared" si="1702"/>
        <v>-1869.1588785046729</v>
      </c>
    </row>
    <row r="2603" spans="1:13" ht="15">
      <c r="A2603" s="14">
        <v>43017</v>
      </c>
      <c r="B2603" s="17" t="s">
        <v>478</v>
      </c>
      <c r="C2603" s="11">
        <f t="shared" si="1697"/>
        <v>907.02947845804988</v>
      </c>
      <c r="D2603" s="15" t="s">
        <v>21</v>
      </c>
      <c r="E2603" s="15">
        <v>220.5</v>
      </c>
      <c r="F2603" s="15">
        <v>218</v>
      </c>
      <c r="G2603" s="15">
        <v>0</v>
      </c>
      <c r="H2603" s="16">
        <v>0</v>
      </c>
      <c r="I2603" s="13">
        <f t="shared" si="1701"/>
        <v>-2.5</v>
      </c>
      <c r="J2603" s="13">
        <v>0</v>
      </c>
      <c r="K2603" s="13">
        <v>0</v>
      </c>
      <c r="L2603" s="13">
        <f t="shared" si="1700"/>
        <v>-2.5</v>
      </c>
      <c r="M2603" s="45">
        <f t="shared" si="1702"/>
        <v>-2267.5736961451248</v>
      </c>
    </row>
    <row r="2604" spans="1:13" ht="15">
      <c r="A2604" s="14">
        <v>43017</v>
      </c>
      <c r="B2604" s="17" t="s">
        <v>524</v>
      </c>
      <c r="C2604" s="11">
        <f t="shared" si="1697"/>
        <v>50.632911392405063</v>
      </c>
      <c r="D2604" s="15" t="s">
        <v>21</v>
      </c>
      <c r="E2604" s="15">
        <v>3950</v>
      </c>
      <c r="F2604" s="15">
        <v>3970</v>
      </c>
      <c r="G2604" s="15">
        <v>3990</v>
      </c>
      <c r="H2604" s="16">
        <v>0</v>
      </c>
      <c r="I2604" s="13">
        <f t="shared" si="1701"/>
        <v>20</v>
      </c>
      <c r="J2604" s="13">
        <v>20</v>
      </c>
      <c r="K2604" s="13">
        <v>0</v>
      </c>
      <c r="L2604" s="13">
        <f t="shared" si="1700"/>
        <v>40</v>
      </c>
      <c r="M2604" s="45">
        <f t="shared" si="1702"/>
        <v>2025.3164556962024</v>
      </c>
    </row>
    <row r="2605" spans="1:13" ht="15">
      <c r="A2605" s="14">
        <v>43014</v>
      </c>
      <c r="B2605" s="17" t="s">
        <v>709</v>
      </c>
      <c r="C2605" s="11">
        <f t="shared" si="1697"/>
        <v>602.40963855421683</v>
      </c>
      <c r="D2605" s="15" t="s">
        <v>21</v>
      </c>
      <c r="E2605" s="15">
        <v>332</v>
      </c>
      <c r="F2605" s="15">
        <v>334.5</v>
      </c>
      <c r="G2605" s="15">
        <v>0</v>
      </c>
      <c r="H2605" s="16">
        <v>0</v>
      </c>
      <c r="I2605" s="13">
        <f t="shared" si="1701"/>
        <v>2.5</v>
      </c>
      <c r="J2605" s="13">
        <v>0</v>
      </c>
      <c r="K2605" s="13">
        <v>0</v>
      </c>
      <c r="L2605" s="13">
        <f t="shared" si="1700"/>
        <v>2.5</v>
      </c>
      <c r="M2605" s="45">
        <f t="shared" si="1702"/>
        <v>1506.0240963855422</v>
      </c>
    </row>
    <row r="2606" spans="1:13" ht="15">
      <c r="A2606" s="14">
        <v>43014</v>
      </c>
      <c r="B2606" s="17" t="s">
        <v>710</v>
      </c>
      <c r="C2606" s="11">
        <f t="shared" si="1697"/>
        <v>405.67951318458415</v>
      </c>
      <c r="D2606" s="15" t="s">
        <v>21</v>
      </c>
      <c r="E2606" s="15">
        <v>493</v>
      </c>
      <c r="F2606" s="15">
        <v>496</v>
      </c>
      <c r="G2606" s="15">
        <v>0</v>
      </c>
      <c r="H2606" s="16">
        <v>0</v>
      </c>
      <c r="I2606" s="13">
        <f t="shared" si="1701"/>
        <v>3</v>
      </c>
      <c r="J2606" s="13">
        <v>0</v>
      </c>
      <c r="K2606" s="13">
        <v>0</v>
      </c>
      <c r="L2606" s="13">
        <f t="shared" si="1700"/>
        <v>3</v>
      </c>
      <c r="M2606" s="45">
        <f t="shared" si="1702"/>
        <v>1217.0385395537523</v>
      </c>
    </row>
    <row r="2607" spans="1:13" ht="15">
      <c r="A2607" s="14">
        <v>43013</v>
      </c>
      <c r="B2607" s="17" t="s">
        <v>686</v>
      </c>
      <c r="C2607" s="11">
        <f t="shared" si="1697"/>
        <v>247.83147459727385</v>
      </c>
      <c r="D2607" s="15" t="s">
        <v>21</v>
      </c>
      <c r="E2607" s="15">
        <v>807</v>
      </c>
      <c r="F2607" s="15">
        <v>814</v>
      </c>
      <c r="G2607" s="15">
        <v>825</v>
      </c>
      <c r="H2607" s="16">
        <v>0</v>
      </c>
      <c r="I2607" s="13">
        <f t="shared" si="1701"/>
        <v>7</v>
      </c>
      <c r="J2607" s="13">
        <v>6.4</v>
      </c>
      <c r="K2607" s="13">
        <v>0</v>
      </c>
      <c r="L2607" s="13">
        <f t="shared" si="1700"/>
        <v>13.4</v>
      </c>
      <c r="M2607" s="45">
        <f t="shared" si="1702"/>
        <v>3320.9417596034696</v>
      </c>
    </row>
    <row r="2608" spans="1:13" ht="15">
      <c r="A2608" s="14">
        <v>43013</v>
      </c>
      <c r="B2608" s="17" t="s">
        <v>331</v>
      </c>
      <c r="C2608" s="11">
        <f t="shared" si="1697"/>
        <v>411.52263374485597</v>
      </c>
      <c r="D2608" s="15" t="s">
        <v>21</v>
      </c>
      <c r="E2608" s="15">
        <v>486</v>
      </c>
      <c r="F2608" s="15">
        <v>490</v>
      </c>
      <c r="G2608" s="15">
        <v>494</v>
      </c>
      <c r="H2608" s="16">
        <v>0</v>
      </c>
      <c r="I2608" s="13">
        <f t="shared" si="1701"/>
        <v>4</v>
      </c>
      <c r="J2608" s="13">
        <v>4</v>
      </c>
      <c r="K2608" s="13">
        <v>0</v>
      </c>
      <c r="L2608" s="13">
        <f t="shared" si="1700"/>
        <v>8</v>
      </c>
      <c r="M2608" s="45">
        <f t="shared" si="1702"/>
        <v>3292.1810699588477</v>
      </c>
    </row>
    <row r="2609" spans="1:13" ht="15">
      <c r="A2609" s="14">
        <v>43012</v>
      </c>
      <c r="B2609" s="17" t="s">
        <v>120</v>
      </c>
      <c r="C2609" s="11">
        <f t="shared" si="1697"/>
        <v>122.02562538133007</v>
      </c>
      <c r="D2609" s="15" t="s">
        <v>18</v>
      </c>
      <c r="E2609" s="15">
        <v>1639</v>
      </c>
      <c r="F2609" s="15">
        <v>1660</v>
      </c>
      <c r="G2609" s="15">
        <v>0</v>
      </c>
      <c r="H2609" s="16">
        <v>0</v>
      </c>
      <c r="I2609" s="13">
        <f t="shared" si="1701"/>
        <v>-21</v>
      </c>
      <c r="J2609" s="13">
        <v>6.4</v>
      </c>
      <c r="K2609" s="13">
        <v>0</v>
      </c>
      <c r="L2609" s="13">
        <f t="shared" si="1700"/>
        <v>-14.6</v>
      </c>
      <c r="M2609" s="45">
        <f t="shared" si="1702"/>
        <v>-1781.5741305674189</v>
      </c>
    </row>
    <row r="2610" spans="1:13" ht="15">
      <c r="A2610" s="14">
        <v>43011</v>
      </c>
      <c r="B2610" s="17" t="s">
        <v>711</v>
      </c>
      <c r="C2610" s="11">
        <f t="shared" si="1697"/>
        <v>214.13276231263384</v>
      </c>
      <c r="D2610" s="15" t="s">
        <v>21</v>
      </c>
      <c r="E2610" s="15">
        <v>934</v>
      </c>
      <c r="F2610" s="15">
        <v>940</v>
      </c>
      <c r="G2610" s="15">
        <v>0</v>
      </c>
      <c r="H2610" s="16">
        <v>0</v>
      </c>
      <c r="I2610" s="13">
        <f t="shared" si="1701"/>
        <v>6</v>
      </c>
      <c r="J2610" s="13">
        <v>6.4</v>
      </c>
      <c r="K2610" s="13">
        <v>0</v>
      </c>
      <c r="L2610" s="13">
        <f t="shared" si="1700"/>
        <v>12.4</v>
      </c>
      <c r="M2610" s="45">
        <f t="shared" si="1702"/>
        <v>2655.2462526766599</v>
      </c>
    </row>
    <row r="2611" spans="1:13" ht="15">
      <c r="A2611" s="14">
        <v>43011</v>
      </c>
      <c r="B2611" s="17" t="s">
        <v>576</v>
      </c>
      <c r="C2611" s="11">
        <f t="shared" si="1697"/>
        <v>802.40722166499495</v>
      </c>
      <c r="D2611" s="15" t="s">
        <v>21</v>
      </c>
      <c r="E2611" s="15">
        <v>249.25</v>
      </c>
      <c r="F2611" s="15">
        <v>250.5</v>
      </c>
      <c r="G2611" s="15">
        <v>0</v>
      </c>
      <c r="H2611" s="16">
        <v>0</v>
      </c>
      <c r="I2611" s="13">
        <f t="shared" si="1701"/>
        <v>1.25</v>
      </c>
      <c r="J2611" s="13">
        <v>0</v>
      </c>
      <c r="K2611" s="13">
        <v>0</v>
      </c>
      <c r="L2611" s="13">
        <f t="shared" si="1700"/>
        <v>1.25</v>
      </c>
      <c r="M2611" s="45">
        <f t="shared" si="1702"/>
        <v>1003.0090270812436</v>
      </c>
    </row>
    <row r="2612" spans="1:13" ht="15">
      <c r="A2612" s="14">
        <v>43007</v>
      </c>
      <c r="B2612" s="17" t="s">
        <v>712</v>
      </c>
      <c r="C2612" s="11">
        <f t="shared" si="1697"/>
        <v>1587.3015873015872</v>
      </c>
      <c r="D2612" s="15" t="s">
        <v>21</v>
      </c>
      <c r="E2612" s="15">
        <v>126</v>
      </c>
      <c r="F2612" s="15">
        <v>127</v>
      </c>
      <c r="G2612" s="15">
        <v>129</v>
      </c>
      <c r="H2612" s="16">
        <v>0</v>
      </c>
      <c r="I2612" s="13">
        <f t="shared" si="1701"/>
        <v>1</v>
      </c>
      <c r="J2612" s="13">
        <f t="shared" ref="J2612" si="1703">(IF(D2612="SELL",IF(G2612="",0,F2612-G2612),IF(D2612="BUY",IF(G2612="",0,G2612-F2612))))</f>
        <v>2</v>
      </c>
      <c r="K2612" s="13">
        <v>0</v>
      </c>
      <c r="L2612" s="13">
        <f t="shared" si="1700"/>
        <v>3</v>
      </c>
      <c r="M2612" s="45">
        <f t="shared" si="1702"/>
        <v>4761.9047619047615</v>
      </c>
    </row>
    <row r="2613" spans="1:13" ht="15">
      <c r="A2613" s="14">
        <v>43007</v>
      </c>
      <c r="B2613" s="17" t="s">
        <v>425</v>
      </c>
      <c r="C2613" s="11">
        <f t="shared" si="1697"/>
        <v>107.23860589812332</v>
      </c>
      <c r="D2613" s="15" t="s">
        <v>21</v>
      </c>
      <c r="E2613" s="15">
        <v>1865</v>
      </c>
      <c r="F2613" s="15">
        <v>1875</v>
      </c>
      <c r="G2613" s="15">
        <v>0</v>
      </c>
      <c r="H2613" s="16">
        <v>0</v>
      </c>
      <c r="I2613" s="13">
        <f t="shared" si="1701"/>
        <v>10</v>
      </c>
      <c r="J2613" s="13">
        <v>0</v>
      </c>
      <c r="K2613" s="13">
        <f t="shared" ref="K2613:K2614" si="1704">(IF(D2613="SELL",IF(H2613="",0,G2613-H2613),IF(D2613="BUY",IF(H2613="",0,(H2613-G2613)))))</f>
        <v>0</v>
      </c>
      <c r="L2613" s="13">
        <f t="shared" si="1700"/>
        <v>10</v>
      </c>
      <c r="M2613" s="45">
        <f t="shared" si="1702"/>
        <v>1072.3860589812332</v>
      </c>
    </row>
    <row r="2614" spans="1:13" ht="15">
      <c r="A2614" s="14">
        <v>43006</v>
      </c>
      <c r="B2614" s="17" t="s">
        <v>408</v>
      </c>
      <c r="C2614" s="11">
        <f t="shared" si="1697"/>
        <v>524.93438320209975</v>
      </c>
      <c r="D2614" s="15" t="s">
        <v>18</v>
      </c>
      <c r="E2614" s="15">
        <v>381</v>
      </c>
      <c r="F2614" s="15">
        <v>378.5</v>
      </c>
      <c r="G2614" s="15">
        <v>0</v>
      </c>
      <c r="H2614" s="16">
        <v>0</v>
      </c>
      <c r="I2614" s="13">
        <f t="shared" si="1701"/>
        <v>2.5</v>
      </c>
      <c r="J2614" s="13">
        <v>0</v>
      </c>
      <c r="K2614" s="13">
        <f t="shared" si="1704"/>
        <v>0</v>
      </c>
      <c r="L2614" s="13">
        <f t="shared" si="1700"/>
        <v>2.5</v>
      </c>
      <c r="M2614" s="45">
        <f t="shared" si="1702"/>
        <v>1312.3359580052493</v>
      </c>
    </row>
    <row r="2615" spans="1:13" ht="15">
      <c r="A2615" s="14">
        <v>43006</v>
      </c>
      <c r="B2615" s="17" t="s">
        <v>580</v>
      </c>
      <c r="C2615" s="11">
        <f t="shared" si="1697"/>
        <v>283.68794326241135</v>
      </c>
      <c r="D2615" s="15" t="s">
        <v>21</v>
      </c>
      <c r="E2615" s="15">
        <v>705</v>
      </c>
      <c r="F2615" s="15">
        <v>710</v>
      </c>
      <c r="G2615" s="15">
        <v>714.7</v>
      </c>
      <c r="H2615" s="16">
        <v>0</v>
      </c>
      <c r="I2615" s="13">
        <f t="shared" si="1701"/>
        <v>5</v>
      </c>
      <c r="J2615" s="13">
        <f t="shared" ref="J2615" si="1705">(IF(D2615="SELL",IF(G2615="",0,F2615-G2615),IF(D2615="BUY",IF(G2615="",0,G2615-F2615))))</f>
        <v>4.7000000000000455</v>
      </c>
      <c r="K2615" s="13">
        <v>0</v>
      </c>
      <c r="L2615" s="13">
        <f t="shared" si="1700"/>
        <v>9.7000000000000455</v>
      </c>
      <c r="M2615" s="45">
        <f t="shared" si="1702"/>
        <v>2751.7730496454028</v>
      </c>
    </row>
    <row r="2616" spans="1:13" ht="15">
      <c r="A2616" s="14">
        <v>43005</v>
      </c>
      <c r="B2616" s="17" t="s">
        <v>713</v>
      </c>
      <c r="C2616" s="11">
        <f t="shared" si="1697"/>
        <v>645.16129032258061</v>
      </c>
      <c r="D2616" s="15" t="s">
        <v>21</v>
      </c>
      <c r="E2616" s="15">
        <v>310</v>
      </c>
      <c r="F2616" s="15">
        <v>306</v>
      </c>
      <c r="G2616" s="15">
        <v>0</v>
      </c>
      <c r="H2616" s="16">
        <v>0</v>
      </c>
      <c r="I2616" s="13">
        <f t="shared" si="1701"/>
        <v>-4</v>
      </c>
      <c r="J2616" s="13">
        <v>0</v>
      </c>
      <c r="K2616" s="13">
        <f t="shared" ref="K2616:K2621" si="1706">(IF(D2616="SELL",IF(H2616="",0,G2616-H2616),IF(D2616="BUY",IF(H2616="",0,(H2616-G2616)))))</f>
        <v>0</v>
      </c>
      <c r="L2616" s="13">
        <f t="shared" si="1700"/>
        <v>-4</v>
      </c>
      <c r="M2616" s="45">
        <f t="shared" si="1702"/>
        <v>-2580.6451612903224</v>
      </c>
    </row>
    <row r="2617" spans="1:13" ht="15">
      <c r="A2617" s="14">
        <v>43004</v>
      </c>
      <c r="B2617" s="17" t="s">
        <v>714</v>
      </c>
      <c r="C2617" s="11">
        <f t="shared" si="1697"/>
        <v>519.48051948051943</v>
      </c>
      <c r="D2617" s="15" t="s">
        <v>18</v>
      </c>
      <c r="E2617" s="15">
        <v>385</v>
      </c>
      <c r="F2617" s="15">
        <v>0</v>
      </c>
      <c r="G2617" s="15">
        <v>0</v>
      </c>
      <c r="H2617" s="16">
        <v>0</v>
      </c>
      <c r="I2617" s="13">
        <v>0</v>
      </c>
      <c r="J2617" s="13">
        <v>0</v>
      </c>
      <c r="K2617" s="13">
        <f t="shared" si="1706"/>
        <v>0</v>
      </c>
      <c r="L2617" s="13">
        <f t="shared" si="1700"/>
        <v>0</v>
      </c>
      <c r="M2617" s="45">
        <f t="shared" si="1702"/>
        <v>0</v>
      </c>
    </row>
    <row r="2618" spans="1:13" ht="15">
      <c r="A2618" s="14">
        <v>43004</v>
      </c>
      <c r="B2618" s="17" t="s">
        <v>715</v>
      </c>
      <c r="C2618" s="11">
        <f t="shared" si="1697"/>
        <v>1532.5670498084291</v>
      </c>
      <c r="D2618" s="15" t="s">
        <v>21</v>
      </c>
      <c r="E2618" s="15">
        <v>130.5</v>
      </c>
      <c r="F2618" s="15">
        <v>131.5</v>
      </c>
      <c r="G2618" s="15">
        <v>0</v>
      </c>
      <c r="H2618" s="16">
        <v>0</v>
      </c>
      <c r="I2618" s="13">
        <f t="shared" ref="I2618:I2635" si="1707">(IF(D2618="SELL",E2618-F2618,IF(D2618="BUY",F2618-E2618)))</f>
        <v>1</v>
      </c>
      <c r="J2618" s="13">
        <v>0</v>
      </c>
      <c r="K2618" s="13">
        <f t="shared" si="1706"/>
        <v>0</v>
      </c>
      <c r="L2618" s="13">
        <f t="shared" si="1700"/>
        <v>1</v>
      </c>
      <c r="M2618" s="45">
        <f t="shared" si="1702"/>
        <v>1532.5670498084291</v>
      </c>
    </row>
    <row r="2619" spans="1:13" ht="15">
      <c r="A2619" s="14">
        <v>43003</v>
      </c>
      <c r="B2619" s="17" t="s">
        <v>580</v>
      </c>
      <c r="C2619" s="11">
        <f t="shared" si="1697"/>
        <v>284.09090909090907</v>
      </c>
      <c r="D2619" s="15" t="s">
        <v>21</v>
      </c>
      <c r="E2619" s="15">
        <v>704</v>
      </c>
      <c r="F2619" s="15">
        <v>710</v>
      </c>
      <c r="G2619" s="15">
        <v>720</v>
      </c>
      <c r="H2619" s="16">
        <v>730</v>
      </c>
      <c r="I2619" s="13">
        <f t="shared" si="1707"/>
        <v>6</v>
      </c>
      <c r="J2619" s="13">
        <f t="shared" ref="J2619" si="1708">(IF(D2619="SELL",IF(G2619="",0,F2619-G2619),IF(D2619="BUY",IF(G2619="",0,G2619-F2619))))</f>
        <v>10</v>
      </c>
      <c r="K2619" s="13">
        <f t="shared" si="1706"/>
        <v>10</v>
      </c>
      <c r="L2619" s="13">
        <f t="shared" si="1700"/>
        <v>26</v>
      </c>
      <c r="M2619" s="45">
        <f t="shared" si="1702"/>
        <v>7386.363636363636</v>
      </c>
    </row>
    <row r="2620" spans="1:13" ht="15">
      <c r="A2620" s="14">
        <v>43003</v>
      </c>
      <c r="B2620" s="17" t="s">
        <v>716</v>
      </c>
      <c r="C2620" s="11">
        <f t="shared" si="1697"/>
        <v>320.5128205128205</v>
      </c>
      <c r="D2620" s="15" t="s">
        <v>18</v>
      </c>
      <c r="E2620" s="15">
        <v>624</v>
      </c>
      <c r="F2620" s="15">
        <v>620.04999999999995</v>
      </c>
      <c r="G2620" s="15">
        <v>0</v>
      </c>
      <c r="H2620" s="16">
        <v>0</v>
      </c>
      <c r="I2620" s="13">
        <f t="shared" si="1707"/>
        <v>3.9500000000000455</v>
      </c>
      <c r="J2620" s="13">
        <v>0</v>
      </c>
      <c r="K2620" s="13">
        <f t="shared" si="1706"/>
        <v>0</v>
      </c>
      <c r="L2620" s="13">
        <f t="shared" si="1700"/>
        <v>3.9500000000000455</v>
      </c>
      <c r="M2620" s="45">
        <f t="shared" si="1702"/>
        <v>1266.0256410256554</v>
      </c>
    </row>
    <row r="2621" spans="1:13" ht="15">
      <c r="A2621" s="14">
        <v>43003</v>
      </c>
      <c r="B2621" s="17" t="s">
        <v>717</v>
      </c>
      <c r="C2621" s="11">
        <f t="shared" si="1697"/>
        <v>266.66666666666669</v>
      </c>
      <c r="D2621" s="15" t="s">
        <v>18</v>
      </c>
      <c r="E2621" s="15">
        <v>750</v>
      </c>
      <c r="F2621" s="15">
        <v>745</v>
      </c>
      <c r="G2621" s="15">
        <v>740</v>
      </c>
      <c r="H2621" s="16">
        <v>735</v>
      </c>
      <c r="I2621" s="13">
        <f t="shared" si="1707"/>
        <v>5</v>
      </c>
      <c r="J2621" s="13">
        <f t="shared" ref="J2621" si="1709">(IF(D2621="SELL",IF(G2621="",0,F2621-G2621),IF(D2621="BUY",IF(G2621="",0,G2621-F2621))))</f>
        <v>5</v>
      </c>
      <c r="K2621" s="13">
        <f t="shared" si="1706"/>
        <v>5</v>
      </c>
      <c r="L2621" s="13">
        <f t="shared" si="1700"/>
        <v>15</v>
      </c>
      <c r="M2621" s="45">
        <f t="shared" si="1702"/>
        <v>4000.0000000000005</v>
      </c>
    </row>
    <row r="2622" spans="1:13" ht="15">
      <c r="A2622" s="14">
        <v>42999</v>
      </c>
      <c r="B2622" s="17" t="s">
        <v>506</v>
      </c>
      <c r="C2622" s="11">
        <f t="shared" si="1697"/>
        <v>158.73015873015873</v>
      </c>
      <c r="D2622" s="15" t="s">
        <v>21</v>
      </c>
      <c r="E2622" s="15">
        <v>1260</v>
      </c>
      <c r="F2622" s="15">
        <v>1240</v>
      </c>
      <c r="G2622" s="15">
        <v>0</v>
      </c>
      <c r="H2622" s="16">
        <v>0</v>
      </c>
      <c r="I2622" s="13">
        <f t="shared" si="1707"/>
        <v>-20</v>
      </c>
      <c r="J2622" s="13">
        <v>0</v>
      </c>
      <c r="K2622" s="13">
        <f>(IF(D2622="SELL",IF(H2622="",0,G2622-H2622),IF(D2622="BUY",IF(H2622="",0,(H2622-G2622)))))</f>
        <v>0</v>
      </c>
      <c r="L2622" s="13">
        <f t="shared" si="1700"/>
        <v>-20</v>
      </c>
      <c r="M2622" s="45">
        <f t="shared" si="1702"/>
        <v>-3174.6031746031749</v>
      </c>
    </row>
    <row r="2623" spans="1:13" ht="15">
      <c r="A2623" s="14">
        <v>43000</v>
      </c>
      <c r="B2623" s="17" t="s">
        <v>496</v>
      </c>
      <c r="C2623" s="11">
        <f t="shared" si="1697"/>
        <v>289.85507246376812</v>
      </c>
      <c r="D2623" s="15" t="s">
        <v>18</v>
      </c>
      <c r="E2623" s="15">
        <v>690</v>
      </c>
      <c r="F2623" s="15">
        <v>685</v>
      </c>
      <c r="G2623" s="15">
        <v>680</v>
      </c>
      <c r="H2623" s="16">
        <v>675</v>
      </c>
      <c r="I2623" s="13">
        <f t="shared" si="1707"/>
        <v>5</v>
      </c>
      <c r="J2623" s="13">
        <f t="shared" ref="J2623" si="1710">(IF(D2623="SELL",IF(G2623="",0,F2623-G2623),IF(D2623="BUY",IF(G2623="",0,G2623-F2623))))</f>
        <v>5</v>
      </c>
      <c r="K2623" s="13">
        <f t="shared" ref="K2623:K2626" si="1711">(IF(D2623="SELL",IF(H2623="",0,G2623-H2623),IF(D2623="BUY",IF(H2623="",0,(H2623-G2623)))))</f>
        <v>5</v>
      </c>
      <c r="L2623" s="13">
        <f t="shared" si="1700"/>
        <v>15</v>
      </c>
      <c r="M2623" s="45">
        <f t="shared" si="1702"/>
        <v>4347.826086956522</v>
      </c>
    </row>
    <row r="2624" spans="1:13" ht="15">
      <c r="A2624" s="14">
        <v>43000</v>
      </c>
      <c r="B2624" s="17" t="s">
        <v>465</v>
      </c>
      <c r="C2624" s="11">
        <f t="shared" si="1697"/>
        <v>243.90243902439025</v>
      </c>
      <c r="D2624" s="15" t="s">
        <v>21</v>
      </c>
      <c r="E2624" s="15">
        <v>820</v>
      </c>
      <c r="F2624" s="15">
        <v>825</v>
      </c>
      <c r="G2624" s="15">
        <v>0</v>
      </c>
      <c r="H2624" s="16">
        <v>0</v>
      </c>
      <c r="I2624" s="13">
        <f t="shared" si="1707"/>
        <v>5</v>
      </c>
      <c r="J2624" s="13">
        <v>0</v>
      </c>
      <c r="K2624" s="13">
        <f t="shared" si="1711"/>
        <v>0</v>
      </c>
      <c r="L2624" s="13">
        <f t="shared" si="1700"/>
        <v>5</v>
      </c>
      <c r="M2624" s="45">
        <f t="shared" si="1702"/>
        <v>1219.5121951219512</v>
      </c>
    </row>
    <row r="2625" spans="1:13" ht="15">
      <c r="A2625" s="14">
        <v>43000</v>
      </c>
      <c r="B2625" s="17" t="s">
        <v>472</v>
      </c>
      <c r="C2625" s="11">
        <f t="shared" si="1697"/>
        <v>203.4587995930824</v>
      </c>
      <c r="D2625" s="15" t="s">
        <v>21</v>
      </c>
      <c r="E2625" s="15">
        <v>983</v>
      </c>
      <c r="F2625" s="15">
        <v>990</v>
      </c>
      <c r="G2625" s="15">
        <v>0</v>
      </c>
      <c r="H2625" s="16">
        <v>0</v>
      </c>
      <c r="I2625" s="13">
        <f t="shared" si="1707"/>
        <v>7</v>
      </c>
      <c r="J2625" s="13">
        <v>0</v>
      </c>
      <c r="K2625" s="13">
        <f t="shared" si="1711"/>
        <v>0</v>
      </c>
      <c r="L2625" s="13">
        <f t="shared" si="1700"/>
        <v>7</v>
      </c>
      <c r="M2625" s="45">
        <f t="shared" si="1702"/>
        <v>1424.2115971515768</v>
      </c>
    </row>
    <row r="2626" spans="1:13" ht="15">
      <c r="A2626" s="14">
        <v>42999</v>
      </c>
      <c r="B2626" s="17" t="s">
        <v>718</v>
      </c>
      <c r="C2626" s="11">
        <f t="shared" si="1697"/>
        <v>185.87360594795538</v>
      </c>
      <c r="D2626" s="15" t="s">
        <v>21</v>
      </c>
      <c r="E2626" s="15">
        <v>1076</v>
      </c>
      <c r="F2626" s="15">
        <v>1060</v>
      </c>
      <c r="G2626" s="15">
        <v>0</v>
      </c>
      <c r="H2626" s="16">
        <v>0</v>
      </c>
      <c r="I2626" s="13">
        <f t="shared" si="1707"/>
        <v>-16</v>
      </c>
      <c r="J2626" s="13">
        <v>0</v>
      </c>
      <c r="K2626" s="13">
        <f t="shared" si="1711"/>
        <v>0</v>
      </c>
      <c r="L2626" s="13">
        <f t="shared" si="1700"/>
        <v>-16</v>
      </c>
      <c r="M2626" s="45">
        <f t="shared" si="1702"/>
        <v>-2973.9776951672861</v>
      </c>
    </row>
    <row r="2627" spans="1:13" ht="15">
      <c r="A2627" s="14">
        <v>42999</v>
      </c>
      <c r="B2627" s="17" t="s">
        <v>508</v>
      </c>
      <c r="C2627" s="11">
        <f t="shared" si="1697"/>
        <v>1226.9938650306749</v>
      </c>
      <c r="D2627" s="15" t="s">
        <v>21</v>
      </c>
      <c r="E2627" s="15">
        <v>163</v>
      </c>
      <c r="F2627" s="15">
        <v>164.9</v>
      </c>
      <c r="G2627" s="15">
        <v>0</v>
      </c>
      <c r="H2627" s="16">
        <v>0</v>
      </c>
      <c r="I2627" s="13">
        <f t="shared" si="1707"/>
        <v>1.9000000000000057</v>
      </c>
      <c r="J2627" s="13">
        <v>0</v>
      </c>
      <c r="K2627" s="13">
        <v>0</v>
      </c>
      <c r="L2627" s="13">
        <f t="shared" si="1700"/>
        <v>1.9000000000000057</v>
      </c>
      <c r="M2627" s="45">
        <f t="shared" si="1702"/>
        <v>2331.2883435582894</v>
      </c>
    </row>
    <row r="2628" spans="1:13" ht="15">
      <c r="A2628" s="14">
        <v>42999</v>
      </c>
      <c r="B2628" s="17" t="s">
        <v>697</v>
      </c>
      <c r="C2628" s="11">
        <f t="shared" si="1697"/>
        <v>163.9344262295082</v>
      </c>
      <c r="D2628" s="15" t="s">
        <v>21</v>
      </c>
      <c r="E2628" s="15">
        <v>1220</v>
      </c>
      <c r="F2628" s="15">
        <v>1230</v>
      </c>
      <c r="G2628" s="15">
        <v>1240</v>
      </c>
      <c r="H2628" s="16">
        <v>1250</v>
      </c>
      <c r="I2628" s="13">
        <f t="shared" si="1707"/>
        <v>10</v>
      </c>
      <c r="J2628" s="13">
        <f t="shared" ref="J2628" si="1712">(IF(D2628="SELL",IF(G2628="",0,F2628-G2628),IF(D2628="BUY",IF(G2628="",0,G2628-F2628))))</f>
        <v>10</v>
      </c>
      <c r="K2628" s="13">
        <f t="shared" ref="K2628" si="1713">(IF(D2628="SELL",IF(H2628="",0,G2628-H2628),IF(D2628="BUY",IF(H2628="",0,(H2628-G2628)))))</f>
        <v>10</v>
      </c>
      <c r="L2628" s="13">
        <f t="shared" si="1700"/>
        <v>30</v>
      </c>
      <c r="M2628" s="45">
        <f t="shared" si="1702"/>
        <v>4918.0327868852464</v>
      </c>
    </row>
    <row r="2629" spans="1:13" ht="15">
      <c r="A2629" s="14">
        <v>42998</v>
      </c>
      <c r="B2629" s="17" t="s">
        <v>478</v>
      </c>
      <c r="C2629" s="11">
        <f t="shared" si="1697"/>
        <v>913.24200913242009</v>
      </c>
      <c r="D2629" s="15" t="s">
        <v>21</v>
      </c>
      <c r="E2629" s="15">
        <v>219</v>
      </c>
      <c r="F2629" s="15">
        <v>221</v>
      </c>
      <c r="G2629" s="15">
        <v>0</v>
      </c>
      <c r="H2629" s="16">
        <v>0</v>
      </c>
      <c r="I2629" s="13">
        <f t="shared" si="1707"/>
        <v>2</v>
      </c>
      <c r="J2629" s="13">
        <v>0</v>
      </c>
      <c r="K2629" s="13">
        <v>0</v>
      </c>
      <c r="L2629" s="13">
        <f t="shared" si="1700"/>
        <v>2</v>
      </c>
      <c r="M2629" s="45">
        <f t="shared" si="1702"/>
        <v>1826.4840182648402</v>
      </c>
    </row>
    <row r="2630" spans="1:13" ht="15">
      <c r="A2630" s="14">
        <v>42998</v>
      </c>
      <c r="B2630" s="17" t="s">
        <v>690</v>
      </c>
      <c r="C2630" s="11">
        <f t="shared" si="1697"/>
        <v>1025.6410256410256</v>
      </c>
      <c r="D2630" s="15" t="s">
        <v>18</v>
      </c>
      <c r="E2630" s="15">
        <v>195</v>
      </c>
      <c r="F2630" s="15">
        <v>192</v>
      </c>
      <c r="G2630" s="15">
        <v>189</v>
      </c>
      <c r="H2630" s="16">
        <v>0</v>
      </c>
      <c r="I2630" s="13">
        <f t="shared" si="1707"/>
        <v>3</v>
      </c>
      <c r="J2630" s="13">
        <f t="shared" ref="J2630" si="1714">(IF(D2630="SELL",IF(G2630="",0,F2630-G2630),IF(D2630="BUY",IF(G2630="",0,G2630-F2630))))</f>
        <v>3</v>
      </c>
      <c r="K2630" s="13">
        <v>0</v>
      </c>
      <c r="L2630" s="13">
        <f t="shared" si="1700"/>
        <v>6</v>
      </c>
      <c r="M2630" s="45">
        <f t="shared" si="1702"/>
        <v>6153.8461538461543</v>
      </c>
    </row>
    <row r="2631" spans="1:13" ht="15">
      <c r="A2631" s="14">
        <v>42998</v>
      </c>
      <c r="B2631" s="17" t="s">
        <v>487</v>
      </c>
      <c r="C2631" s="11">
        <f t="shared" si="1697"/>
        <v>87.719298245614041</v>
      </c>
      <c r="D2631" s="15" t="s">
        <v>21</v>
      </c>
      <c r="E2631" s="15">
        <v>2280</v>
      </c>
      <c r="F2631" s="15">
        <v>2300</v>
      </c>
      <c r="G2631" s="15">
        <v>0</v>
      </c>
      <c r="H2631" s="16">
        <v>0</v>
      </c>
      <c r="I2631" s="13">
        <f t="shared" si="1707"/>
        <v>20</v>
      </c>
      <c r="J2631" s="13">
        <v>0</v>
      </c>
      <c r="K2631" s="13">
        <v>0</v>
      </c>
      <c r="L2631" s="13">
        <f t="shared" si="1700"/>
        <v>20</v>
      </c>
      <c r="M2631" s="45">
        <f t="shared" si="1702"/>
        <v>1754.3859649122808</v>
      </c>
    </row>
    <row r="2632" spans="1:13" ht="15">
      <c r="A2632" s="14">
        <v>42997</v>
      </c>
      <c r="B2632" s="17" t="s">
        <v>719</v>
      </c>
      <c r="C2632" s="11">
        <f t="shared" si="1697"/>
        <v>698.08027923211171</v>
      </c>
      <c r="D2632" s="15" t="s">
        <v>21</v>
      </c>
      <c r="E2632" s="15">
        <v>286.5</v>
      </c>
      <c r="F2632" s="15">
        <v>283</v>
      </c>
      <c r="G2632" s="15">
        <v>0</v>
      </c>
      <c r="H2632" s="16">
        <v>0</v>
      </c>
      <c r="I2632" s="13">
        <f t="shared" si="1707"/>
        <v>-3.5</v>
      </c>
      <c r="J2632" s="13">
        <v>0</v>
      </c>
      <c r="K2632" s="13">
        <v>0</v>
      </c>
      <c r="L2632" s="13">
        <f t="shared" si="1700"/>
        <v>-3.5</v>
      </c>
      <c r="M2632" s="45">
        <f t="shared" si="1702"/>
        <v>-2443.2809773123909</v>
      </c>
    </row>
    <row r="2633" spans="1:13" ht="15">
      <c r="A2633" s="14">
        <v>42997</v>
      </c>
      <c r="B2633" s="17" t="s">
        <v>588</v>
      </c>
      <c r="C2633" s="11">
        <f t="shared" si="1697"/>
        <v>128.2051282051282</v>
      </c>
      <c r="D2633" s="15" t="s">
        <v>21</v>
      </c>
      <c r="E2633" s="15">
        <v>1560</v>
      </c>
      <c r="F2633" s="15">
        <v>1570</v>
      </c>
      <c r="G2633" s="15">
        <v>0</v>
      </c>
      <c r="H2633" s="16">
        <v>0</v>
      </c>
      <c r="I2633" s="13">
        <f t="shared" si="1707"/>
        <v>10</v>
      </c>
      <c r="J2633" s="13">
        <v>0</v>
      </c>
      <c r="K2633" s="13">
        <v>0</v>
      </c>
      <c r="L2633" s="13">
        <f t="shared" si="1700"/>
        <v>10</v>
      </c>
      <c r="M2633" s="45">
        <f t="shared" si="1702"/>
        <v>1282.051282051282</v>
      </c>
    </row>
    <row r="2634" spans="1:13" ht="15">
      <c r="A2634" s="14">
        <v>42997</v>
      </c>
      <c r="B2634" s="17" t="s">
        <v>667</v>
      </c>
      <c r="C2634" s="11">
        <f t="shared" si="1697"/>
        <v>1454.5454545454545</v>
      </c>
      <c r="D2634" s="15" t="s">
        <v>21</v>
      </c>
      <c r="E2634" s="15">
        <v>137.5</v>
      </c>
      <c r="F2634" s="15">
        <v>139</v>
      </c>
      <c r="G2634" s="15">
        <v>0</v>
      </c>
      <c r="H2634" s="16">
        <v>0</v>
      </c>
      <c r="I2634" s="13">
        <f t="shared" si="1707"/>
        <v>1.5</v>
      </c>
      <c r="J2634" s="13">
        <v>0</v>
      </c>
      <c r="K2634" s="13">
        <v>0</v>
      </c>
      <c r="L2634" s="13">
        <f t="shared" si="1700"/>
        <v>1.5</v>
      </c>
      <c r="M2634" s="45">
        <f t="shared" si="1702"/>
        <v>2181.818181818182</v>
      </c>
    </row>
    <row r="2635" spans="1:13" ht="15">
      <c r="A2635" s="14">
        <v>42997</v>
      </c>
      <c r="B2635" s="17" t="s">
        <v>43</v>
      </c>
      <c r="C2635" s="11">
        <f t="shared" si="1697"/>
        <v>248.44720496894411</v>
      </c>
      <c r="D2635" s="15" t="s">
        <v>21</v>
      </c>
      <c r="E2635" s="15">
        <v>805</v>
      </c>
      <c r="F2635" s="15">
        <v>809</v>
      </c>
      <c r="G2635" s="15">
        <v>0</v>
      </c>
      <c r="H2635" s="16">
        <v>0</v>
      </c>
      <c r="I2635" s="13">
        <f t="shared" si="1707"/>
        <v>4</v>
      </c>
      <c r="J2635" s="13">
        <v>0</v>
      </c>
      <c r="K2635" s="13">
        <v>0</v>
      </c>
      <c r="L2635" s="13">
        <f t="shared" si="1700"/>
        <v>4</v>
      </c>
      <c r="M2635" s="45">
        <f t="shared" si="1702"/>
        <v>993.78881987577643</v>
      </c>
    </row>
    <row r="2636" spans="1:13" ht="15">
      <c r="A2636" s="14">
        <v>42996</v>
      </c>
      <c r="B2636" s="17" t="s">
        <v>683</v>
      </c>
      <c r="C2636" s="11">
        <f t="shared" si="1697"/>
        <v>294.9852507374631</v>
      </c>
      <c r="D2636" s="15" t="s">
        <v>21</v>
      </c>
      <c r="E2636" s="15">
        <v>678</v>
      </c>
      <c r="F2636" s="15">
        <v>0</v>
      </c>
      <c r="G2636" s="15">
        <v>0</v>
      </c>
      <c r="H2636" s="16">
        <v>0</v>
      </c>
      <c r="I2636" s="13">
        <v>0</v>
      </c>
      <c r="J2636" s="13">
        <v>0</v>
      </c>
      <c r="K2636" s="13">
        <v>0</v>
      </c>
      <c r="L2636" s="13">
        <f t="shared" si="1700"/>
        <v>0</v>
      </c>
      <c r="M2636" s="45">
        <f t="shared" si="1702"/>
        <v>0</v>
      </c>
    </row>
    <row r="2637" spans="1:13" ht="15">
      <c r="A2637" s="14">
        <v>42996</v>
      </c>
      <c r="B2637" s="17" t="s">
        <v>720</v>
      </c>
      <c r="C2637" s="11">
        <f t="shared" si="1697"/>
        <v>360.00360003600036</v>
      </c>
      <c r="D2637" s="15" t="s">
        <v>21</v>
      </c>
      <c r="E2637" s="15">
        <v>555.54999999999995</v>
      </c>
      <c r="F2637" s="15">
        <v>0</v>
      </c>
      <c r="G2637" s="15">
        <v>0</v>
      </c>
      <c r="H2637" s="16">
        <v>0</v>
      </c>
      <c r="I2637" s="13">
        <v>0</v>
      </c>
      <c r="J2637" s="13">
        <v>0</v>
      </c>
      <c r="K2637" s="13">
        <v>0</v>
      </c>
      <c r="L2637" s="13">
        <f t="shared" si="1700"/>
        <v>0</v>
      </c>
      <c r="M2637" s="45">
        <f t="shared" si="1702"/>
        <v>0</v>
      </c>
    </row>
    <row r="2638" spans="1:13" ht="15">
      <c r="A2638" s="14">
        <v>42996</v>
      </c>
      <c r="B2638" s="17" t="s">
        <v>390</v>
      </c>
      <c r="C2638" s="11">
        <f t="shared" si="1697"/>
        <v>211.19324181626189</v>
      </c>
      <c r="D2638" s="15" t="s">
        <v>21</v>
      </c>
      <c r="E2638" s="15">
        <v>947</v>
      </c>
      <c r="F2638" s="15">
        <v>955</v>
      </c>
      <c r="G2638" s="15">
        <v>0</v>
      </c>
      <c r="H2638" s="16">
        <v>0</v>
      </c>
      <c r="I2638" s="13">
        <f t="shared" ref="I2638:I2701" si="1715">(IF(D2638="SELL",E2638-F2638,IF(D2638="BUY",F2638-E2638)))</f>
        <v>8</v>
      </c>
      <c r="J2638" s="13">
        <v>0</v>
      </c>
      <c r="K2638" s="13">
        <v>0</v>
      </c>
      <c r="L2638" s="13">
        <f t="shared" si="1700"/>
        <v>8</v>
      </c>
      <c r="M2638" s="45">
        <f t="shared" si="1702"/>
        <v>1689.5459345300951</v>
      </c>
    </row>
    <row r="2639" spans="1:13" ht="15">
      <c r="A2639" s="14">
        <v>42996</v>
      </c>
      <c r="B2639" s="17" t="s">
        <v>633</v>
      </c>
      <c r="C2639" s="11">
        <f t="shared" si="1697"/>
        <v>189.01805122389189</v>
      </c>
      <c r="D2639" s="15" t="s">
        <v>21</v>
      </c>
      <c r="E2639" s="15">
        <v>1058.0999999999999</v>
      </c>
      <c r="F2639" s="15">
        <v>1066</v>
      </c>
      <c r="G2639" s="15">
        <v>0</v>
      </c>
      <c r="H2639" s="16">
        <v>0</v>
      </c>
      <c r="I2639" s="13">
        <f t="shared" si="1715"/>
        <v>7.9000000000000909</v>
      </c>
      <c r="J2639" s="13">
        <v>0</v>
      </c>
      <c r="K2639" s="13">
        <v>0</v>
      </c>
      <c r="L2639" s="13">
        <f t="shared" si="1700"/>
        <v>7.9000000000000909</v>
      </c>
      <c r="M2639" s="45">
        <f t="shared" si="1702"/>
        <v>1493.2426046687631</v>
      </c>
    </row>
    <row r="2640" spans="1:13" ht="15">
      <c r="A2640" s="14">
        <v>42993</v>
      </c>
      <c r="B2640" s="17" t="s">
        <v>721</v>
      </c>
      <c r="C2640" s="11">
        <f t="shared" si="1697"/>
        <v>405.67951318458415</v>
      </c>
      <c r="D2640" s="15" t="s">
        <v>18</v>
      </c>
      <c r="E2640" s="15">
        <v>493</v>
      </c>
      <c r="F2640" s="15">
        <v>490</v>
      </c>
      <c r="G2640" s="15">
        <v>485</v>
      </c>
      <c r="H2640" s="16">
        <v>0</v>
      </c>
      <c r="I2640" s="13">
        <f t="shared" si="1715"/>
        <v>3</v>
      </c>
      <c r="J2640" s="13">
        <f t="shared" ref="J2640" si="1716">(IF(D2640="SELL",IF(G2640="",0,F2640-G2640),IF(D2640="BUY",IF(G2640="",0,G2640-F2640))))</f>
        <v>5</v>
      </c>
      <c r="K2640" s="13">
        <v>0</v>
      </c>
      <c r="L2640" s="13">
        <f t="shared" si="1700"/>
        <v>8</v>
      </c>
      <c r="M2640" s="45">
        <f t="shared" si="1702"/>
        <v>3245.4361054766732</v>
      </c>
    </row>
    <row r="2641" spans="1:13" ht="15">
      <c r="A2641" s="14">
        <v>42993</v>
      </c>
      <c r="B2641" s="17" t="s">
        <v>399</v>
      </c>
      <c r="C2641" s="11">
        <f t="shared" si="1697"/>
        <v>444.44444444444446</v>
      </c>
      <c r="D2641" s="15" t="s">
        <v>21</v>
      </c>
      <c r="E2641" s="15">
        <v>450</v>
      </c>
      <c r="F2641" s="15">
        <v>454</v>
      </c>
      <c r="G2641" s="15">
        <v>0</v>
      </c>
      <c r="H2641" s="16">
        <v>0</v>
      </c>
      <c r="I2641" s="13">
        <f t="shared" si="1715"/>
        <v>4</v>
      </c>
      <c r="J2641" s="13">
        <v>0</v>
      </c>
      <c r="K2641" s="13">
        <v>0</v>
      </c>
      <c r="L2641" s="13">
        <f t="shared" si="1700"/>
        <v>4</v>
      </c>
      <c r="M2641" s="45">
        <f t="shared" si="1702"/>
        <v>1777.7777777777778</v>
      </c>
    </row>
    <row r="2642" spans="1:13" ht="15">
      <c r="A2642" s="14">
        <v>42993</v>
      </c>
      <c r="B2642" s="17" t="s">
        <v>645</v>
      </c>
      <c r="C2642" s="11">
        <f t="shared" si="1697"/>
        <v>636.53723742838963</v>
      </c>
      <c r="D2642" s="15" t="s">
        <v>18</v>
      </c>
      <c r="E2642" s="15">
        <v>314.2</v>
      </c>
      <c r="F2642" s="15">
        <v>312</v>
      </c>
      <c r="G2642" s="15">
        <v>0</v>
      </c>
      <c r="H2642" s="16">
        <v>0</v>
      </c>
      <c r="I2642" s="13">
        <f t="shared" si="1715"/>
        <v>2.1999999999999886</v>
      </c>
      <c r="J2642" s="13">
        <v>0</v>
      </c>
      <c r="K2642" s="13">
        <v>0</v>
      </c>
      <c r="L2642" s="13">
        <f t="shared" si="1700"/>
        <v>2.1999999999999886</v>
      </c>
      <c r="M2642" s="45">
        <f t="shared" si="1702"/>
        <v>1400.38192234245</v>
      </c>
    </row>
    <row r="2643" spans="1:13" ht="15">
      <c r="A2643" s="14">
        <v>42993</v>
      </c>
      <c r="B2643" s="17" t="s">
        <v>655</v>
      </c>
      <c r="C2643" s="11">
        <f t="shared" si="1697"/>
        <v>1036.2694300518135</v>
      </c>
      <c r="D2643" s="15" t="s">
        <v>18</v>
      </c>
      <c r="E2643" s="15">
        <v>193</v>
      </c>
      <c r="F2643" s="15">
        <v>192</v>
      </c>
      <c r="G2643" s="15">
        <v>191</v>
      </c>
      <c r="H2643" s="16">
        <v>190</v>
      </c>
      <c r="I2643" s="13">
        <f t="shared" si="1715"/>
        <v>1</v>
      </c>
      <c r="J2643" s="13">
        <f t="shared" ref="J2643" si="1717">(IF(D2643="SELL",IF(G2643="",0,F2643-G2643),IF(D2643="BUY",IF(G2643="",0,G2643-F2643))))</f>
        <v>1</v>
      </c>
      <c r="K2643" s="13">
        <f t="shared" ref="K2643" si="1718">(IF(D2643="SELL",IF(H2643="",0,G2643-H2643),IF(D2643="BUY",IF(H2643="",0,(H2643-G2643)))))</f>
        <v>1</v>
      </c>
      <c r="L2643" s="13">
        <f t="shared" si="1700"/>
        <v>3</v>
      </c>
      <c r="M2643" s="45">
        <f t="shared" si="1702"/>
        <v>3108.8082901554408</v>
      </c>
    </row>
    <row r="2644" spans="1:13" ht="15">
      <c r="A2644" s="14">
        <v>42991</v>
      </c>
      <c r="B2644" s="17" t="s">
        <v>722</v>
      </c>
      <c r="C2644" s="11">
        <f t="shared" si="1697"/>
        <v>444.44444444444446</v>
      </c>
      <c r="D2644" s="15" t="s">
        <v>21</v>
      </c>
      <c r="E2644" s="15">
        <v>450</v>
      </c>
      <c r="F2644" s="15">
        <v>454</v>
      </c>
      <c r="G2644" s="15">
        <v>0</v>
      </c>
      <c r="H2644" s="16">
        <v>0</v>
      </c>
      <c r="I2644" s="13">
        <f t="shared" si="1715"/>
        <v>4</v>
      </c>
      <c r="J2644" s="13">
        <v>0</v>
      </c>
      <c r="K2644" s="13">
        <v>0</v>
      </c>
      <c r="L2644" s="13">
        <f t="shared" si="1700"/>
        <v>4</v>
      </c>
      <c r="M2644" s="45">
        <f t="shared" si="1702"/>
        <v>1777.7777777777778</v>
      </c>
    </row>
    <row r="2645" spans="1:13" ht="15">
      <c r="A2645" s="14">
        <v>42991</v>
      </c>
      <c r="B2645" s="17" t="s">
        <v>597</v>
      </c>
      <c r="C2645" s="11">
        <f t="shared" si="1697"/>
        <v>1388.8888888888889</v>
      </c>
      <c r="D2645" s="15" t="s">
        <v>21</v>
      </c>
      <c r="E2645" s="15">
        <v>144</v>
      </c>
      <c r="F2645" s="15">
        <v>145.35</v>
      </c>
      <c r="G2645" s="15">
        <v>0</v>
      </c>
      <c r="H2645" s="16">
        <v>0</v>
      </c>
      <c r="I2645" s="13">
        <f t="shared" si="1715"/>
        <v>1.3499999999999943</v>
      </c>
      <c r="J2645" s="13">
        <v>0</v>
      </c>
      <c r="K2645" s="13">
        <v>0</v>
      </c>
      <c r="L2645" s="13">
        <f t="shared" si="1700"/>
        <v>1.3499999999999943</v>
      </c>
      <c r="M2645" s="45">
        <f t="shared" si="1702"/>
        <v>1874.999999999992</v>
      </c>
    </row>
    <row r="2646" spans="1:13" ht="15">
      <c r="A2646" s="14">
        <v>42991</v>
      </c>
      <c r="B2646" s="17" t="s">
        <v>56</v>
      </c>
      <c r="C2646" s="11">
        <f t="shared" si="1697"/>
        <v>340.13605442176873</v>
      </c>
      <c r="D2646" s="15" t="s">
        <v>21</v>
      </c>
      <c r="E2646" s="15">
        <v>588</v>
      </c>
      <c r="F2646" s="15">
        <v>583</v>
      </c>
      <c r="G2646" s="15">
        <v>0</v>
      </c>
      <c r="H2646" s="16">
        <v>0</v>
      </c>
      <c r="I2646" s="13">
        <f t="shared" si="1715"/>
        <v>-5</v>
      </c>
      <c r="J2646" s="13">
        <v>0</v>
      </c>
      <c r="K2646" s="13">
        <v>0</v>
      </c>
      <c r="L2646" s="13">
        <f t="shared" si="1700"/>
        <v>-5</v>
      </c>
      <c r="M2646" s="45">
        <f t="shared" si="1702"/>
        <v>-1700.6802721088436</v>
      </c>
    </row>
    <row r="2647" spans="1:13" ht="15">
      <c r="A2647" s="14">
        <v>42990</v>
      </c>
      <c r="B2647" s="17" t="s">
        <v>723</v>
      </c>
      <c r="C2647" s="11">
        <f t="shared" si="1697"/>
        <v>1416.4305949008499</v>
      </c>
      <c r="D2647" s="15" t="s">
        <v>21</v>
      </c>
      <c r="E2647" s="15">
        <v>141.19999999999999</v>
      </c>
      <c r="F2647" s="15">
        <v>142.5</v>
      </c>
      <c r="G2647" s="15">
        <v>0</v>
      </c>
      <c r="H2647" s="16">
        <v>0</v>
      </c>
      <c r="I2647" s="13">
        <f t="shared" si="1715"/>
        <v>1.3000000000000114</v>
      </c>
      <c r="J2647" s="13">
        <v>0</v>
      </c>
      <c r="K2647" s="13">
        <v>0</v>
      </c>
      <c r="L2647" s="13">
        <f t="shared" si="1700"/>
        <v>1.3000000000000114</v>
      </c>
      <c r="M2647" s="45">
        <f t="shared" si="1702"/>
        <v>1841.359773371121</v>
      </c>
    </row>
    <row r="2648" spans="1:13" ht="15">
      <c r="A2648" s="14">
        <v>42990</v>
      </c>
      <c r="B2648" s="17" t="s">
        <v>724</v>
      </c>
      <c r="C2648" s="11">
        <f t="shared" si="1697"/>
        <v>71.561471303849999</v>
      </c>
      <c r="D2648" s="15" t="s">
        <v>21</v>
      </c>
      <c r="E2648" s="15">
        <v>2794.8</v>
      </c>
      <c r="F2648" s="15">
        <v>2816</v>
      </c>
      <c r="G2648" s="15">
        <v>0</v>
      </c>
      <c r="H2648" s="16">
        <v>0</v>
      </c>
      <c r="I2648" s="13">
        <f t="shared" si="1715"/>
        <v>21.199999999999818</v>
      </c>
      <c r="J2648" s="13">
        <v>0</v>
      </c>
      <c r="K2648" s="13">
        <v>0</v>
      </c>
      <c r="L2648" s="13">
        <f t="shared" si="1700"/>
        <v>21.199999999999818</v>
      </c>
      <c r="M2648" s="45">
        <f t="shared" si="1702"/>
        <v>1517.1031916416071</v>
      </c>
    </row>
    <row r="2649" spans="1:13" ht="15">
      <c r="A2649" s="14">
        <v>42990</v>
      </c>
      <c r="B2649" s="17" t="s">
        <v>199</v>
      </c>
      <c r="C2649" s="11">
        <f t="shared" si="1697"/>
        <v>988.14229249011851</v>
      </c>
      <c r="D2649" s="15" t="s">
        <v>21</v>
      </c>
      <c r="E2649" s="15">
        <v>202.4</v>
      </c>
      <c r="F2649" s="15">
        <v>205</v>
      </c>
      <c r="G2649" s="15">
        <v>0</v>
      </c>
      <c r="H2649" s="16">
        <v>0</v>
      </c>
      <c r="I2649" s="13">
        <f t="shared" si="1715"/>
        <v>2.5999999999999943</v>
      </c>
      <c r="J2649" s="13">
        <v>0</v>
      </c>
      <c r="K2649" s="13">
        <v>0</v>
      </c>
      <c r="L2649" s="13">
        <f t="shared" si="1700"/>
        <v>2.5999999999999943</v>
      </c>
      <c r="M2649" s="45">
        <f t="shared" si="1702"/>
        <v>2569.1699604743026</v>
      </c>
    </row>
    <row r="2650" spans="1:13" ht="15">
      <c r="A2650" s="14">
        <v>42989</v>
      </c>
      <c r="B2650" s="17" t="s">
        <v>129</v>
      </c>
      <c r="C2650" s="11">
        <f t="shared" si="1697"/>
        <v>403.63269424823409</v>
      </c>
      <c r="D2650" s="15" t="s">
        <v>21</v>
      </c>
      <c r="E2650" s="15">
        <v>495.5</v>
      </c>
      <c r="F2650" s="15">
        <v>499</v>
      </c>
      <c r="G2650" s="15">
        <v>503</v>
      </c>
      <c r="H2650" s="16">
        <v>0</v>
      </c>
      <c r="I2650" s="13">
        <f t="shared" si="1715"/>
        <v>3.5</v>
      </c>
      <c r="J2650" s="13">
        <f t="shared" ref="J2650:J2654" si="1719">(IF(D2650="SELL",IF(G2650="",0,F2650-G2650),IF(D2650="BUY",IF(G2650="",0,G2650-F2650))))</f>
        <v>4</v>
      </c>
      <c r="K2650" s="13">
        <v>0</v>
      </c>
      <c r="L2650" s="13">
        <f t="shared" si="1700"/>
        <v>7.5</v>
      </c>
      <c r="M2650" s="45">
        <f t="shared" si="1702"/>
        <v>3027.2452068617558</v>
      </c>
    </row>
    <row r="2651" spans="1:13" ht="15">
      <c r="A2651" s="14">
        <v>42989</v>
      </c>
      <c r="B2651" s="17" t="s">
        <v>725</v>
      </c>
      <c r="C2651" s="11">
        <f t="shared" si="1697"/>
        <v>859.29108485499466</v>
      </c>
      <c r="D2651" s="15" t="s">
        <v>21</v>
      </c>
      <c r="E2651" s="15">
        <v>232.75</v>
      </c>
      <c r="F2651" s="15">
        <v>235</v>
      </c>
      <c r="G2651" s="15">
        <v>238</v>
      </c>
      <c r="H2651" s="16">
        <v>239.8</v>
      </c>
      <c r="I2651" s="13">
        <f t="shared" si="1715"/>
        <v>2.25</v>
      </c>
      <c r="J2651" s="13">
        <f t="shared" si="1719"/>
        <v>3</v>
      </c>
      <c r="K2651" s="13">
        <f t="shared" ref="K2651:K2658" si="1720">(IF(D2651="SELL",IF(H2651="",0,G2651-H2651),IF(D2651="BUY",IF(H2651="",0,(H2651-G2651)))))</f>
        <v>1.8000000000000114</v>
      </c>
      <c r="L2651" s="13">
        <f t="shared" si="1700"/>
        <v>7.0500000000000114</v>
      </c>
      <c r="M2651" s="45">
        <f t="shared" si="1702"/>
        <v>6058.0021482277225</v>
      </c>
    </row>
    <row r="2652" spans="1:13" ht="15">
      <c r="A2652" s="14">
        <v>42989</v>
      </c>
      <c r="B2652" s="17" t="s">
        <v>597</v>
      </c>
      <c r="C2652" s="11">
        <f t="shared" si="1697"/>
        <v>1471.6703458425311</v>
      </c>
      <c r="D2652" s="15" t="s">
        <v>21</v>
      </c>
      <c r="E2652" s="15">
        <v>135.9</v>
      </c>
      <c r="F2652" s="15">
        <v>136.9</v>
      </c>
      <c r="G2652" s="15">
        <v>137.9</v>
      </c>
      <c r="H2652" s="16">
        <v>140</v>
      </c>
      <c r="I2652" s="13">
        <f t="shared" si="1715"/>
        <v>1</v>
      </c>
      <c r="J2652" s="13">
        <f t="shared" si="1719"/>
        <v>1</v>
      </c>
      <c r="K2652" s="13">
        <f t="shared" si="1720"/>
        <v>2.0999999999999943</v>
      </c>
      <c r="L2652" s="13">
        <f t="shared" si="1700"/>
        <v>4.0999999999999943</v>
      </c>
      <c r="M2652" s="45">
        <f t="shared" si="1702"/>
        <v>6033.8484179543693</v>
      </c>
    </row>
    <row r="2653" spans="1:13" ht="15">
      <c r="A2653" s="14">
        <v>42986</v>
      </c>
      <c r="B2653" s="17" t="s">
        <v>167</v>
      </c>
      <c r="C2653" s="11">
        <f t="shared" si="1697"/>
        <v>408.99795501022493</v>
      </c>
      <c r="D2653" s="15" t="s">
        <v>21</v>
      </c>
      <c r="E2653" s="15">
        <v>489</v>
      </c>
      <c r="F2653" s="15">
        <v>492</v>
      </c>
      <c r="G2653" s="15">
        <v>0</v>
      </c>
      <c r="H2653" s="16">
        <v>0</v>
      </c>
      <c r="I2653" s="13">
        <f t="shared" si="1715"/>
        <v>3</v>
      </c>
      <c r="J2653" s="13">
        <v>0</v>
      </c>
      <c r="K2653" s="13">
        <f t="shared" si="1720"/>
        <v>0</v>
      </c>
      <c r="L2653" s="13">
        <f t="shared" si="1700"/>
        <v>3</v>
      </c>
      <c r="M2653" s="45">
        <f t="shared" si="1702"/>
        <v>1226.9938650306749</v>
      </c>
    </row>
    <row r="2654" spans="1:13" ht="15">
      <c r="A2654" s="14">
        <v>42986</v>
      </c>
      <c r="B2654" s="17" t="s">
        <v>88</v>
      </c>
      <c r="C2654" s="11">
        <f t="shared" ref="C2654:C2717" si="1721">200000/E2654</f>
        <v>576.36887608069162</v>
      </c>
      <c r="D2654" s="15" t="s">
        <v>18</v>
      </c>
      <c r="E2654" s="15">
        <v>347</v>
      </c>
      <c r="F2654" s="15">
        <v>343</v>
      </c>
      <c r="G2654" s="15">
        <v>341</v>
      </c>
      <c r="H2654" s="16">
        <v>0</v>
      </c>
      <c r="I2654" s="13">
        <f t="shared" si="1715"/>
        <v>4</v>
      </c>
      <c r="J2654" s="13">
        <f t="shared" si="1719"/>
        <v>2</v>
      </c>
      <c r="K2654" s="13">
        <v>0</v>
      </c>
      <c r="L2654" s="13">
        <f t="shared" si="1700"/>
        <v>6</v>
      </c>
      <c r="M2654" s="45">
        <f t="shared" si="1702"/>
        <v>3458.2132564841495</v>
      </c>
    </row>
    <row r="2655" spans="1:13" ht="15">
      <c r="A2655" s="14">
        <v>42986</v>
      </c>
      <c r="B2655" s="17" t="s">
        <v>726</v>
      </c>
      <c r="C2655" s="11">
        <f t="shared" si="1721"/>
        <v>397.61431411530816</v>
      </c>
      <c r="D2655" s="15" t="s">
        <v>21</v>
      </c>
      <c r="E2655" s="15">
        <v>503</v>
      </c>
      <c r="F2655" s="15">
        <v>507</v>
      </c>
      <c r="G2655" s="15">
        <v>0</v>
      </c>
      <c r="H2655" s="16">
        <v>0</v>
      </c>
      <c r="I2655" s="13">
        <f t="shared" si="1715"/>
        <v>4</v>
      </c>
      <c r="J2655" s="13">
        <v>0</v>
      </c>
      <c r="K2655" s="13">
        <f t="shared" si="1720"/>
        <v>0</v>
      </c>
      <c r="L2655" s="13">
        <f t="shared" si="1700"/>
        <v>4</v>
      </c>
      <c r="M2655" s="45">
        <f t="shared" si="1702"/>
        <v>1590.4572564612326</v>
      </c>
    </row>
    <row r="2656" spans="1:13" ht="15">
      <c r="A2656" s="14">
        <v>42985</v>
      </c>
      <c r="B2656" s="17" t="s">
        <v>684</v>
      </c>
      <c r="C2656" s="11">
        <f t="shared" si="1721"/>
        <v>1576.6653527788728</v>
      </c>
      <c r="D2656" s="15" t="s">
        <v>21</v>
      </c>
      <c r="E2656" s="15">
        <v>126.85</v>
      </c>
      <c r="F2656" s="15">
        <v>127.8</v>
      </c>
      <c r="G2656" s="15">
        <v>0</v>
      </c>
      <c r="H2656" s="16">
        <v>0</v>
      </c>
      <c r="I2656" s="13">
        <f t="shared" si="1715"/>
        <v>0.95000000000000284</v>
      </c>
      <c r="J2656" s="13">
        <v>0</v>
      </c>
      <c r="K2656" s="13">
        <f t="shared" si="1720"/>
        <v>0</v>
      </c>
      <c r="L2656" s="13">
        <f t="shared" ref="L2656:L2719" si="1722">K2656+J2656+I2656</f>
        <v>0.95000000000000284</v>
      </c>
      <c r="M2656" s="45">
        <f t="shared" si="1702"/>
        <v>1497.8320851399337</v>
      </c>
    </row>
    <row r="2657" spans="1:13" ht="15">
      <c r="A2657" s="14">
        <v>42984</v>
      </c>
      <c r="B2657" s="17" t="s">
        <v>291</v>
      </c>
      <c r="C2657" s="11">
        <f t="shared" si="1721"/>
        <v>1259.0494176896443</v>
      </c>
      <c r="D2657" s="15" t="s">
        <v>21</v>
      </c>
      <c r="E2657" s="15">
        <v>158.85</v>
      </c>
      <c r="F2657" s="15">
        <v>159.80000000000001</v>
      </c>
      <c r="G2657" s="15">
        <v>161</v>
      </c>
      <c r="H2657" s="16">
        <v>162.5</v>
      </c>
      <c r="I2657" s="13">
        <f t="shared" si="1715"/>
        <v>0.95000000000001705</v>
      </c>
      <c r="J2657" s="13">
        <f t="shared" ref="J2657:J2661" si="1723">(IF(D2657="SELL",IF(G2657="",0,F2657-G2657),IF(D2657="BUY",IF(G2657="",0,G2657-F2657))))</f>
        <v>1.1999999999999886</v>
      </c>
      <c r="K2657" s="13">
        <f t="shared" si="1720"/>
        <v>1.5</v>
      </c>
      <c r="L2657" s="13">
        <f t="shared" si="1722"/>
        <v>3.6500000000000057</v>
      </c>
      <c r="M2657" s="45">
        <f t="shared" si="1702"/>
        <v>4595.530374567209</v>
      </c>
    </row>
    <row r="2658" spans="1:13" ht="15">
      <c r="A2658" s="14">
        <v>42984</v>
      </c>
      <c r="B2658" s="17" t="s">
        <v>139</v>
      </c>
      <c r="C2658" s="11">
        <f t="shared" si="1721"/>
        <v>703.35853701424298</v>
      </c>
      <c r="D2658" s="15" t="s">
        <v>21</v>
      </c>
      <c r="E2658" s="15">
        <v>284.35000000000002</v>
      </c>
      <c r="F2658" s="15">
        <v>286.8</v>
      </c>
      <c r="G2658" s="15">
        <v>0</v>
      </c>
      <c r="H2658" s="16">
        <v>0</v>
      </c>
      <c r="I2658" s="13">
        <f t="shared" si="1715"/>
        <v>2.4499999999999886</v>
      </c>
      <c r="J2658" s="13">
        <v>0</v>
      </c>
      <c r="K2658" s="13">
        <f t="shared" si="1720"/>
        <v>0</v>
      </c>
      <c r="L2658" s="13">
        <f t="shared" si="1722"/>
        <v>2.4499999999999886</v>
      </c>
      <c r="M2658" s="45">
        <f t="shared" si="1702"/>
        <v>1723.2284156848873</v>
      </c>
    </row>
    <row r="2659" spans="1:13" ht="15">
      <c r="A2659" s="14">
        <v>42984</v>
      </c>
      <c r="B2659" s="17" t="s">
        <v>263</v>
      </c>
      <c r="C2659" s="11">
        <f t="shared" si="1721"/>
        <v>505.11428210632658</v>
      </c>
      <c r="D2659" s="15" t="s">
        <v>21</v>
      </c>
      <c r="E2659" s="15">
        <v>395.95</v>
      </c>
      <c r="F2659" s="15">
        <v>399</v>
      </c>
      <c r="G2659" s="15">
        <v>403.9</v>
      </c>
      <c r="H2659" s="16">
        <v>0</v>
      </c>
      <c r="I2659" s="13">
        <f t="shared" si="1715"/>
        <v>3.0500000000000114</v>
      </c>
      <c r="J2659" s="13">
        <f t="shared" si="1723"/>
        <v>4.8999999999999773</v>
      </c>
      <c r="K2659" s="13">
        <v>0</v>
      </c>
      <c r="L2659" s="13">
        <f t="shared" si="1722"/>
        <v>7.9499999999999886</v>
      </c>
      <c r="M2659" s="45">
        <f t="shared" si="1702"/>
        <v>4015.6585427452906</v>
      </c>
    </row>
    <row r="2660" spans="1:13" ht="15">
      <c r="A2660" s="14">
        <v>42983</v>
      </c>
      <c r="B2660" s="17" t="s">
        <v>727</v>
      </c>
      <c r="C2660" s="11">
        <f t="shared" si="1721"/>
        <v>49.0075961774075</v>
      </c>
      <c r="D2660" s="15" t="s">
        <v>21</v>
      </c>
      <c r="E2660" s="15">
        <v>4081</v>
      </c>
      <c r="F2660" s="15">
        <v>4102.8500000000004</v>
      </c>
      <c r="G2660" s="15">
        <v>0</v>
      </c>
      <c r="H2660" s="16">
        <v>0</v>
      </c>
      <c r="I2660" s="13">
        <f t="shared" si="1715"/>
        <v>21.850000000000364</v>
      </c>
      <c r="J2660" s="13">
        <v>0</v>
      </c>
      <c r="K2660" s="13">
        <f t="shared" ref="K2660:K2665" si="1724">(IF(D2660="SELL",IF(H2660="",0,G2660-H2660),IF(D2660="BUY",IF(H2660="",0,(H2660-G2660)))))</f>
        <v>0</v>
      </c>
      <c r="L2660" s="13">
        <f t="shared" si="1722"/>
        <v>21.850000000000364</v>
      </c>
      <c r="M2660" s="45">
        <f t="shared" si="1702"/>
        <v>1070.8159764763716</v>
      </c>
    </row>
    <row r="2661" spans="1:13" ht="15">
      <c r="A2661" s="14">
        <v>42982</v>
      </c>
      <c r="B2661" s="17" t="s">
        <v>728</v>
      </c>
      <c r="C2661" s="11">
        <f t="shared" si="1721"/>
        <v>529.10052910052912</v>
      </c>
      <c r="D2661" s="15" t="s">
        <v>18</v>
      </c>
      <c r="E2661" s="15">
        <v>378</v>
      </c>
      <c r="F2661" s="15">
        <v>375</v>
      </c>
      <c r="G2661" s="15">
        <v>372</v>
      </c>
      <c r="H2661" s="16">
        <v>368</v>
      </c>
      <c r="I2661" s="13">
        <f t="shared" si="1715"/>
        <v>3</v>
      </c>
      <c r="J2661" s="13">
        <f t="shared" si="1723"/>
        <v>3</v>
      </c>
      <c r="K2661" s="13">
        <f t="shared" si="1724"/>
        <v>4</v>
      </c>
      <c r="L2661" s="13">
        <f t="shared" si="1722"/>
        <v>10</v>
      </c>
      <c r="M2661" s="45">
        <f t="shared" si="1702"/>
        <v>5291.0052910052909</v>
      </c>
    </row>
    <row r="2662" spans="1:13" ht="15">
      <c r="A2662" s="14">
        <v>42982</v>
      </c>
      <c r="B2662" s="17" t="s">
        <v>729</v>
      </c>
      <c r="C2662" s="11">
        <f t="shared" si="1721"/>
        <v>161.03059581320451</v>
      </c>
      <c r="D2662" s="15" t="s">
        <v>21</v>
      </c>
      <c r="E2662" s="15">
        <v>1242</v>
      </c>
      <c r="F2662" s="15">
        <v>1252</v>
      </c>
      <c r="G2662" s="15">
        <v>0</v>
      </c>
      <c r="H2662" s="16">
        <v>0</v>
      </c>
      <c r="I2662" s="13">
        <f t="shared" si="1715"/>
        <v>10</v>
      </c>
      <c r="J2662" s="13">
        <v>0</v>
      </c>
      <c r="K2662" s="13">
        <f t="shared" si="1724"/>
        <v>0</v>
      </c>
      <c r="L2662" s="13">
        <f t="shared" si="1722"/>
        <v>10</v>
      </c>
      <c r="M2662" s="45">
        <f t="shared" si="1702"/>
        <v>1610.3059581320451</v>
      </c>
    </row>
    <row r="2663" spans="1:13" ht="15">
      <c r="A2663" s="14">
        <v>42982</v>
      </c>
      <c r="B2663" s="17" t="s">
        <v>730</v>
      </c>
      <c r="C2663" s="11">
        <f t="shared" si="1721"/>
        <v>431.96544276457882</v>
      </c>
      <c r="D2663" s="15" t="s">
        <v>21</v>
      </c>
      <c r="E2663" s="15">
        <v>463</v>
      </c>
      <c r="F2663" s="15">
        <v>467</v>
      </c>
      <c r="G2663" s="15">
        <v>0</v>
      </c>
      <c r="H2663" s="16">
        <v>0</v>
      </c>
      <c r="I2663" s="13">
        <f t="shared" si="1715"/>
        <v>4</v>
      </c>
      <c r="J2663" s="13">
        <v>0</v>
      </c>
      <c r="K2663" s="13">
        <f t="shared" si="1724"/>
        <v>0</v>
      </c>
      <c r="L2663" s="13">
        <f t="shared" si="1722"/>
        <v>4</v>
      </c>
      <c r="M2663" s="45">
        <f t="shared" ref="M2663:M2726" si="1725">L2663*C2663</f>
        <v>1727.8617710583153</v>
      </c>
    </row>
    <row r="2664" spans="1:13" ht="15">
      <c r="A2664" s="14">
        <v>42979</v>
      </c>
      <c r="B2664" s="17" t="s">
        <v>149</v>
      </c>
      <c r="C2664" s="11">
        <f t="shared" si="1721"/>
        <v>1479.2899408284025</v>
      </c>
      <c r="D2664" s="15" t="s">
        <v>21</v>
      </c>
      <c r="E2664" s="15">
        <v>135.19999999999999</v>
      </c>
      <c r="F2664" s="15">
        <v>136.9</v>
      </c>
      <c r="G2664" s="15">
        <v>137.80000000000001</v>
      </c>
      <c r="H2664" s="16">
        <v>138.85</v>
      </c>
      <c r="I2664" s="13">
        <f t="shared" si="1715"/>
        <v>1.7000000000000171</v>
      </c>
      <c r="J2664" s="13">
        <f t="shared" ref="J2664:J2670" si="1726">(IF(D2664="SELL",IF(G2664="",0,F2664-G2664),IF(D2664="BUY",IF(G2664="",0,G2664-F2664))))</f>
        <v>0.90000000000000568</v>
      </c>
      <c r="K2664" s="13">
        <f t="shared" si="1724"/>
        <v>1.0499999999999829</v>
      </c>
      <c r="L2664" s="13">
        <f t="shared" si="1722"/>
        <v>3.6500000000000057</v>
      </c>
      <c r="M2664" s="45">
        <f t="shared" si="1725"/>
        <v>5399.408284023677</v>
      </c>
    </row>
    <row r="2665" spans="1:13" ht="15">
      <c r="A2665" s="14">
        <v>42979</v>
      </c>
      <c r="B2665" s="17" t="s">
        <v>255</v>
      </c>
      <c r="C2665" s="11">
        <f t="shared" si="1721"/>
        <v>386.54812524159257</v>
      </c>
      <c r="D2665" s="15" t="s">
        <v>21</v>
      </c>
      <c r="E2665" s="15">
        <v>517.4</v>
      </c>
      <c r="F2665" s="15">
        <v>519</v>
      </c>
      <c r="G2665" s="15">
        <v>525</v>
      </c>
      <c r="H2665" s="16">
        <v>531</v>
      </c>
      <c r="I2665" s="13">
        <f t="shared" si="1715"/>
        <v>1.6000000000000227</v>
      </c>
      <c r="J2665" s="13">
        <f t="shared" si="1726"/>
        <v>6</v>
      </c>
      <c r="K2665" s="13">
        <f t="shared" si="1724"/>
        <v>6</v>
      </c>
      <c r="L2665" s="13">
        <f t="shared" si="1722"/>
        <v>13.600000000000023</v>
      </c>
      <c r="M2665" s="45">
        <f t="shared" si="1725"/>
        <v>5257.054503285668</v>
      </c>
    </row>
    <row r="2666" spans="1:13" ht="15">
      <c r="A2666" s="14">
        <v>42979</v>
      </c>
      <c r="B2666" s="17" t="s">
        <v>731</v>
      </c>
      <c r="C2666" s="11">
        <f t="shared" si="1721"/>
        <v>310.55900621118013</v>
      </c>
      <c r="D2666" s="15" t="s">
        <v>21</v>
      </c>
      <c r="E2666" s="15">
        <v>644</v>
      </c>
      <c r="F2666" s="15">
        <v>649</v>
      </c>
      <c r="G2666" s="15">
        <v>652.75</v>
      </c>
      <c r="H2666" s="16">
        <v>0</v>
      </c>
      <c r="I2666" s="13">
        <f t="shared" si="1715"/>
        <v>5</v>
      </c>
      <c r="J2666" s="13">
        <f t="shared" si="1726"/>
        <v>3.75</v>
      </c>
      <c r="K2666" s="13">
        <v>0</v>
      </c>
      <c r="L2666" s="13">
        <f t="shared" si="1722"/>
        <v>8.75</v>
      </c>
      <c r="M2666" s="45">
        <f t="shared" si="1725"/>
        <v>2717.391304347826</v>
      </c>
    </row>
    <row r="2667" spans="1:13" ht="15">
      <c r="A2667" s="14">
        <v>42978</v>
      </c>
      <c r="B2667" s="17" t="s">
        <v>732</v>
      </c>
      <c r="C2667" s="11">
        <f t="shared" si="1721"/>
        <v>315.05986137366102</v>
      </c>
      <c r="D2667" s="15" t="s">
        <v>21</v>
      </c>
      <c r="E2667" s="15">
        <v>634.79999999999995</v>
      </c>
      <c r="F2667" s="15">
        <v>645</v>
      </c>
      <c r="G2667" s="15">
        <v>649.35</v>
      </c>
      <c r="H2667" s="16">
        <v>0</v>
      </c>
      <c r="I2667" s="13">
        <f t="shared" si="1715"/>
        <v>10.200000000000045</v>
      </c>
      <c r="J2667" s="13">
        <f t="shared" si="1726"/>
        <v>4.3500000000000227</v>
      </c>
      <c r="K2667" s="13">
        <v>0</v>
      </c>
      <c r="L2667" s="13">
        <f t="shared" si="1722"/>
        <v>14.550000000000068</v>
      </c>
      <c r="M2667" s="45">
        <f t="shared" si="1725"/>
        <v>4584.1209829867894</v>
      </c>
    </row>
    <row r="2668" spans="1:13" ht="15">
      <c r="A2668" s="14">
        <v>42977</v>
      </c>
      <c r="B2668" s="17" t="s">
        <v>733</v>
      </c>
      <c r="C2668" s="11">
        <f t="shared" si="1721"/>
        <v>1195.8146487294468</v>
      </c>
      <c r="D2668" s="15" t="s">
        <v>21</v>
      </c>
      <c r="E2668" s="15">
        <v>167.25</v>
      </c>
      <c r="F2668" s="15">
        <v>168</v>
      </c>
      <c r="G2668" s="15">
        <v>169.65</v>
      </c>
      <c r="H2668" s="16">
        <v>0</v>
      </c>
      <c r="I2668" s="13">
        <f t="shared" si="1715"/>
        <v>0.75</v>
      </c>
      <c r="J2668" s="13">
        <f t="shared" si="1726"/>
        <v>1.6500000000000057</v>
      </c>
      <c r="K2668" s="13">
        <v>0</v>
      </c>
      <c r="L2668" s="13">
        <f t="shared" si="1722"/>
        <v>2.4000000000000057</v>
      </c>
      <c r="M2668" s="45">
        <f t="shared" si="1725"/>
        <v>2869.9551569506793</v>
      </c>
    </row>
    <row r="2669" spans="1:13" ht="15">
      <c r="A2669" s="14">
        <v>42977</v>
      </c>
      <c r="B2669" s="17" t="s">
        <v>724</v>
      </c>
      <c r="C2669" s="11">
        <f t="shared" si="1721"/>
        <v>73.664825046040519</v>
      </c>
      <c r="D2669" s="15" t="s">
        <v>21</v>
      </c>
      <c r="E2669" s="15">
        <v>2715</v>
      </c>
      <c r="F2669" s="15">
        <v>2731</v>
      </c>
      <c r="G2669" s="15">
        <v>0</v>
      </c>
      <c r="H2669" s="16">
        <v>0</v>
      </c>
      <c r="I2669" s="13">
        <f t="shared" si="1715"/>
        <v>16</v>
      </c>
      <c r="J2669" s="13">
        <v>0</v>
      </c>
      <c r="K2669" s="13">
        <v>0</v>
      </c>
      <c r="L2669" s="13">
        <f t="shared" si="1722"/>
        <v>16</v>
      </c>
      <c r="M2669" s="45">
        <f t="shared" si="1725"/>
        <v>1178.6372007366483</v>
      </c>
    </row>
    <row r="2670" spans="1:13" ht="15">
      <c r="A2670" s="14">
        <v>42977</v>
      </c>
      <c r="B2670" s="17" t="s">
        <v>734</v>
      </c>
      <c r="C2670" s="11">
        <f t="shared" si="1721"/>
        <v>433.83947939262475</v>
      </c>
      <c r="D2670" s="15" t="s">
        <v>21</v>
      </c>
      <c r="E2670" s="15">
        <v>461</v>
      </c>
      <c r="F2670" s="15">
        <v>463</v>
      </c>
      <c r="G2670" s="15">
        <v>467.45</v>
      </c>
      <c r="H2670" s="16">
        <v>0</v>
      </c>
      <c r="I2670" s="13">
        <f t="shared" si="1715"/>
        <v>2</v>
      </c>
      <c r="J2670" s="13">
        <f t="shared" si="1726"/>
        <v>4.4499999999999886</v>
      </c>
      <c r="K2670" s="13">
        <v>0</v>
      </c>
      <c r="L2670" s="13">
        <f t="shared" si="1722"/>
        <v>6.4499999999999886</v>
      </c>
      <c r="M2670" s="45">
        <f t="shared" si="1725"/>
        <v>2798.2646420824249</v>
      </c>
    </row>
    <row r="2671" spans="1:13" ht="15">
      <c r="A2671" s="14">
        <v>42976</v>
      </c>
      <c r="B2671" s="17" t="s">
        <v>735</v>
      </c>
      <c r="C2671" s="11">
        <f t="shared" si="1721"/>
        <v>1265.022137887413</v>
      </c>
      <c r="D2671" s="15" t="s">
        <v>18</v>
      </c>
      <c r="E2671" s="15">
        <v>158.1</v>
      </c>
      <c r="F2671" s="15">
        <v>157</v>
      </c>
      <c r="G2671" s="15">
        <v>0</v>
      </c>
      <c r="H2671" s="16">
        <v>0</v>
      </c>
      <c r="I2671" s="13">
        <f t="shared" si="1715"/>
        <v>1.0999999999999943</v>
      </c>
      <c r="J2671" s="13">
        <v>0</v>
      </c>
      <c r="K2671" s="13">
        <v>0</v>
      </c>
      <c r="L2671" s="13">
        <f t="shared" si="1722"/>
        <v>1.0999999999999943</v>
      </c>
      <c r="M2671" s="45">
        <f t="shared" si="1725"/>
        <v>1391.524351676147</v>
      </c>
    </row>
    <row r="2672" spans="1:13" ht="15">
      <c r="A2672" s="14">
        <v>42976</v>
      </c>
      <c r="B2672" s="17" t="s">
        <v>736</v>
      </c>
      <c r="C2672" s="11">
        <f t="shared" si="1721"/>
        <v>1384.083044982699</v>
      </c>
      <c r="D2672" s="15" t="s">
        <v>18</v>
      </c>
      <c r="E2672" s="15">
        <v>144.5</v>
      </c>
      <c r="F2672" s="15">
        <v>143.4</v>
      </c>
      <c r="G2672" s="15">
        <v>0</v>
      </c>
      <c r="H2672" s="16">
        <v>0</v>
      </c>
      <c r="I2672" s="13">
        <f t="shared" si="1715"/>
        <v>1.0999999999999943</v>
      </c>
      <c r="J2672" s="13">
        <v>0</v>
      </c>
      <c r="K2672" s="13">
        <v>0</v>
      </c>
      <c r="L2672" s="13">
        <f t="shared" si="1722"/>
        <v>1.0999999999999943</v>
      </c>
      <c r="M2672" s="45">
        <f t="shared" si="1725"/>
        <v>1522.4913494809609</v>
      </c>
    </row>
    <row r="2673" spans="1:13" ht="15">
      <c r="A2673" s="14">
        <v>42976</v>
      </c>
      <c r="B2673" s="17" t="s">
        <v>737</v>
      </c>
      <c r="C2673" s="11">
        <f t="shared" si="1721"/>
        <v>448.73233116446039</v>
      </c>
      <c r="D2673" s="15" t="s">
        <v>21</v>
      </c>
      <c r="E2673" s="15">
        <v>445.7</v>
      </c>
      <c r="F2673" s="15">
        <v>437</v>
      </c>
      <c r="G2673" s="15">
        <v>0</v>
      </c>
      <c r="H2673" s="16">
        <v>0</v>
      </c>
      <c r="I2673" s="13">
        <f t="shared" si="1715"/>
        <v>-8.6999999999999886</v>
      </c>
      <c r="J2673" s="13">
        <v>0</v>
      </c>
      <c r="K2673" s="13">
        <f t="shared" ref="K2673" si="1727">(IF(D2673="SELL",IF(H2673="",0,G2673-H2673),IF(D2673="BUY",IF(H2673="",0,(H2673-G2673)))))</f>
        <v>0</v>
      </c>
      <c r="L2673" s="13">
        <f t="shared" si="1722"/>
        <v>-8.6999999999999886</v>
      </c>
      <c r="M2673" s="45">
        <f t="shared" si="1725"/>
        <v>-3903.9712811308004</v>
      </c>
    </row>
    <row r="2674" spans="1:13" ht="15">
      <c r="A2674" s="14">
        <v>42975</v>
      </c>
      <c r="B2674" s="17" t="s">
        <v>51</v>
      </c>
      <c r="C2674" s="11">
        <f t="shared" si="1721"/>
        <v>286.59454037400587</v>
      </c>
      <c r="D2674" s="15" t="s">
        <v>21</v>
      </c>
      <c r="E2674" s="15">
        <v>697.85</v>
      </c>
      <c r="F2674" s="15">
        <v>705.9</v>
      </c>
      <c r="G2674" s="15">
        <v>0</v>
      </c>
      <c r="H2674" s="16">
        <v>0</v>
      </c>
      <c r="I2674" s="13">
        <f t="shared" si="1715"/>
        <v>8.0499999999999545</v>
      </c>
      <c r="J2674" s="13">
        <v>0</v>
      </c>
      <c r="K2674" s="13">
        <v>0</v>
      </c>
      <c r="L2674" s="13">
        <f t="shared" si="1722"/>
        <v>8.0499999999999545</v>
      </c>
      <c r="M2674" s="45">
        <f t="shared" si="1725"/>
        <v>2307.0860500107342</v>
      </c>
    </row>
    <row r="2675" spans="1:13" ht="15">
      <c r="A2675" s="14">
        <v>42975</v>
      </c>
      <c r="B2675" s="17" t="s">
        <v>738</v>
      </c>
      <c r="C2675" s="11">
        <f t="shared" si="1721"/>
        <v>463.07015512850199</v>
      </c>
      <c r="D2675" s="15" t="s">
        <v>21</v>
      </c>
      <c r="E2675" s="15">
        <v>431.9</v>
      </c>
      <c r="F2675" s="15">
        <v>435</v>
      </c>
      <c r="G2675" s="15">
        <v>0</v>
      </c>
      <c r="H2675" s="16">
        <v>0</v>
      </c>
      <c r="I2675" s="13">
        <f t="shared" si="1715"/>
        <v>3.1000000000000227</v>
      </c>
      <c r="J2675" s="13">
        <v>0</v>
      </c>
      <c r="K2675" s="13">
        <v>0</v>
      </c>
      <c r="L2675" s="13">
        <f t="shared" si="1722"/>
        <v>3.1000000000000227</v>
      </c>
      <c r="M2675" s="45">
        <f t="shared" si="1725"/>
        <v>1435.5174808983668</v>
      </c>
    </row>
    <row r="2676" spans="1:13" ht="15">
      <c r="A2676" s="14">
        <v>42971</v>
      </c>
      <c r="B2676" s="17" t="s">
        <v>25</v>
      </c>
      <c r="C2676" s="11">
        <f t="shared" si="1721"/>
        <v>821.69268693508627</v>
      </c>
      <c r="D2676" s="15" t="s">
        <v>21</v>
      </c>
      <c r="E2676" s="15">
        <v>243.4</v>
      </c>
      <c r="F2676" s="15">
        <v>245</v>
      </c>
      <c r="G2676" s="15">
        <v>248</v>
      </c>
      <c r="H2676" s="16">
        <v>0</v>
      </c>
      <c r="I2676" s="13">
        <f t="shared" si="1715"/>
        <v>1.5999999999999943</v>
      </c>
      <c r="J2676" s="13">
        <f>(IF(D2676="SELL",IF(G2676="",0,F2676-G2676),IF(D2676="BUY",IF(G2676="",0,G2676-F2676))))</f>
        <v>3</v>
      </c>
      <c r="K2676" s="13">
        <v>0</v>
      </c>
      <c r="L2676" s="13">
        <f t="shared" si="1722"/>
        <v>4.5999999999999943</v>
      </c>
      <c r="M2676" s="45">
        <f t="shared" si="1725"/>
        <v>3779.7863599013922</v>
      </c>
    </row>
    <row r="2677" spans="1:13" ht="15">
      <c r="A2677" s="14">
        <v>42971</v>
      </c>
      <c r="B2677" s="17" t="s">
        <v>51</v>
      </c>
      <c r="C2677" s="11">
        <f t="shared" si="1721"/>
        <v>310.22180859314409</v>
      </c>
      <c r="D2677" s="15" t="s">
        <v>21</v>
      </c>
      <c r="E2677" s="15">
        <v>644.70000000000005</v>
      </c>
      <c r="F2677" s="15">
        <v>648.70000000000005</v>
      </c>
      <c r="G2677" s="15">
        <v>655</v>
      </c>
      <c r="H2677" s="16">
        <v>665</v>
      </c>
      <c r="I2677" s="13">
        <f t="shared" si="1715"/>
        <v>4</v>
      </c>
      <c r="J2677" s="13">
        <f>(IF(D2677="SELL",IF(G2677="",0,F2677-G2677),IF(D2677="BUY",IF(G2677="",0,G2677-F2677))))</f>
        <v>6.2999999999999545</v>
      </c>
      <c r="K2677" s="13">
        <f t="shared" ref="K2677" si="1728">(IF(D2677="SELL",IF(H2677="",0,G2677-H2677),IF(D2677="BUY",IF(H2677="",0,(H2677-G2677)))))</f>
        <v>10</v>
      </c>
      <c r="L2677" s="13">
        <f t="shared" si="1722"/>
        <v>20.299999999999955</v>
      </c>
      <c r="M2677" s="45">
        <f t="shared" si="1725"/>
        <v>6297.5027144408114</v>
      </c>
    </row>
    <row r="2678" spans="1:13" ht="15">
      <c r="A2678" s="14">
        <v>42971</v>
      </c>
      <c r="B2678" s="17" t="s">
        <v>258</v>
      </c>
      <c r="C2678" s="11">
        <f t="shared" si="1721"/>
        <v>418.49759363883658</v>
      </c>
      <c r="D2678" s="15" t="s">
        <v>21</v>
      </c>
      <c r="E2678" s="15">
        <v>477.9</v>
      </c>
      <c r="F2678" s="15">
        <v>472</v>
      </c>
      <c r="G2678" s="15">
        <v>0</v>
      </c>
      <c r="H2678" s="16">
        <v>0</v>
      </c>
      <c r="I2678" s="13">
        <f t="shared" si="1715"/>
        <v>-5.8999999999999773</v>
      </c>
      <c r="J2678" s="13">
        <v>0</v>
      </c>
      <c r="K2678" s="13">
        <v>0</v>
      </c>
      <c r="L2678" s="13">
        <f t="shared" si="1722"/>
        <v>-5.8999999999999773</v>
      </c>
      <c r="M2678" s="45">
        <f t="shared" si="1725"/>
        <v>-2469.1358024691262</v>
      </c>
    </row>
    <row r="2679" spans="1:13" ht="15">
      <c r="A2679" s="14">
        <v>42970</v>
      </c>
      <c r="B2679" s="17" t="s">
        <v>739</v>
      </c>
      <c r="C2679" s="11">
        <f t="shared" si="1721"/>
        <v>763.35877862595419</v>
      </c>
      <c r="D2679" s="15" t="s">
        <v>21</v>
      </c>
      <c r="E2679" s="15">
        <v>262</v>
      </c>
      <c r="F2679" s="15">
        <v>263.60000000000002</v>
      </c>
      <c r="G2679" s="15">
        <v>0</v>
      </c>
      <c r="H2679" s="16">
        <v>0</v>
      </c>
      <c r="I2679" s="13">
        <f t="shared" si="1715"/>
        <v>1.6000000000000227</v>
      </c>
      <c r="J2679" s="13">
        <v>0</v>
      </c>
      <c r="K2679" s="13">
        <f t="shared" ref="K2679:K2680" si="1729">(IF(D2679="SELL",IF(H2679="",0,G2679-H2679),IF(D2679="BUY",IF(H2679="",0,(H2679-G2679)))))</f>
        <v>0</v>
      </c>
      <c r="L2679" s="13">
        <f t="shared" si="1722"/>
        <v>1.6000000000000227</v>
      </c>
      <c r="M2679" s="45">
        <f t="shared" si="1725"/>
        <v>1221.3740458015441</v>
      </c>
    </row>
    <row r="2680" spans="1:13" ht="15">
      <c r="A2680" s="14">
        <v>42970</v>
      </c>
      <c r="B2680" s="17" t="s">
        <v>740</v>
      </c>
      <c r="C2680" s="11">
        <f t="shared" si="1721"/>
        <v>1111.1111111111111</v>
      </c>
      <c r="D2680" s="15" t="s">
        <v>21</v>
      </c>
      <c r="E2680" s="15">
        <v>180</v>
      </c>
      <c r="F2680" s="15">
        <v>181</v>
      </c>
      <c r="G2680" s="15">
        <v>182</v>
      </c>
      <c r="H2680" s="16">
        <v>183.5</v>
      </c>
      <c r="I2680" s="13">
        <f t="shared" si="1715"/>
        <v>1</v>
      </c>
      <c r="J2680" s="13">
        <f>(IF(D2680="SELL",IF(G2680="",0,F2680-G2680),IF(D2680="BUY",IF(G2680="",0,G2680-F2680))))</f>
        <v>1</v>
      </c>
      <c r="K2680" s="13">
        <f t="shared" si="1729"/>
        <v>1.5</v>
      </c>
      <c r="L2680" s="13">
        <f t="shared" si="1722"/>
        <v>3.5</v>
      </c>
      <c r="M2680" s="45">
        <f t="shared" si="1725"/>
        <v>3888.8888888888887</v>
      </c>
    </row>
    <row r="2681" spans="1:13" ht="15">
      <c r="A2681" s="14">
        <v>42969</v>
      </c>
      <c r="B2681" s="17" t="s">
        <v>35</v>
      </c>
      <c r="C2681" s="11">
        <f t="shared" si="1721"/>
        <v>395.25691699604744</v>
      </c>
      <c r="D2681" s="15" t="s">
        <v>21</v>
      </c>
      <c r="E2681" s="15">
        <v>506</v>
      </c>
      <c r="F2681" s="15">
        <v>509.25</v>
      </c>
      <c r="G2681" s="15">
        <v>0</v>
      </c>
      <c r="H2681" s="16">
        <v>0</v>
      </c>
      <c r="I2681" s="13">
        <f t="shared" si="1715"/>
        <v>3.25</v>
      </c>
      <c r="J2681" s="13">
        <v>0</v>
      </c>
      <c r="K2681" s="13">
        <v>0</v>
      </c>
      <c r="L2681" s="13">
        <f t="shared" si="1722"/>
        <v>3.25</v>
      </c>
      <c r="M2681" s="45">
        <f t="shared" si="1725"/>
        <v>1284.5849802371542</v>
      </c>
    </row>
    <row r="2682" spans="1:13" ht="15">
      <c r="A2682" s="14">
        <v>42969</v>
      </c>
      <c r="B2682" s="17" t="s">
        <v>596</v>
      </c>
      <c r="C2682" s="11">
        <f t="shared" si="1721"/>
        <v>1581.0276679841897</v>
      </c>
      <c r="D2682" s="15" t="s">
        <v>18</v>
      </c>
      <c r="E2682" s="15">
        <v>126.5</v>
      </c>
      <c r="F2682" s="15">
        <v>125.5</v>
      </c>
      <c r="G2682" s="15">
        <v>124</v>
      </c>
      <c r="H2682" s="16">
        <v>0</v>
      </c>
      <c r="I2682" s="13">
        <f t="shared" si="1715"/>
        <v>1</v>
      </c>
      <c r="J2682" s="13">
        <f>(IF(D2682="SELL",IF(G2682="",0,F2682-G2682),IF(D2682="BUY",IF(G2682="",0,G2682-F2682))))</f>
        <v>1.5</v>
      </c>
      <c r="K2682" s="13">
        <v>0</v>
      </c>
      <c r="L2682" s="13">
        <f t="shared" si="1722"/>
        <v>2.5</v>
      </c>
      <c r="M2682" s="45">
        <f t="shared" si="1725"/>
        <v>3952.5691699604745</v>
      </c>
    </row>
    <row r="2683" spans="1:13" ht="15">
      <c r="A2683" s="14">
        <v>42969</v>
      </c>
      <c r="B2683" s="17" t="s">
        <v>35</v>
      </c>
      <c r="C2683" s="11">
        <f t="shared" si="1721"/>
        <v>395.25691699604744</v>
      </c>
      <c r="D2683" s="15" t="s">
        <v>21</v>
      </c>
      <c r="E2683" s="15">
        <v>506</v>
      </c>
      <c r="F2683" s="15">
        <v>509.25</v>
      </c>
      <c r="G2683" s="15">
        <v>0</v>
      </c>
      <c r="H2683" s="16">
        <v>0</v>
      </c>
      <c r="I2683" s="13">
        <f t="shared" si="1715"/>
        <v>3.25</v>
      </c>
      <c r="J2683" s="13">
        <v>0</v>
      </c>
      <c r="K2683" s="13">
        <v>0</v>
      </c>
      <c r="L2683" s="13">
        <f t="shared" si="1722"/>
        <v>3.25</v>
      </c>
      <c r="M2683" s="45">
        <f t="shared" si="1725"/>
        <v>1284.5849802371542</v>
      </c>
    </row>
    <row r="2684" spans="1:13" ht="15">
      <c r="A2684" s="14">
        <v>42969</v>
      </c>
      <c r="B2684" s="17" t="s">
        <v>741</v>
      </c>
      <c r="C2684" s="11">
        <f t="shared" si="1721"/>
        <v>318.97926634768743</v>
      </c>
      <c r="D2684" s="15" t="s">
        <v>21</v>
      </c>
      <c r="E2684" s="15">
        <v>627</v>
      </c>
      <c r="F2684" s="15">
        <v>617</v>
      </c>
      <c r="G2684" s="15">
        <v>0</v>
      </c>
      <c r="H2684" s="16">
        <v>0</v>
      </c>
      <c r="I2684" s="13">
        <f t="shared" si="1715"/>
        <v>-10</v>
      </c>
      <c r="J2684" s="13">
        <v>0</v>
      </c>
      <c r="K2684" s="13">
        <v>0</v>
      </c>
      <c r="L2684" s="13">
        <f t="shared" si="1722"/>
        <v>-10</v>
      </c>
      <c r="M2684" s="45">
        <f t="shared" si="1725"/>
        <v>-3189.7926634768742</v>
      </c>
    </row>
    <row r="2685" spans="1:13" ht="15">
      <c r="A2685" s="14">
        <v>42969</v>
      </c>
      <c r="B2685" s="17" t="s">
        <v>742</v>
      </c>
      <c r="C2685" s="11">
        <f t="shared" si="1721"/>
        <v>121.95121951219512</v>
      </c>
      <c r="D2685" s="15" t="s">
        <v>18</v>
      </c>
      <c r="E2685" s="15">
        <v>1640</v>
      </c>
      <c r="F2685" s="15">
        <v>1625</v>
      </c>
      <c r="G2685" s="15">
        <v>0</v>
      </c>
      <c r="H2685" s="16">
        <v>0</v>
      </c>
      <c r="I2685" s="13">
        <f t="shared" si="1715"/>
        <v>15</v>
      </c>
      <c r="J2685" s="13">
        <v>0</v>
      </c>
      <c r="K2685" s="13">
        <v>0</v>
      </c>
      <c r="L2685" s="13">
        <f t="shared" si="1722"/>
        <v>15</v>
      </c>
      <c r="M2685" s="45">
        <f t="shared" si="1725"/>
        <v>1829.2682926829268</v>
      </c>
    </row>
    <row r="2686" spans="1:13" ht="15">
      <c r="A2686" s="14">
        <v>42969</v>
      </c>
      <c r="B2686" s="17" t="s">
        <v>35</v>
      </c>
      <c r="C2686" s="11">
        <f t="shared" si="1721"/>
        <v>395.25691699604744</v>
      </c>
      <c r="D2686" s="15" t="s">
        <v>21</v>
      </c>
      <c r="E2686" s="15">
        <v>506</v>
      </c>
      <c r="F2686" s="15">
        <v>509.25</v>
      </c>
      <c r="G2686" s="15">
        <v>0</v>
      </c>
      <c r="H2686" s="16">
        <v>0</v>
      </c>
      <c r="I2686" s="13">
        <f t="shared" si="1715"/>
        <v>3.25</v>
      </c>
      <c r="J2686" s="13">
        <v>0</v>
      </c>
      <c r="K2686" s="13">
        <v>0</v>
      </c>
      <c r="L2686" s="13">
        <f t="shared" si="1722"/>
        <v>3.25</v>
      </c>
      <c r="M2686" s="45">
        <f t="shared" si="1725"/>
        <v>1284.5849802371542</v>
      </c>
    </row>
    <row r="2687" spans="1:13" ht="15">
      <c r="A2687" s="14">
        <v>42968</v>
      </c>
      <c r="B2687" s="17" t="s">
        <v>131</v>
      </c>
      <c r="C2687" s="11">
        <f t="shared" si="1721"/>
        <v>156.37216575449571</v>
      </c>
      <c r="D2687" s="15" t="s">
        <v>21</v>
      </c>
      <c r="E2687" s="15">
        <v>1279</v>
      </c>
      <c r="F2687" s="15">
        <v>1289</v>
      </c>
      <c r="G2687" s="15">
        <v>0</v>
      </c>
      <c r="H2687" s="16">
        <v>0</v>
      </c>
      <c r="I2687" s="13">
        <f t="shared" si="1715"/>
        <v>10</v>
      </c>
      <c r="J2687" s="13">
        <v>0</v>
      </c>
      <c r="K2687" s="13">
        <v>0</v>
      </c>
      <c r="L2687" s="13">
        <f t="shared" si="1722"/>
        <v>10</v>
      </c>
      <c r="M2687" s="45">
        <f t="shared" si="1725"/>
        <v>1563.721657544957</v>
      </c>
    </row>
    <row r="2688" spans="1:13" ht="15">
      <c r="A2688" s="14">
        <v>42968</v>
      </c>
      <c r="B2688" s="17" t="s">
        <v>730</v>
      </c>
      <c r="C2688" s="11">
        <f t="shared" si="1721"/>
        <v>486.61800486618006</v>
      </c>
      <c r="D2688" s="15" t="s">
        <v>21</v>
      </c>
      <c r="E2688" s="15">
        <v>411</v>
      </c>
      <c r="F2688" s="15">
        <v>416</v>
      </c>
      <c r="G2688" s="15">
        <v>420</v>
      </c>
      <c r="H2688" s="16">
        <v>0</v>
      </c>
      <c r="I2688" s="13">
        <f t="shared" si="1715"/>
        <v>5</v>
      </c>
      <c r="J2688" s="13">
        <f>(IF(D2688="SELL",IF(G2688="",0,F2688-G2688),IF(D2688="BUY",IF(G2688="",0,G2688-F2688))))</f>
        <v>4</v>
      </c>
      <c r="K2688" s="13">
        <v>0</v>
      </c>
      <c r="L2688" s="13">
        <f t="shared" si="1722"/>
        <v>9</v>
      </c>
      <c r="M2688" s="45">
        <f t="shared" si="1725"/>
        <v>4379.5620437956204</v>
      </c>
    </row>
    <row r="2689" spans="1:13" ht="15">
      <c r="A2689" s="14">
        <v>42968</v>
      </c>
      <c r="B2689" s="17" t="s">
        <v>743</v>
      </c>
      <c r="C2689" s="11">
        <f t="shared" si="1721"/>
        <v>135.13513513513513</v>
      </c>
      <c r="D2689" s="15" t="s">
        <v>18</v>
      </c>
      <c r="E2689" s="15">
        <v>1480</v>
      </c>
      <c r="F2689" s="15">
        <v>1470</v>
      </c>
      <c r="G2689" s="15">
        <v>0</v>
      </c>
      <c r="H2689" s="16">
        <v>0</v>
      </c>
      <c r="I2689" s="13">
        <f t="shared" si="1715"/>
        <v>10</v>
      </c>
      <c r="J2689" s="13">
        <v>0</v>
      </c>
      <c r="K2689" s="13">
        <v>0</v>
      </c>
      <c r="L2689" s="13">
        <f t="shared" si="1722"/>
        <v>10</v>
      </c>
      <c r="M2689" s="45">
        <f t="shared" si="1725"/>
        <v>1351.3513513513512</v>
      </c>
    </row>
    <row r="2690" spans="1:13" ht="15">
      <c r="A2690" s="14">
        <v>42965</v>
      </c>
      <c r="B2690" s="17" t="s">
        <v>520</v>
      </c>
      <c r="C2690" s="11">
        <f t="shared" si="1721"/>
        <v>1606.4257028112449</v>
      </c>
      <c r="D2690" s="15" t="s">
        <v>21</v>
      </c>
      <c r="E2690" s="15">
        <v>124.5</v>
      </c>
      <c r="F2690" s="15">
        <v>125.5</v>
      </c>
      <c r="G2690" s="15">
        <v>126.5</v>
      </c>
      <c r="H2690" s="16">
        <v>0</v>
      </c>
      <c r="I2690" s="13">
        <f t="shared" si="1715"/>
        <v>1</v>
      </c>
      <c r="J2690" s="13">
        <f>(IF(D2690="SELL",IF(G2690="",0,F2690-G2690),IF(D2690="BUY",IF(G2690="",0,G2690-F2690))))</f>
        <v>1</v>
      </c>
      <c r="K2690" s="13">
        <v>0</v>
      </c>
      <c r="L2690" s="13">
        <f t="shared" si="1722"/>
        <v>2</v>
      </c>
      <c r="M2690" s="45">
        <f t="shared" si="1725"/>
        <v>3212.8514056224899</v>
      </c>
    </row>
    <row r="2691" spans="1:13" ht="15">
      <c r="A2691" s="14">
        <v>42965</v>
      </c>
      <c r="B2691" s="17" t="s">
        <v>35</v>
      </c>
      <c r="C2691" s="11">
        <f t="shared" si="1721"/>
        <v>461.46746654360868</v>
      </c>
      <c r="D2691" s="15" t="s">
        <v>21</v>
      </c>
      <c r="E2691" s="15">
        <v>433.4</v>
      </c>
      <c r="F2691" s="15">
        <v>436</v>
      </c>
      <c r="G2691" s="15">
        <v>0</v>
      </c>
      <c r="H2691" s="16">
        <v>0</v>
      </c>
      <c r="I2691" s="13">
        <f t="shared" si="1715"/>
        <v>2.6000000000000227</v>
      </c>
      <c r="J2691" s="13">
        <v>0</v>
      </c>
      <c r="K2691" s="13">
        <f t="shared" ref="K2691:K2692" si="1730">(IF(D2691="SELL",IF(H2691="",0,G2691-H2691),IF(D2691="BUY",IF(H2691="",0,(H2691-G2691)))))</f>
        <v>0</v>
      </c>
      <c r="L2691" s="13">
        <f t="shared" si="1722"/>
        <v>2.6000000000000227</v>
      </c>
      <c r="M2691" s="45">
        <f t="shared" si="1725"/>
        <v>1199.815413013393</v>
      </c>
    </row>
    <row r="2692" spans="1:13" ht="15">
      <c r="A2692" s="14">
        <v>42964</v>
      </c>
      <c r="B2692" s="17" t="s">
        <v>35</v>
      </c>
      <c r="C2692" s="11">
        <f t="shared" si="1721"/>
        <v>404.85829959514172</v>
      </c>
      <c r="D2692" s="15" t="s">
        <v>21</v>
      </c>
      <c r="E2692" s="15">
        <v>494</v>
      </c>
      <c r="F2692" s="15">
        <v>497</v>
      </c>
      <c r="G2692" s="15">
        <v>500</v>
      </c>
      <c r="H2692" s="16">
        <v>503</v>
      </c>
      <c r="I2692" s="13">
        <f t="shared" si="1715"/>
        <v>3</v>
      </c>
      <c r="J2692" s="13">
        <f>(IF(D2692="SELL",IF(G2692="",0,F2692-G2692),IF(D2692="BUY",IF(G2692="",0,G2692-F2692))))</f>
        <v>3</v>
      </c>
      <c r="K2692" s="13">
        <f t="shared" si="1730"/>
        <v>3</v>
      </c>
      <c r="L2692" s="13">
        <f t="shared" si="1722"/>
        <v>9</v>
      </c>
      <c r="M2692" s="45">
        <f t="shared" si="1725"/>
        <v>3643.7246963562757</v>
      </c>
    </row>
    <row r="2693" spans="1:13" ht="15">
      <c r="A2693" s="14">
        <v>42964</v>
      </c>
      <c r="B2693" s="17" t="s">
        <v>115</v>
      </c>
      <c r="C2693" s="11">
        <f t="shared" si="1721"/>
        <v>649.77257959714098</v>
      </c>
      <c r="D2693" s="15" t="s">
        <v>21</v>
      </c>
      <c r="E2693" s="15">
        <v>307.8</v>
      </c>
      <c r="F2693" s="15">
        <v>310</v>
      </c>
      <c r="G2693" s="15">
        <v>0</v>
      </c>
      <c r="H2693" s="16">
        <v>0</v>
      </c>
      <c r="I2693" s="13">
        <f t="shared" si="1715"/>
        <v>2.1999999999999886</v>
      </c>
      <c r="J2693" s="13">
        <v>0</v>
      </c>
      <c r="K2693" s="13">
        <v>0</v>
      </c>
      <c r="L2693" s="13">
        <f t="shared" si="1722"/>
        <v>2.1999999999999886</v>
      </c>
      <c r="M2693" s="45">
        <f t="shared" si="1725"/>
        <v>1429.4996751137028</v>
      </c>
    </row>
    <row r="2694" spans="1:13" ht="15">
      <c r="A2694" s="18">
        <v>42963</v>
      </c>
      <c r="B2694" s="17" t="s">
        <v>723</v>
      </c>
      <c r="C2694" s="19">
        <f t="shared" si="1721"/>
        <v>1443.001443001443</v>
      </c>
      <c r="D2694" s="17" t="s">
        <v>18</v>
      </c>
      <c r="E2694" s="17">
        <v>138.6</v>
      </c>
      <c r="F2694" s="17">
        <v>137.65</v>
      </c>
      <c r="G2694" s="17">
        <v>0</v>
      </c>
      <c r="H2694" s="20">
        <v>0</v>
      </c>
      <c r="I2694" s="21">
        <f t="shared" si="1715"/>
        <v>0.94999999999998863</v>
      </c>
      <c r="J2694" s="21">
        <v>0</v>
      </c>
      <c r="K2694" s="21">
        <v>0</v>
      </c>
      <c r="L2694" s="21">
        <f t="shared" si="1722"/>
        <v>0.94999999999998863</v>
      </c>
      <c r="M2694" s="46">
        <f t="shared" si="1725"/>
        <v>1370.8513708513544</v>
      </c>
    </row>
    <row r="2695" spans="1:13" ht="15">
      <c r="A2695" s="14">
        <v>42963</v>
      </c>
      <c r="B2695" s="17" t="s">
        <v>730</v>
      </c>
      <c r="C2695" s="11">
        <f t="shared" si="1721"/>
        <v>514.66803911477098</v>
      </c>
      <c r="D2695" s="15" t="s">
        <v>21</v>
      </c>
      <c r="E2695" s="15">
        <v>388.6</v>
      </c>
      <c r="F2695" s="15">
        <v>391</v>
      </c>
      <c r="G2695" s="15">
        <v>393</v>
      </c>
      <c r="H2695" s="16">
        <v>0</v>
      </c>
      <c r="I2695" s="13">
        <f t="shared" si="1715"/>
        <v>2.3999999999999773</v>
      </c>
      <c r="J2695" s="13">
        <f>(IF(D2695="SELL",IF(G2695="",0,F2695-G2695),IF(D2695="BUY",IF(G2695="",0,G2695-F2695))))</f>
        <v>2</v>
      </c>
      <c r="K2695" s="13">
        <v>0</v>
      </c>
      <c r="L2695" s="13">
        <f t="shared" si="1722"/>
        <v>4.3999999999999773</v>
      </c>
      <c r="M2695" s="45">
        <f t="shared" si="1725"/>
        <v>2264.5393721049804</v>
      </c>
    </row>
    <row r="2696" spans="1:13" ht="15">
      <c r="A2696" s="14">
        <v>42963</v>
      </c>
      <c r="B2696" s="17" t="s">
        <v>51</v>
      </c>
      <c r="C2696" s="11">
        <f t="shared" si="1721"/>
        <v>306.27871362940277</v>
      </c>
      <c r="D2696" s="15" t="s">
        <v>21</v>
      </c>
      <c r="E2696" s="15">
        <v>653</v>
      </c>
      <c r="F2696" s="15">
        <v>657</v>
      </c>
      <c r="G2696" s="15">
        <v>0</v>
      </c>
      <c r="H2696" s="16">
        <v>0</v>
      </c>
      <c r="I2696" s="13">
        <f t="shared" si="1715"/>
        <v>4</v>
      </c>
      <c r="J2696" s="13">
        <v>0</v>
      </c>
      <c r="K2696" s="13">
        <v>0</v>
      </c>
      <c r="L2696" s="13">
        <f t="shared" si="1722"/>
        <v>4</v>
      </c>
      <c r="M2696" s="45">
        <f t="shared" si="1725"/>
        <v>1225.1148545176111</v>
      </c>
    </row>
    <row r="2697" spans="1:13" ht="15">
      <c r="A2697" s="14">
        <v>42961</v>
      </c>
      <c r="B2697" s="17" t="s">
        <v>197</v>
      </c>
      <c r="C2697" s="11">
        <f t="shared" si="1721"/>
        <v>1176.4705882352941</v>
      </c>
      <c r="D2697" s="15" t="s">
        <v>21</v>
      </c>
      <c r="E2697" s="15">
        <v>170</v>
      </c>
      <c r="F2697" s="15">
        <v>171</v>
      </c>
      <c r="G2697" s="15">
        <v>0</v>
      </c>
      <c r="H2697" s="16">
        <v>0</v>
      </c>
      <c r="I2697" s="13">
        <f t="shared" si="1715"/>
        <v>1</v>
      </c>
      <c r="J2697" s="13">
        <v>0</v>
      </c>
      <c r="K2697" s="13">
        <v>0</v>
      </c>
      <c r="L2697" s="13">
        <f t="shared" si="1722"/>
        <v>1</v>
      </c>
      <c r="M2697" s="45">
        <f t="shared" si="1725"/>
        <v>1176.4705882352941</v>
      </c>
    </row>
    <row r="2698" spans="1:13" ht="15">
      <c r="A2698" s="14">
        <v>42961</v>
      </c>
      <c r="B2698" s="17" t="s">
        <v>744</v>
      </c>
      <c r="C2698" s="11">
        <f t="shared" si="1721"/>
        <v>148.47809948032665</v>
      </c>
      <c r="D2698" s="15" t="s">
        <v>21</v>
      </c>
      <c r="E2698" s="15">
        <v>1347</v>
      </c>
      <c r="F2698" s="15">
        <v>1360</v>
      </c>
      <c r="G2698" s="15">
        <v>0</v>
      </c>
      <c r="H2698" s="16">
        <v>0</v>
      </c>
      <c r="I2698" s="13">
        <f t="shared" si="1715"/>
        <v>13</v>
      </c>
      <c r="J2698" s="13">
        <v>0</v>
      </c>
      <c r="K2698" s="13">
        <v>0</v>
      </c>
      <c r="L2698" s="13">
        <f t="shared" si="1722"/>
        <v>13</v>
      </c>
      <c r="M2698" s="45">
        <f t="shared" si="1725"/>
        <v>1930.2152932442464</v>
      </c>
    </row>
    <row r="2699" spans="1:13" ht="15">
      <c r="A2699" s="14">
        <v>42961</v>
      </c>
      <c r="B2699" s="17" t="s">
        <v>745</v>
      </c>
      <c r="C2699" s="11">
        <f t="shared" si="1721"/>
        <v>165.97510373443984</v>
      </c>
      <c r="D2699" s="15" t="s">
        <v>21</v>
      </c>
      <c r="E2699" s="15">
        <v>1205</v>
      </c>
      <c r="F2699" s="15">
        <v>1213</v>
      </c>
      <c r="G2699" s="15">
        <v>1222</v>
      </c>
      <c r="H2699" s="16">
        <v>0</v>
      </c>
      <c r="I2699" s="13">
        <f t="shared" si="1715"/>
        <v>8</v>
      </c>
      <c r="J2699" s="13">
        <f>(IF(D2699="SELL",IF(G2699="",0,F2699-G2699),IF(D2699="BUY",IF(G2699="",0,G2699-F2699))))</f>
        <v>9</v>
      </c>
      <c r="K2699" s="13">
        <v>0</v>
      </c>
      <c r="L2699" s="13">
        <f t="shared" si="1722"/>
        <v>17</v>
      </c>
      <c r="M2699" s="45">
        <f t="shared" si="1725"/>
        <v>2821.5767634854774</v>
      </c>
    </row>
    <row r="2700" spans="1:13" ht="15">
      <c r="A2700" s="14">
        <v>42961</v>
      </c>
      <c r="B2700" s="17" t="s">
        <v>746</v>
      </c>
      <c r="C2700" s="11">
        <f t="shared" si="1721"/>
        <v>139.86013986013987</v>
      </c>
      <c r="D2700" s="15" t="s">
        <v>21</v>
      </c>
      <c r="E2700" s="15">
        <v>1430</v>
      </c>
      <c r="F2700" s="15">
        <v>1440</v>
      </c>
      <c r="G2700" s="15">
        <v>1452</v>
      </c>
      <c r="H2700" s="16">
        <v>0</v>
      </c>
      <c r="I2700" s="13">
        <f t="shared" si="1715"/>
        <v>10</v>
      </c>
      <c r="J2700" s="13">
        <f>(IF(D2700="SELL",IF(G2700="",0,F2700-G2700),IF(D2700="BUY",IF(G2700="",0,G2700-F2700))))</f>
        <v>12</v>
      </c>
      <c r="K2700" s="13">
        <v>0</v>
      </c>
      <c r="L2700" s="13">
        <f t="shared" si="1722"/>
        <v>22</v>
      </c>
      <c r="M2700" s="45">
        <f t="shared" si="1725"/>
        <v>3076.9230769230771</v>
      </c>
    </row>
    <row r="2701" spans="1:13" ht="15">
      <c r="A2701" s="14">
        <v>42961</v>
      </c>
      <c r="B2701" s="17" t="s">
        <v>213</v>
      </c>
      <c r="C2701" s="11">
        <f t="shared" si="1721"/>
        <v>123.45679012345678</v>
      </c>
      <c r="D2701" s="15" t="s">
        <v>21</v>
      </c>
      <c r="E2701" s="15">
        <v>1620</v>
      </c>
      <c r="F2701" s="15">
        <v>1635</v>
      </c>
      <c r="G2701" s="15">
        <v>1645</v>
      </c>
      <c r="H2701" s="16">
        <v>1660</v>
      </c>
      <c r="I2701" s="13">
        <f t="shared" si="1715"/>
        <v>15</v>
      </c>
      <c r="J2701" s="13">
        <f>(IF(D2701="SELL",IF(G2701="",0,F2701-G2701),IF(D2701="BUY",IF(G2701="",0,G2701-F2701))))</f>
        <v>10</v>
      </c>
      <c r="K2701" s="13">
        <f t="shared" ref="K2701:K2705" si="1731">(IF(D2701="SELL",IF(H2701="",0,G2701-H2701),IF(D2701="BUY",IF(H2701="",0,(H2701-G2701)))))</f>
        <v>15</v>
      </c>
      <c r="L2701" s="13">
        <f t="shared" si="1722"/>
        <v>40</v>
      </c>
      <c r="M2701" s="45">
        <f t="shared" si="1725"/>
        <v>4938.2716049382716</v>
      </c>
    </row>
    <row r="2702" spans="1:13" ht="15">
      <c r="A2702" s="14">
        <v>42958</v>
      </c>
      <c r="B2702" s="17" t="s">
        <v>747</v>
      </c>
      <c r="C2702" s="11">
        <f t="shared" si="1721"/>
        <v>699.30069930069931</v>
      </c>
      <c r="D2702" s="15" t="s">
        <v>18</v>
      </c>
      <c r="E2702" s="15">
        <v>286</v>
      </c>
      <c r="F2702" s="15">
        <v>284</v>
      </c>
      <c r="G2702" s="15">
        <v>282</v>
      </c>
      <c r="H2702" s="16">
        <v>280</v>
      </c>
      <c r="I2702" s="13">
        <f t="shared" ref="I2702:I2765" si="1732">(IF(D2702="SELL",E2702-F2702,IF(D2702="BUY",F2702-E2702)))</f>
        <v>2</v>
      </c>
      <c r="J2702" s="13">
        <f>(IF(D2702="SELL",IF(G2702="",0,F2702-G2702),IF(D2702="BUY",IF(G2702="",0,G2702-F2702))))</f>
        <v>2</v>
      </c>
      <c r="K2702" s="13">
        <f t="shared" si="1731"/>
        <v>2</v>
      </c>
      <c r="L2702" s="13">
        <f t="shared" si="1722"/>
        <v>6</v>
      </c>
      <c r="M2702" s="45">
        <f t="shared" si="1725"/>
        <v>4195.8041958041958</v>
      </c>
    </row>
    <row r="2703" spans="1:13" ht="15">
      <c r="A2703" s="14">
        <v>42958</v>
      </c>
      <c r="B2703" s="17" t="s">
        <v>748</v>
      </c>
      <c r="C2703" s="11">
        <f t="shared" si="1721"/>
        <v>970.87378640776694</v>
      </c>
      <c r="D2703" s="15" t="s">
        <v>21</v>
      </c>
      <c r="E2703" s="15">
        <v>206</v>
      </c>
      <c r="F2703" s="15">
        <v>202</v>
      </c>
      <c r="G2703" s="15">
        <v>0</v>
      </c>
      <c r="H2703" s="16">
        <v>0</v>
      </c>
      <c r="I2703" s="13">
        <f t="shared" si="1732"/>
        <v>-4</v>
      </c>
      <c r="J2703" s="13">
        <v>0</v>
      </c>
      <c r="K2703" s="13">
        <f t="shared" si="1731"/>
        <v>0</v>
      </c>
      <c r="L2703" s="13">
        <f t="shared" si="1722"/>
        <v>-4</v>
      </c>
      <c r="M2703" s="45">
        <f t="shared" si="1725"/>
        <v>-3883.4951456310678</v>
      </c>
    </row>
    <row r="2704" spans="1:13" ht="15">
      <c r="A2704" s="14">
        <v>42958</v>
      </c>
      <c r="B2704" s="17" t="s">
        <v>749</v>
      </c>
      <c r="C2704" s="11">
        <f t="shared" si="1721"/>
        <v>113.25028312570781</v>
      </c>
      <c r="D2704" s="15" t="s">
        <v>21</v>
      </c>
      <c r="E2704" s="15">
        <v>1766</v>
      </c>
      <c r="F2704" s="15">
        <v>1773</v>
      </c>
      <c r="G2704" s="15">
        <v>1776</v>
      </c>
      <c r="H2704" s="16">
        <v>1782</v>
      </c>
      <c r="I2704" s="13">
        <f t="shared" si="1732"/>
        <v>7</v>
      </c>
      <c r="J2704" s="13">
        <f>(IF(D2704="SELL",IF(G2704="",0,F2704-G2704),IF(D2704="BUY",IF(G2704="",0,G2704-F2704))))</f>
        <v>3</v>
      </c>
      <c r="K2704" s="13">
        <f t="shared" si="1731"/>
        <v>6</v>
      </c>
      <c r="L2704" s="13">
        <f t="shared" si="1722"/>
        <v>16</v>
      </c>
      <c r="M2704" s="45">
        <f t="shared" si="1725"/>
        <v>1812.004530011325</v>
      </c>
    </row>
    <row r="2705" spans="1:13" ht="15">
      <c r="A2705" s="14">
        <v>42957</v>
      </c>
      <c r="B2705" s="17" t="s">
        <v>544</v>
      </c>
      <c r="C2705" s="11">
        <f t="shared" si="1721"/>
        <v>1150.747986191024</v>
      </c>
      <c r="D2705" s="15" t="s">
        <v>18</v>
      </c>
      <c r="E2705" s="15">
        <v>173.8</v>
      </c>
      <c r="F2705" s="15">
        <v>172.8</v>
      </c>
      <c r="G2705" s="15">
        <v>171.5</v>
      </c>
      <c r="H2705" s="16">
        <v>170</v>
      </c>
      <c r="I2705" s="13">
        <f t="shared" si="1732"/>
        <v>1</v>
      </c>
      <c r="J2705" s="13">
        <f>(IF(D2705="SELL",IF(G2705="",0,F2705-G2705),IF(D2705="BUY",IF(G2705="",0,G2705-F2705))))</f>
        <v>1.3000000000000114</v>
      </c>
      <c r="K2705" s="13">
        <f t="shared" si="1731"/>
        <v>1.5</v>
      </c>
      <c r="L2705" s="13">
        <f t="shared" si="1722"/>
        <v>3.8000000000000114</v>
      </c>
      <c r="M2705" s="45">
        <f t="shared" si="1725"/>
        <v>4372.8423475259042</v>
      </c>
    </row>
    <row r="2706" spans="1:13" ht="15">
      <c r="A2706" s="14">
        <v>42957</v>
      </c>
      <c r="B2706" s="17" t="s">
        <v>588</v>
      </c>
      <c r="C2706" s="11">
        <f t="shared" si="1721"/>
        <v>141.44271570014143</v>
      </c>
      <c r="D2706" s="15" t="s">
        <v>18</v>
      </c>
      <c r="E2706" s="15">
        <v>1414</v>
      </c>
      <c r="F2706" s="15">
        <v>1400</v>
      </c>
      <c r="G2706" s="15">
        <v>1383.65</v>
      </c>
      <c r="H2706" s="16">
        <v>0</v>
      </c>
      <c r="I2706" s="13">
        <f t="shared" si="1732"/>
        <v>14</v>
      </c>
      <c r="J2706" s="13">
        <f>(IF(D2706="SELL",IF(G2706="",0,F2706-G2706),IF(D2706="BUY",IF(G2706="",0,G2706-F2706))))</f>
        <v>16.349999999999909</v>
      </c>
      <c r="K2706" s="13">
        <v>0</v>
      </c>
      <c r="L2706" s="13">
        <f t="shared" si="1722"/>
        <v>30.349999999999909</v>
      </c>
      <c r="M2706" s="45">
        <f t="shared" si="1725"/>
        <v>4292.7864214992796</v>
      </c>
    </row>
    <row r="2707" spans="1:13" ht="15">
      <c r="A2707" s="14">
        <v>42957</v>
      </c>
      <c r="B2707" s="17" t="s">
        <v>750</v>
      </c>
      <c r="C2707" s="11">
        <f t="shared" si="1721"/>
        <v>79.207920792079207</v>
      </c>
      <c r="D2707" s="15" t="s">
        <v>18</v>
      </c>
      <c r="E2707" s="15">
        <v>2525</v>
      </c>
      <c r="F2707" s="15">
        <v>2505</v>
      </c>
      <c r="G2707" s="15">
        <v>2480</v>
      </c>
      <c r="H2707" s="16">
        <v>2450</v>
      </c>
      <c r="I2707" s="13">
        <f t="shared" si="1732"/>
        <v>20</v>
      </c>
      <c r="J2707" s="13">
        <f>(IF(D2707="SELL",IF(G2707="",0,F2707-G2707),IF(D2707="BUY",IF(G2707="",0,G2707-F2707))))</f>
        <v>25</v>
      </c>
      <c r="K2707" s="13">
        <f t="shared" ref="K2707:K2711" si="1733">(IF(D2707="SELL",IF(H2707="",0,G2707-H2707),IF(D2707="BUY",IF(H2707="",0,(H2707-G2707)))))</f>
        <v>30</v>
      </c>
      <c r="L2707" s="13">
        <f t="shared" si="1722"/>
        <v>75</v>
      </c>
      <c r="M2707" s="45">
        <f t="shared" si="1725"/>
        <v>5940.5940594059402</v>
      </c>
    </row>
    <row r="2708" spans="1:13" ht="15">
      <c r="A2708" s="14">
        <v>42956</v>
      </c>
      <c r="B2708" s="17" t="s">
        <v>506</v>
      </c>
      <c r="C2708" s="11">
        <f t="shared" si="1721"/>
        <v>157.60441292356185</v>
      </c>
      <c r="D2708" s="15" t="s">
        <v>18</v>
      </c>
      <c r="E2708" s="15">
        <v>1269</v>
      </c>
      <c r="F2708" s="15">
        <v>1260</v>
      </c>
      <c r="G2708" s="15">
        <v>1250</v>
      </c>
      <c r="H2708" s="16">
        <v>1240</v>
      </c>
      <c r="I2708" s="13">
        <f t="shared" si="1732"/>
        <v>9</v>
      </c>
      <c r="J2708" s="13">
        <f>(IF(D2708="SELL",IF(G2708="",0,F2708-G2708),IF(D2708="BUY",IF(G2708="",0,G2708-F2708))))</f>
        <v>10</v>
      </c>
      <c r="K2708" s="13">
        <f t="shared" si="1733"/>
        <v>10</v>
      </c>
      <c r="L2708" s="13">
        <f t="shared" si="1722"/>
        <v>29</v>
      </c>
      <c r="M2708" s="45">
        <f t="shared" si="1725"/>
        <v>4570.5279747832938</v>
      </c>
    </row>
    <row r="2709" spans="1:13" ht="15">
      <c r="A2709" s="14">
        <v>42956</v>
      </c>
      <c r="B2709" s="17" t="s">
        <v>751</v>
      </c>
      <c r="C2709" s="11">
        <f t="shared" si="1721"/>
        <v>307.69230769230768</v>
      </c>
      <c r="D2709" s="15" t="s">
        <v>18</v>
      </c>
      <c r="E2709" s="15">
        <v>650</v>
      </c>
      <c r="F2709" s="15">
        <v>645</v>
      </c>
      <c r="G2709" s="15">
        <v>0</v>
      </c>
      <c r="H2709" s="16">
        <v>0</v>
      </c>
      <c r="I2709" s="13">
        <f t="shared" si="1732"/>
        <v>5</v>
      </c>
      <c r="J2709" s="13">
        <v>0</v>
      </c>
      <c r="K2709" s="13">
        <f t="shared" si="1733"/>
        <v>0</v>
      </c>
      <c r="L2709" s="13">
        <f t="shared" si="1722"/>
        <v>5</v>
      </c>
      <c r="M2709" s="45">
        <f t="shared" si="1725"/>
        <v>1538.4615384615383</v>
      </c>
    </row>
    <row r="2710" spans="1:13" ht="15">
      <c r="A2710" s="14">
        <v>42956</v>
      </c>
      <c r="B2710" s="17" t="s">
        <v>668</v>
      </c>
      <c r="C2710" s="11">
        <f t="shared" si="1721"/>
        <v>1449.2753623188405</v>
      </c>
      <c r="D2710" s="15" t="s">
        <v>18</v>
      </c>
      <c r="E2710" s="15">
        <v>138</v>
      </c>
      <c r="F2710" s="15">
        <v>137</v>
      </c>
      <c r="G2710" s="15">
        <v>0</v>
      </c>
      <c r="H2710" s="16">
        <v>0</v>
      </c>
      <c r="I2710" s="13">
        <f t="shared" si="1732"/>
        <v>1</v>
      </c>
      <c r="J2710" s="13">
        <v>0</v>
      </c>
      <c r="K2710" s="13">
        <f t="shared" si="1733"/>
        <v>0</v>
      </c>
      <c r="L2710" s="13">
        <f t="shared" si="1722"/>
        <v>1</v>
      </c>
      <c r="M2710" s="45">
        <f t="shared" si="1725"/>
        <v>1449.2753623188405</v>
      </c>
    </row>
    <row r="2711" spans="1:13" ht="15">
      <c r="A2711" s="14">
        <v>42956</v>
      </c>
      <c r="B2711" s="17" t="s">
        <v>444</v>
      </c>
      <c r="C2711" s="11">
        <f t="shared" si="1721"/>
        <v>1333.3333333333333</v>
      </c>
      <c r="D2711" s="15" t="s">
        <v>18</v>
      </c>
      <c r="E2711" s="15">
        <v>150</v>
      </c>
      <c r="F2711" s="15">
        <v>149</v>
      </c>
      <c r="G2711" s="15">
        <v>0</v>
      </c>
      <c r="H2711" s="16">
        <v>0</v>
      </c>
      <c r="I2711" s="13">
        <f t="shared" si="1732"/>
        <v>1</v>
      </c>
      <c r="J2711" s="13">
        <v>0</v>
      </c>
      <c r="K2711" s="13">
        <f t="shared" si="1733"/>
        <v>0</v>
      </c>
      <c r="L2711" s="13">
        <f t="shared" si="1722"/>
        <v>1</v>
      </c>
      <c r="M2711" s="45">
        <f t="shared" si="1725"/>
        <v>1333.3333333333333</v>
      </c>
    </row>
    <row r="2712" spans="1:13" ht="15">
      <c r="A2712" s="14">
        <v>42955</v>
      </c>
      <c r="B2712" s="17" t="s">
        <v>752</v>
      </c>
      <c r="C2712" s="11">
        <f t="shared" si="1721"/>
        <v>723.32730560578659</v>
      </c>
      <c r="D2712" s="15" t="s">
        <v>18</v>
      </c>
      <c r="E2712" s="15">
        <v>276.5</v>
      </c>
      <c r="F2712" s="15">
        <v>280.5</v>
      </c>
      <c r="G2712" s="15">
        <v>0</v>
      </c>
      <c r="H2712" s="16">
        <v>0</v>
      </c>
      <c r="I2712" s="13">
        <f t="shared" si="1732"/>
        <v>-4</v>
      </c>
      <c r="J2712" s="13">
        <v>0</v>
      </c>
      <c r="K2712" s="13">
        <v>0</v>
      </c>
      <c r="L2712" s="13">
        <f t="shared" si="1722"/>
        <v>-4</v>
      </c>
      <c r="M2712" s="45">
        <f t="shared" si="1725"/>
        <v>-2893.3092224231464</v>
      </c>
    </row>
    <row r="2713" spans="1:13" ht="15">
      <c r="A2713" s="14">
        <v>42955</v>
      </c>
      <c r="B2713" s="17" t="s">
        <v>753</v>
      </c>
      <c r="C2713" s="11">
        <f t="shared" si="1721"/>
        <v>397.61431411530816</v>
      </c>
      <c r="D2713" s="15" t="s">
        <v>18</v>
      </c>
      <c r="E2713" s="15">
        <v>503</v>
      </c>
      <c r="F2713" s="15">
        <v>499</v>
      </c>
      <c r="G2713" s="15">
        <v>493</v>
      </c>
      <c r="H2713" s="16">
        <v>0</v>
      </c>
      <c r="I2713" s="13">
        <f t="shared" si="1732"/>
        <v>4</v>
      </c>
      <c r="J2713" s="13">
        <f>(IF(D2713="SELL",IF(G2713="",0,F2713-G2713),IF(D2713="BUY",IF(G2713="",0,G2713-F2713))))</f>
        <v>6</v>
      </c>
      <c r="K2713" s="13">
        <v>0</v>
      </c>
      <c r="L2713" s="13">
        <f t="shared" si="1722"/>
        <v>10</v>
      </c>
      <c r="M2713" s="45">
        <f t="shared" si="1725"/>
        <v>3976.1431411530816</v>
      </c>
    </row>
    <row r="2714" spans="1:13" ht="15">
      <c r="A2714" s="14">
        <v>42955</v>
      </c>
      <c r="B2714" s="17" t="s">
        <v>600</v>
      </c>
      <c r="C2714" s="11">
        <f t="shared" si="1721"/>
        <v>2478.3147459727384</v>
      </c>
      <c r="D2714" s="15" t="s">
        <v>18</v>
      </c>
      <c r="E2714" s="15">
        <v>80.7</v>
      </c>
      <c r="F2714" s="15">
        <v>80.2</v>
      </c>
      <c r="G2714" s="15">
        <v>0</v>
      </c>
      <c r="H2714" s="16">
        <v>0</v>
      </c>
      <c r="I2714" s="13">
        <f t="shared" si="1732"/>
        <v>0.5</v>
      </c>
      <c r="J2714" s="13">
        <v>0</v>
      </c>
      <c r="K2714" s="13">
        <f t="shared" ref="K2714:K2722" si="1734">(IF(D2714="SELL",IF(H2714="",0,G2714-H2714),IF(D2714="BUY",IF(H2714="",0,(H2714-G2714)))))</f>
        <v>0</v>
      </c>
      <c r="L2714" s="13">
        <f t="shared" si="1722"/>
        <v>0.5</v>
      </c>
      <c r="M2714" s="45">
        <f t="shared" si="1725"/>
        <v>1239.1573729863692</v>
      </c>
    </row>
    <row r="2715" spans="1:13" ht="15">
      <c r="A2715" s="14">
        <v>42955</v>
      </c>
      <c r="B2715" s="17" t="s">
        <v>309</v>
      </c>
      <c r="C2715" s="11">
        <f t="shared" si="1721"/>
        <v>1066.6666666666667</v>
      </c>
      <c r="D2715" s="15" t="s">
        <v>18</v>
      </c>
      <c r="E2715" s="15">
        <v>187.5</v>
      </c>
      <c r="F2715" s="15">
        <v>186</v>
      </c>
      <c r="G2715" s="15">
        <v>184</v>
      </c>
      <c r="H2715" s="16">
        <v>181</v>
      </c>
      <c r="I2715" s="13">
        <f t="shared" si="1732"/>
        <v>1.5</v>
      </c>
      <c r="J2715" s="13">
        <f>(IF(D2715="SELL",IF(G2715="",0,F2715-G2715),IF(D2715="BUY",IF(G2715="",0,G2715-F2715))))</f>
        <v>2</v>
      </c>
      <c r="K2715" s="13">
        <f t="shared" si="1734"/>
        <v>3</v>
      </c>
      <c r="L2715" s="13">
        <f t="shared" si="1722"/>
        <v>6.5</v>
      </c>
      <c r="M2715" s="45">
        <f t="shared" si="1725"/>
        <v>6933.3333333333339</v>
      </c>
    </row>
    <row r="2716" spans="1:13" ht="15">
      <c r="A2716" s="14">
        <v>42954</v>
      </c>
      <c r="B2716" s="17" t="s">
        <v>684</v>
      </c>
      <c r="C2716" s="11">
        <f t="shared" si="1721"/>
        <v>1378.3597518952447</v>
      </c>
      <c r="D2716" s="15" t="s">
        <v>21</v>
      </c>
      <c r="E2716" s="15">
        <v>145.1</v>
      </c>
      <c r="F2716" s="15">
        <v>146.1</v>
      </c>
      <c r="G2716" s="15">
        <v>0</v>
      </c>
      <c r="H2716" s="16">
        <v>0</v>
      </c>
      <c r="I2716" s="13">
        <f t="shared" si="1732"/>
        <v>1</v>
      </c>
      <c r="J2716" s="13">
        <v>0</v>
      </c>
      <c r="K2716" s="13">
        <f t="shared" si="1734"/>
        <v>0</v>
      </c>
      <c r="L2716" s="13">
        <f t="shared" si="1722"/>
        <v>1</v>
      </c>
      <c r="M2716" s="45">
        <f t="shared" si="1725"/>
        <v>1378.3597518952447</v>
      </c>
    </row>
    <row r="2717" spans="1:13" ht="15">
      <c r="A2717" s="14">
        <v>42954</v>
      </c>
      <c r="B2717" s="17" t="s">
        <v>754</v>
      </c>
      <c r="C2717" s="11">
        <f t="shared" si="1721"/>
        <v>794.43892750744783</v>
      </c>
      <c r="D2717" s="15" t="s">
        <v>18</v>
      </c>
      <c r="E2717" s="15">
        <v>251.75</v>
      </c>
      <c r="F2717" s="15">
        <v>250</v>
      </c>
      <c r="G2717" s="15">
        <v>0</v>
      </c>
      <c r="H2717" s="16">
        <v>0</v>
      </c>
      <c r="I2717" s="13">
        <f t="shared" si="1732"/>
        <v>1.75</v>
      </c>
      <c r="J2717" s="13">
        <v>0</v>
      </c>
      <c r="K2717" s="13">
        <f t="shared" si="1734"/>
        <v>0</v>
      </c>
      <c r="L2717" s="13">
        <f t="shared" si="1722"/>
        <v>1.75</v>
      </c>
      <c r="M2717" s="45">
        <f t="shared" si="1725"/>
        <v>1390.2681231380336</v>
      </c>
    </row>
    <row r="2718" spans="1:13" ht="15">
      <c r="A2718" s="14">
        <v>42951</v>
      </c>
      <c r="B2718" s="17" t="s">
        <v>579</v>
      </c>
      <c r="C2718" s="11">
        <f t="shared" ref="C2718:C2780" si="1735">200000/E2718</f>
        <v>1177.1630370806356</v>
      </c>
      <c r="D2718" s="15" t="s">
        <v>18</v>
      </c>
      <c r="E2718" s="15">
        <v>169.9</v>
      </c>
      <c r="F2718" s="15">
        <v>168.7</v>
      </c>
      <c r="G2718" s="15">
        <v>0</v>
      </c>
      <c r="H2718" s="16">
        <v>0</v>
      </c>
      <c r="I2718" s="13">
        <f t="shared" si="1732"/>
        <v>1.2000000000000171</v>
      </c>
      <c r="J2718" s="13">
        <f>(IF(D2718="SELL",IF(G2718="",0,F2718-G2718),IF(D2718="BUY",IF(G2718="",0,G2718-F2718))))</f>
        <v>168.7</v>
      </c>
      <c r="K2718" s="13">
        <f t="shared" si="1734"/>
        <v>0</v>
      </c>
      <c r="L2718" s="13">
        <f t="shared" si="1722"/>
        <v>169.9</v>
      </c>
      <c r="M2718" s="45">
        <f t="shared" si="1725"/>
        <v>200000</v>
      </c>
    </row>
    <row r="2719" spans="1:13" ht="15">
      <c r="A2719" s="14">
        <v>42951</v>
      </c>
      <c r="B2719" s="17" t="s">
        <v>753</v>
      </c>
      <c r="C2719" s="11">
        <f t="shared" si="1735"/>
        <v>403.22580645161293</v>
      </c>
      <c r="D2719" s="15" t="s">
        <v>18</v>
      </c>
      <c r="E2719" s="15">
        <v>496</v>
      </c>
      <c r="F2719" s="15">
        <v>493</v>
      </c>
      <c r="G2719" s="15">
        <v>0</v>
      </c>
      <c r="H2719" s="16">
        <v>0</v>
      </c>
      <c r="I2719" s="13">
        <f t="shared" si="1732"/>
        <v>3</v>
      </c>
      <c r="J2719" s="13">
        <v>0</v>
      </c>
      <c r="K2719" s="13">
        <f t="shared" si="1734"/>
        <v>0</v>
      </c>
      <c r="L2719" s="13">
        <f t="shared" si="1722"/>
        <v>3</v>
      </c>
      <c r="M2719" s="45">
        <f t="shared" si="1725"/>
        <v>1209.6774193548388</v>
      </c>
    </row>
    <row r="2720" spans="1:13" ht="15">
      <c r="A2720" s="14">
        <v>42950</v>
      </c>
      <c r="B2720" s="17" t="s">
        <v>755</v>
      </c>
      <c r="C2720" s="11">
        <f t="shared" si="1735"/>
        <v>183.99264029438822</v>
      </c>
      <c r="D2720" s="15" t="s">
        <v>18</v>
      </c>
      <c r="E2720" s="15">
        <v>1087</v>
      </c>
      <c r="F2720" s="15">
        <v>1108</v>
      </c>
      <c r="G2720" s="15">
        <v>0</v>
      </c>
      <c r="H2720" s="16">
        <v>0</v>
      </c>
      <c r="I2720" s="13">
        <f t="shared" si="1732"/>
        <v>-21</v>
      </c>
      <c r="J2720" s="13">
        <v>0</v>
      </c>
      <c r="K2720" s="13">
        <f t="shared" si="1734"/>
        <v>0</v>
      </c>
      <c r="L2720" s="13">
        <f t="shared" ref="L2720:L2783" si="1736">K2720+J2720+I2720</f>
        <v>-21</v>
      </c>
      <c r="M2720" s="45">
        <f t="shared" si="1725"/>
        <v>-3863.8454461821525</v>
      </c>
    </row>
    <row r="2721" spans="1:13" ht="15">
      <c r="A2721" s="14">
        <v>42950</v>
      </c>
      <c r="B2721" s="17" t="s">
        <v>713</v>
      </c>
      <c r="C2721" s="11">
        <f t="shared" si="1735"/>
        <v>655.73770491803282</v>
      </c>
      <c r="D2721" s="15" t="s">
        <v>21</v>
      </c>
      <c r="E2721" s="15">
        <v>305</v>
      </c>
      <c r="F2721" s="15">
        <v>306.64999999999998</v>
      </c>
      <c r="G2721" s="15">
        <v>0</v>
      </c>
      <c r="H2721" s="16">
        <v>0</v>
      </c>
      <c r="I2721" s="13">
        <f t="shared" si="1732"/>
        <v>1.6499999999999773</v>
      </c>
      <c r="J2721" s="13">
        <v>0</v>
      </c>
      <c r="K2721" s="13">
        <f t="shared" si="1734"/>
        <v>0</v>
      </c>
      <c r="L2721" s="13">
        <f t="shared" si="1736"/>
        <v>1.6499999999999773</v>
      </c>
      <c r="M2721" s="45">
        <f t="shared" si="1725"/>
        <v>1081.9672131147393</v>
      </c>
    </row>
    <row r="2722" spans="1:13" ht="15">
      <c r="A2722" s="14">
        <v>42950</v>
      </c>
      <c r="B2722" s="17" t="s">
        <v>756</v>
      </c>
      <c r="C2722" s="11">
        <f t="shared" si="1735"/>
        <v>1478.1966001478195</v>
      </c>
      <c r="D2722" s="15" t="s">
        <v>18</v>
      </c>
      <c r="E2722" s="15">
        <v>135.30000000000001</v>
      </c>
      <c r="F2722" s="15">
        <v>134.30000000000001</v>
      </c>
      <c r="G2722" s="15">
        <v>133.30000000000001</v>
      </c>
      <c r="H2722" s="16">
        <v>132.30000000000001</v>
      </c>
      <c r="I2722" s="13">
        <f t="shared" si="1732"/>
        <v>1</v>
      </c>
      <c r="J2722" s="13">
        <f>(IF(D2722="SELL",IF(G2722="",0,F2722-G2722),IF(D2722="BUY",IF(G2722="",0,G2722-F2722))))</f>
        <v>1</v>
      </c>
      <c r="K2722" s="13">
        <f t="shared" si="1734"/>
        <v>1</v>
      </c>
      <c r="L2722" s="13">
        <f t="shared" si="1736"/>
        <v>3</v>
      </c>
      <c r="M2722" s="45">
        <f t="shared" si="1725"/>
        <v>4434.5898004434584</v>
      </c>
    </row>
    <row r="2723" spans="1:13" ht="15">
      <c r="A2723" s="14">
        <v>42949</v>
      </c>
      <c r="B2723" s="17" t="s">
        <v>757</v>
      </c>
      <c r="C2723" s="11">
        <f t="shared" si="1735"/>
        <v>191.93857965451056</v>
      </c>
      <c r="D2723" s="15" t="s">
        <v>18</v>
      </c>
      <c r="E2723" s="15">
        <v>1042</v>
      </c>
      <c r="F2723" s="15">
        <v>1035</v>
      </c>
      <c r="G2723" s="15">
        <v>1028</v>
      </c>
      <c r="H2723" s="16">
        <v>0</v>
      </c>
      <c r="I2723" s="13">
        <f t="shared" si="1732"/>
        <v>7</v>
      </c>
      <c r="J2723" s="13">
        <f>(IF(D2723="SELL",IF(G2723="",0,F2723-G2723),IF(D2723="BUY",IF(G2723="",0,G2723-F2723))))</f>
        <v>7</v>
      </c>
      <c r="K2723" s="13">
        <v>0</v>
      </c>
      <c r="L2723" s="13">
        <f t="shared" si="1736"/>
        <v>14</v>
      </c>
      <c r="M2723" s="45">
        <f t="shared" si="1725"/>
        <v>2687.140115163148</v>
      </c>
    </row>
    <row r="2724" spans="1:13" ht="15">
      <c r="A2724" s="14">
        <v>42949</v>
      </c>
      <c r="B2724" s="17" t="s">
        <v>758</v>
      </c>
      <c r="C2724" s="11">
        <f t="shared" si="1735"/>
        <v>675.67567567567562</v>
      </c>
      <c r="D2724" s="15" t="s">
        <v>21</v>
      </c>
      <c r="E2724" s="15">
        <v>296</v>
      </c>
      <c r="F2724" s="15">
        <v>297.7</v>
      </c>
      <c r="G2724" s="15">
        <v>0</v>
      </c>
      <c r="H2724" s="16">
        <v>0</v>
      </c>
      <c r="I2724" s="13">
        <f t="shared" si="1732"/>
        <v>1.6999999999999886</v>
      </c>
      <c r="J2724" s="13">
        <v>0</v>
      </c>
      <c r="K2724" s="13">
        <f t="shared" ref="K2724:K2725" si="1737">(IF(D2724="SELL",IF(H2724="",0,G2724-H2724),IF(D2724="BUY",IF(H2724="",0,(H2724-G2724)))))</f>
        <v>0</v>
      </c>
      <c r="L2724" s="13">
        <f t="shared" si="1736"/>
        <v>1.6999999999999886</v>
      </c>
      <c r="M2724" s="45">
        <f t="shared" si="1725"/>
        <v>1148.6486486486408</v>
      </c>
    </row>
    <row r="2725" spans="1:13" ht="15">
      <c r="A2725" s="14">
        <v>42949</v>
      </c>
      <c r="B2725" s="17" t="s">
        <v>759</v>
      </c>
      <c r="C2725" s="11">
        <f t="shared" si="1735"/>
        <v>1206.2726176115802</v>
      </c>
      <c r="D2725" s="15" t="s">
        <v>21</v>
      </c>
      <c r="E2725" s="15">
        <v>165.8</v>
      </c>
      <c r="F2725" s="15">
        <v>167</v>
      </c>
      <c r="G2725" s="15">
        <v>168.5</v>
      </c>
      <c r="H2725" s="16">
        <v>170</v>
      </c>
      <c r="I2725" s="13">
        <f t="shared" si="1732"/>
        <v>1.1999999999999886</v>
      </c>
      <c r="J2725" s="13">
        <f>(IF(D2725="SELL",IF(G2725="",0,F2725-G2725),IF(D2725="BUY",IF(G2725="",0,G2725-F2725))))</f>
        <v>1.5</v>
      </c>
      <c r="K2725" s="13">
        <f t="shared" si="1737"/>
        <v>1.5</v>
      </c>
      <c r="L2725" s="13">
        <f t="shared" si="1736"/>
        <v>4.1999999999999886</v>
      </c>
      <c r="M2725" s="45">
        <f t="shared" si="1725"/>
        <v>5066.3449939686234</v>
      </c>
    </row>
    <row r="2726" spans="1:13" ht="15">
      <c r="A2726" s="14">
        <v>42949</v>
      </c>
      <c r="B2726" s="17" t="s">
        <v>709</v>
      </c>
      <c r="C2726" s="11">
        <f t="shared" si="1735"/>
        <v>632.91139240506334</v>
      </c>
      <c r="D2726" s="15" t="s">
        <v>18</v>
      </c>
      <c r="E2726" s="15">
        <v>316</v>
      </c>
      <c r="F2726" s="15">
        <v>314</v>
      </c>
      <c r="G2726" s="15">
        <v>309</v>
      </c>
      <c r="H2726" s="16">
        <v>0</v>
      </c>
      <c r="I2726" s="13">
        <f t="shared" si="1732"/>
        <v>2</v>
      </c>
      <c r="J2726" s="13">
        <f>(IF(D2726="SELL",IF(G2726="",0,F2726-G2726),IF(D2726="BUY",IF(G2726="",0,G2726-F2726))))</f>
        <v>5</v>
      </c>
      <c r="K2726" s="13">
        <v>0</v>
      </c>
      <c r="L2726" s="13">
        <f t="shared" si="1736"/>
        <v>7</v>
      </c>
      <c r="M2726" s="45">
        <f t="shared" si="1725"/>
        <v>4430.3797468354433</v>
      </c>
    </row>
    <row r="2727" spans="1:13" ht="15">
      <c r="A2727" s="14">
        <v>42949</v>
      </c>
      <c r="B2727" s="17" t="s">
        <v>590</v>
      </c>
      <c r="C2727" s="11">
        <f t="shared" si="1735"/>
        <v>383.87715930902112</v>
      </c>
      <c r="D2727" s="15" t="s">
        <v>21</v>
      </c>
      <c r="E2727" s="15">
        <v>521</v>
      </c>
      <c r="F2727" s="15">
        <v>524.04999999999995</v>
      </c>
      <c r="G2727" s="15">
        <v>0</v>
      </c>
      <c r="H2727" s="16">
        <v>0</v>
      </c>
      <c r="I2727" s="13">
        <f t="shared" si="1732"/>
        <v>3.0499999999999545</v>
      </c>
      <c r="J2727" s="13">
        <v>0</v>
      </c>
      <c r="K2727" s="13">
        <f t="shared" ref="K2727" si="1738">(IF(D2727="SELL",IF(H2727="",0,G2727-H2727),IF(D2727="BUY",IF(H2727="",0,(H2727-G2727)))))</f>
        <v>0</v>
      </c>
      <c r="L2727" s="13">
        <f t="shared" si="1736"/>
        <v>3.0499999999999545</v>
      </c>
      <c r="M2727" s="45">
        <f t="shared" ref="M2727:M2790" si="1739">L2727*C2727</f>
        <v>1170.8253358924969</v>
      </c>
    </row>
    <row r="2728" spans="1:13" ht="15">
      <c r="A2728" s="14">
        <v>42947</v>
      </c>
      <c r="B2728" s="17" t="s">
        <v>469</v>
      </c>
      <c r="C2728" s="11">
        <f t="shared" si="1735"/>
        <v>251.88916876574308</v>
      </c>
      <c r="D2728" s="15" t="s">
        <v>21</v>
      </c>
      <c r="E2728" s="15">
        <v>794</v>
      </c>
      <c r="F2728" s="15">
        <v>798.9</v>
      </c>
      <c r="G2728" s="15">
        <v>805</v>
      </c>
      <c r="H2728" s="16">
        <v>0</v>
      </c>
      <c r="I2728" s="13">
        <f t="shared" si="1732"/>
        <v>4.8999999999999773</v>
      </c>
      <c r="J2728" s="13">
        <f>(IF(D2728="SELL",IF(G2728="",0,F2728-G2728),IF(D2728="BUY",IF(G2728="",0,G2728-F2728))))</f>
        <v>6.1000000000000227</v>
      </c>
      <c r="K2728" s="13">
        <v>0</v>
      </c>
      <c r="L2728" s="13">
        <f t="shared" si="1736"/>
        <v>11</v>
      </c>
      <c r="M2728" s="45">
        <f t="shared" si="1739"/>
        <v>2770.7808564231736</v>
      </c>
    </row>
    <row r="2729" spans="1:13" ht="15">
      <c r="A2729" s="14">
        <v>42947</v>
      </c>
      <c r="B2729" s="17" t="s">
        <v>496</v>
      </c>
      <c r="C2729" s="11">
        <f t="shared" si="1735"/>
        <v>277.0083102493075</v>
      </c>
      <c r="D2729" s="15" t="s">
        <v>21</v>
      </c>
      <c r="E2729" s="15">
        <v>722</v>
      </c>
      <c r="F2729" s="15">
        <v>727</v>
      </c>
      <c r="G2729" s="15">
        <v>732</v>
      </c>
      <c r="H2729" s="16">
        <v>0</v>
      </c>
      <c r="I2729" s="13">
        <f t="shared" si="1732"/>
        <v>5</v>
      </c>
      <c r="J2729" s="13">
        <f>(IF(D2729="SELL",IF(G2729="",0,F2729-G2729),IF(D2729="BUY",IF(G2729="",0,G2729-F2729))))</f>
        <v>5</v>
      </c>
      <c r="K2729" s="13">
        <v>0</v>
      </c>
      <c r="L2729" s="13">
        <f t="shared" si="1736"/>
        <v>10</v>
      </c>
      <c r="M2729" s="45">
        <f t="shared" si="1739"/>
        <v>2770.0831024930749</v>
      </c>
    </row>
    <row r="2730" spans="1:13" ht="15">
      <c r="A2730" s="14">
        <v>42944</v>
      </c>
      <c r="B2730" s="17" t="s">
        <v>373</v>
      </c>
      <c r="C2730" s="11">
        <f t="shared" si="1735"/>
        <v>268.45637583892619</v>
      </c>
      <c r="D2730" s="15" t="s">
        <v>21</v>
      </c>
      <c r="E2730" s="15">
        <v>745</v>
      </c>
      <c r="F2730" s="15">
        <v>735</v>
      </c>
      <c r="G2730" s="15">
        <v>0</v>
      </c>
      <c r="H2730" s="16">
        <v>0</v>
      </c>
      <c r="I2730" s="13">
        <f t="shared" si="1732"/>
        <v>-10</v>
      </c>
      <c r="J2730" s="13">
        <v>0</v>
      </c>
      <c r="K2730" s="13">
        <f t="shared" ref="K2730:K2735" si="1740">(IF(D2730="SELL",IF(H2730="",0,G2730-H2730),IF(D2730="BUY",IF(H2730="",0,(H2730-G2730)))))</f>
        <v>0</v>
      </c>
      <c r="L2730" s="13">
        <f t="shared" si="1736"/>
        <v>-10</v>
      </c>
      <c r="M2730" s="45">
        <f t="shared" si="1739"/>
        <v>-2684.5637583892621</v>
      </c>
    </row>
    <row r="2731" spans="1:13" ht="15">
      <c r="A2731" s="14">
        <v>42944</v>
      </c>
      <c r="B2731" s="17" t="s">
        <v>706</v>
      </c>
      <c r="C2731" s="11">
        <f t="shared" si="1735"/>
        <v>239.52095808383234</v>
      </c>
      <c r="D2731" s="15" t="s">
        <v>21</v>
      </c>
      <c r="E2731" s="15">
        <v>835</v>
      </c>
      <c r="F2731" s="15">
        <v>840</v>
      </c>
      <c r="G2731" s="15">
        <v>0</v>
      </c>
      <c r="H2731" s="16">
        <v>0</v>
      </c>
      <c r="I2731" s="13">
        <f t="shared" si="1732"/>
        <v>5</v>
      </c>
      <c r="J2731" s="13">
        <v>0</v>
      </c>
      <c r="K2731" s="13">
        <f t="shared" si="1740"/>
        <v>0</v>
      </c>
      <c r="L2731" s="13">
        <f t="shared" si="1736"/>
        <v>5</v>
      </c>
      <c r="M2731" s="45">
        <f t="shared" si="1739"/>
        <v>1197.6047904191616</v>
      </c>
    </row>
    <row r="2732" spans="1:13" ht="15">
      <c r="A2732" s="14">
        <v>42944</v>
      </c>
      <c r="B2732" s="17" t="s">
        <v>708</v>
      </c>
      <c r="C2732" s="11">
        <f t="shared" si="1735"/>
        <v>769.23076923076928</v>
      </c>
      <c r="D2732" s="15" t="s">
        <v>21</v>
      </c>
      <c r="E2732" s="15">
        <v>260</v>
      </c>
      <c r="F2732" s="15">
        <v>262</v>
      </c>
      <c r="G2732" s="15">
        <v>0</v>
      </c>
      <c r="H2732" s="16">
        <v>0</v>
      </c>
      <c r="I2732" s="13">
        <f t="shared" si="1732"/>
        <v>2</v>
      </c>
      <c r="J2732" s="13">
        <v>0</v>
      </c>
      <c r="K2732" s="13">
        <f t="shared" si="1740"/>
        <v>0</v>
      </c>
      <c r="L2732" s="13">
        <f t="shared" si="1736"/>
        <v>2</v>
      </c>
      <c r="M2732" s="45">
        <f t="shared" si="1739"/>
        <v>1538.4615384615386</v>
      </c>
    </row>
    <row r="2733" spans="1:13" ht="15">
      <c r="A2733" s="14">
        <v>42944</v>
      </c>
      <c r="B2733" s="17" t="s">
        <v>496</v>
      </c>
      <c r="C2733" s="11">
        <f t="shared" si="1735"/>
        <v>291.12081513828241</v>
      </c>
      <c r="D2733" s="15" t="s">
        <v>21</v>
      </c>
      <c r="E2733" s="15">
        <v>687</v>
      </c>
      <c r="F2733" s="15">
        <v>692</v>
      </c>
      <c r="G2733" s="15">
        <v>698</v>
      </c>
      <c r="H2733" s="16">
        <v>705</v>
      </c>
      <c r="I2733" s="13">
        <f t="shared" si="1732"/>
        <v>5</v>
      </c>
      <c r="J2733" s="13">
        <f>(IF(D2733="SELL",IF(G2733="",0,F2733-G2733),IF(D2733="BUY",IF(G2733="",0,G2733-F2733))))</f>
        <v>6</v>
      </c>
      <c r="K2733" s="13">
        <f t="shared" si="1740"/>
        <v>7</v>
      </c>
      <c r="L2733" s="13">
        <f t="shared" si="1736"/>
        <v>18</v>
      </c>
      <c r="M2733" s="45">
        <f t="shared" si="1739"/>
        <v>5240.1746724890836</v>
      </c>
    </row>
    <row r="2734" spans="1:13" ht="15">
      <c r="A2734" s="14">
        <v>42944</v>
      </c>
      <c r="B2734" s="17" t="s">
        <v>685</v>
      </c>
      <c r="C2734" s="11">
        <f t="shared" si="1735"/>
        <v>441.50110375275938</v>
      </c>
      <c r="D2734" s="15" t="s">
        <v>21</v>
      </c>
      <c r="E2734" s="15">
        <v>453</v>
      </c>
      <c r="F2734" s="15">
        <v>456</v>
      </c>
      <c r="G2734" s="15">
        <v>0</v>
      </c>
      <c r="H2734" s="16">
        <v>0</v>
      </c>
      <c r="I2734" s="13">
        <f t="shared" si="1732"/>
        <v>3</v>
      </c>
      <c r="J2734" s="13">
        <v>0</v>
      </c>
      <c r="K2734" s="13">
        <f t="shared" si="1740"/>
        <v>0</v>
      </c>
      <c r="L2734" s="13">
        <f t="shared" si="1736"/>
        <v>3</v>
      </c>
      <c r="M2734" s="45">
        <f t="shared" si="1739"/>
        <v>1324.5033112582782</v>
      </c>
    </row>
    <row r="2735" spans="1:13" ht="15">
      <c r="A2735" s="14">
        <v>42943</v>
      </c>
      <c r="B2735" s="17" t="s">
        <v>708</v>
      </c>
      <c r="C2735" s="11">
        <f t="shared" si="1735"/>
        <v>775.19379844961236</v>
      </c>
      <c r="D2735" s="15" t="s">
        <v>21</v>
      </c>
      <c r="E2735" s="15">
        <v>258</v>
      </c>
      <c r="F2735" s="15">
        <v>255</v>
      </c>
      <c r="G2735" s="15">
        <v>0</v>
      </c>
      <c r="H2735" s="16">
        <v>0</v>
      </c>
      <c r="I2735" s="13">
        <f t="shared" si="1732"/>
        <v>-3</v>
      </c>
      <c r="J2735" s="13">
        <v>0</v>
      </c>
      <c r="K2735" s="13">
        <f t="shared" si="1740"/>
        <v>0</v>
      </c>
      <c r="L2735" s="13">
        <f t="shared" si="1736"/>
        <v>-3</v>
      </c>
      <c r="M2735" s="45">
        <f t="shared" si="1739"/>
        <v>-2325.5813953488368</v>
      </c>
    </row>
    <row r="2736" spans="1:13" ht="15">
      <c r="A2736" s="14">
        <v>42943</v>
      </c>
      <c r="B2736" s="17" t="s">
        <v>318</v>
      </c>
      <c r="C2736" s="11">
        <f t="shared" si="1735"/>
        <v>168.0672268907563</v>
      </c>
      <c r="D2736" s="15" t="s">
        <v>18</v>
      </c>
      <c r="E2736" s="15">
        <v>1190</v>
      </c>
      <c r="F2736" s="15">
        <v>1180</v>
      </c>
      <c r="G2736" s="15">
        <v>1160</v>
      </c>
      <c r="H2736" s="16">
        <v>0</v>
      </c>
      <c r="I2736" s="13">
        <f t="shared" si="1732"/>
        <v>10</v>
      </c>
      <c r="J2736" s="13">
        <f>(IF(D2736="SELL",IF(G2736="",0,F2736-G2736),IF(D2736="BUY",IF(G2736="",0,G2736-F2736))))</f>
        <v>20</v>
      </c>
      <c r="K2736" s="13">
        <v>0</v>
      </c>
      <c r="L2736" s="13">
        <f t="shared" si="1736"/>
        <v>30</v>
      </c>
      <c r="M2736" s="45">
        <f t="shared" si="1739"/>
        <v>5042.0168067226887</v>
      </c>
    </row>
    <row r="2737" spans="1:13" ht="15">
      <c r="A2737" s="14">
        <v>42943</v>
      </c>
      <c r="B2737" s="17" t="s">
        <v>760</v>
      </c>
      <c r="C2737" s="11">
        <f t="shared" si="1735"/>
        <v>113.31444759206799</v>
      </c>
      <c r="D2737" s="15" t="s">
        <v>21</v>
      </c>
      <c r="E2737" s="15">
        <v>1765</v>
      </c>
      <c r="F2737" s="15">
        <v>1775</v>
      </c>
      <c r="G2737" s="15">
        <v>1785</v>
      </c>
      <c r="H2737" s="16">
        <v>1795</v>
      </c>
      <c r="I2737" s="13">
        <f t="shared" si="1732"/>
        <v>10</v>
      </c>
      <c r="J2737" s="13">
        <f>(IF(D2737="SELL",IF(G2737="",0,F2737-G2737),IF(D2737="BUY",IF(G2737="",0,G2737-F2737))))</f>
        <v>10</v>
      </c>
      <c r="K2737" s="13">
        <f t="shared" ref="K2737:K2741" si="1741">(IF(D2737="SELL",IF(H2737="",0,G2737-H2737),IF(D2737="BUY",IF(H2737="",0,(H2737-G2737)))))</f>
        <v>10</v>
      </c>
      <c r="L2737" s="13">
        <f t="shared" si="1736"/>
        <v>30</v>
      </c>
      <c r="M2737" s="45">
        <f t="shared" si="1739"/>
        <v>3399.4334277620396</v>
      </c>
    </row>
    <row r="2738" spans="1:13" ht="15">
      <c r="A2738" s="14">
        <v>42942</v>
      </c>
      <c r="B2738" s="17" t="s">
        <v>425</v>
      </c>
      <c r="C2738" s="11">
        <f t="shared" si="1735"/>
        <v>121.35922330097087</v>
      </c>
      <c r="D2738" s="15" t="s">
        <v>21</v>
      </c>
      <c r="E2738" s="15">
        <v>1648</v>
      </c>
      <c r="F2738" s="15">
        <v>1658</v>
      </c>
      <c r="G2738" s="15">
        <v>1668</v>
      </c>
      <c r="H2738" s="16">
        <v>1680</v>
      </c>
      <c r="I2738" s="13">
        <f t="shared" si="1732"/>
        <v>10</v>
      </c>
      <c r="J2738" s="13">
        <f>(IF(D2738="SELL",IF(G2738="",0,F2738-G2738),IF(D2738="BUY",IF(G2738="",0,G2738-F2738))))</f>
        <v>10</v>
      </c>
      <c r="K2738" s="13">
        <f t="shared" si="1741"/>
        <v>12</v>
      </c>
      <c r="L2738" s="13">
        <f t="shared" si="1736"/>
        <v>32</v>
      </c>
      <c r="M2738" s="45">
        <f t="shared" si="1739"/>
        <v>3883.4951456310678</v>
      </c>
    </row>
    <row r="2739" spans="1:13" ht="15">
      <c r="A2739" s="14">
        <v>42942</v>
      </c>
      <c r="B2739" s="17" t="s">
        <v>761</v>
      </c>
      <c r="C2739" s="11">
        <f t="shared" si="1735"/>
        <v>233.91812865497076</v>
      </c>
      <c r="D2739" s="15" t="s">
        <v>21</v>
      </c>
      <c r="E2739" s="15">
        <v>855</v>
      </c>
      <c r="F2739" s="15">
        <v>860</v>
      </c>
      <c r="G2739" s="15">
        <v>0</v>
      </c>
      <c r="H2739" s="16">
        <v>0</v>
      </c>
      <c r="I2739" s="13">
        <f t="shared" si="1732"/>
        <v>5</v>
      </c>
      <c r="J2739" s="13">
        <v>0</v>
      </c>
      <c r="K2739" s="13">
        <f t="shared" si="1741"/>
        <v>0</v>
      </c>
      <c r="L2739" s="13">
        <f t="shared" si="1736"/>
        <v>5</v>
      </c>
      <c r="M2739" s="45">
        <f t="shared" si="1739"/>
        <v>1169.5906432748538</v>
      </c>
    </row>
    <row r="2740" spans="1:13" ht="15">
      <c r="A2740" s="14">
        <v>42942</v>
      </c>
      <c r="B2740" s="17" t="s">
        <v>762</v>
      </c>
      <c r="C2740" s="11">
        <f t="shared" si="1735"/>
        <v>307.21966205837174</v>
      </c>
      <c r="D2740" s="15" t="s">
        <v>21</v>
      </c>
      <c r="E2740" s="15">
        <v>651</v>
      </c>
      <c r="F2740" s="15">
        <v>655</v>
      </c>
      <c r="G2740" s="15">
        <v>0</v>
      </c>
      <c r="H2740" s="16">
        <v>0</v>
      </c>
      <c r="I2740" s="13">
        <f t="shared" si="1732"/>
        <v>4</v>
      </c>
      <c r="J2740" s="13">
        <v>0</v>
      </c>
      <c r="K2740" s="13">
        <f t="shared" si="1741"/>
        <v>0</v>
      </c>
      <c r="L2740" s="13">
        <f t="shared" si="1736"/>
        <v>4</v>
      </c>
      <c r="M2740" s="45">
        <f t="shared" si="1739"/>
        <v>1228.878648233487</v>
      </c>
    </row>
    <row r="2741" spans="1:13" ht="15">
      <c r="A2741" s="14">
        <v>42941</v>
      </c>
      <c r="B2741" s="17" t="s">
        <v>763</v>
      </c>
      <c r="C2741" s="11">
        <f t="shared" si="1735"/>
        <v>472.81323877068559</v>
      </c>
      <c r="D2741" s="15" t="s">
        <v>21</v>
      </c>
      <c r="E2741" s="15">
        <v>423</v>
      </c>
      <c r="F2741" s="15">
        <v>418</v>
      </c>
      <c r="G2741" s="15">
        <v>0</v>
      </c>
      <c r="H2741" s="16">
        <v>0</v>
      </c>
      <c r="I2741" s="13">
        <f t="shared" si="1732"/>
        <v>-5</v>
      </c>
      <c r="J2741" s="13">
        <v>0</v>
      </c>
      <c r="K2741" s="13">
        <f t="shared" si="1741"/>
        <v>0</v>
      </c>
      <c r="L2741" s="13">
        <f t="shared" si="1736"/>
        <v>-5</v>
      </c>
      <c r="M2741" s="45">
        <f t="shared" si="1739"/>
        <v>-2364.0661938534281</v>
      </c>
    </row>
    <row r="2742" spans="1:13" ht="15">
      <c r="A2742" s="14">
        <v>42941</v>
      </c>
      <c r="B2742" s="17" t="s">
        <v>764</v>
      </c>
      <c r="C2742" s="11">
        <f t="shared" si="1735"/>
        <v>170.35775127768312</v>
      </c>
      <c r="D2742" s="15" t="s">
        <v>21</v>
      </c>
      <c r="E2742" s="15">
        <v>1174</v>
      </c>
      <c r="F2742" s="15">
        <v>1180</v>
      </c>
      <c r="G2742" s="15">
        <v>1188</v>
      </c>
      <c r="H2742" s="16">
        <v>0</v>
      </c>
      <c r="I2742" s="13">
        <f t="shared" si="1732"/>
        <v>6</v>
      </c>
      <c r="J2742" s="13">
        <f>(IF(D2742="SELL",IF(G2742="",0,F2742-G2742),IF(D2742="BUY",IF(G2742="",0,G2742-F2742))))</f>
        <v>8</v>
      </c>
      <c r="K2742" s="13">
        <v>0</v>
      </c>
      <c r="L2742" s="13">
        <f t="shared" si="1736"/>
        <v>14</v>
      </c>
      <c r="M2742" s="45">
        <f t="shared" si="1739"/>
        <v>2385.0085178875638</v>
      </c>
    </row>
    <row r="2743" spans="1:13" ht="15">
      <c r="A2743" s="14">
        <v>42937</v>
      </c>
      <c r="B2743" s="17" t="s">
        <v>658</v>
      </c>
      <c r="C2743" s="11">
        <f t="shared" si="1735"/>
        <v>261.43790849673201</v>
      </c>
      <c r="D2743" s="15" t="s">
        <v>21</v>
      </c>
      <c r="E2743" s="15">
        <v>765</v>
      </c>
      <c r="F2743" s="15">
        <v>755</v>
      </c>
      <c r="G2743" s="15">
        <v>0</v>
      </c>
      <c r="H2743" s="16">
        <v>0</v>
      </c>
      <c r="I2743" s="13">
        <f t="shared" si="1732"/>
        <v>-10</v>
      </c>
      <c r="J2743" s="13">
        <v>0</v>
      </c>
      <c r="K2743" s="13">
        <f t="shared" ref="K2743:K2755" si="1742">(IF(D2743="SELL",IF(H2743="",0,G2743-H2743),IF(D2743="BUY",IF(H2743="",0,(H2743-G2743)))))</f>
        <v>0</v>
      </c>
      <c r="L2743" s="13">
        <f t="shared" si="1736"/>
        <v>-10</v>
      </c>
      <c r="M2743" s="45">
        <f t="shared" si="1739"/>
        <v>-2614.3790849673201</v>
      </c>
    </row>
    <row r="2744" spans="1:13" ht="15">
      <c r="A2744" s="14">
        <v>42937</v>
      </c>
      <c r="B2744" s="17" t="s">
        <v>390</v>
      </c>
      <c r="C2744" s="11">
        <f t="shared" si="1735"/>
        <v>235.29411764705881</v>
      </c>
      <c r="D2744" s="15" t="s">
        <v>21</v>
      </c>
      <c r="E2744" s="15">
        <v>850</v>
      </c>
      <c r="F2744" s="15">
        <v>840</v>
      </c>
      <c r="G2744" s="15">
        <v>0</v>
      </c>
      <c r="H2744" s="16">
        <v>0</v>
      </c>
      <c r="I2744" s="13">
        <f t="shared" si="1732"/>
        <v>-10</v>
      </c>
      <c r="J2744" s="13">
        <v>0</v>
      </c>
      <c r="K2744" s="13">
        <f t="shared" si="1742"/>
        <v>0</v>
      </c>
      <c r="L2744" s="13">
        <f t="shared" si="1736"/>
        <v>-10</v>
      </c>
      <c r="M2744" s="45">
        <f t="shared" si="1739"/>
        <v>-2352.9411764705883</v>
      </c>
    </row>
    <row r="2745" spans="1:13" ht="15">
      <c r="A2745" s="14">
        <v>42937</v>
      </c>
      <c r="B2745" s="17" t="s">
        <v>765</v>
      </c>
      <c r="C2745" s="11">
        <f t="shared" si="1735"/>
        <v>1869.1588785046729</v>
      </c>
      <c r="D2745" s="15" t="s">
        <v>21</v>
      </c>
      <c r="E2745" s="15">
        <v>107</v>
      </c>
      <c r="F2745" s="15">
        <v>108</v>
      </c>
      <c r="G2745" s="15">
        <v>0</v>
      </c>
      <c r="H2745" s="16">
        <v>0</v>
      </c>
      <c r="I2745" s="13">
        <f t="shared" si="1732"/>
        <v>1</v>
      </c>
      <c r="J2745" s="13">
        <v>0</v>
      </c>
      <c r="K2745" s="13">
        <f t="shared" si="1742"/>
        <v>0</v>
      </c>
      <c r="L2745" s="13">
        <f t="shared" si="1736"/>
        <v>1</v>
      </c>
      <c r="M2745" s="45">
        <f t="shared" si="1739"/>
        <v>1869.1588785046729</v>
      </c>
    </row>
    <row r="2746" spans="1:13" ht="15">
      <c r="A2746" s="14">
        <v>42937</v>
      </c>
      <c r="B2746" s="17" t="s">
        <v>520</v>
      </c>
      <c r="C2746" s="11">
        <f t="shared" si="1735"/>
        <v>1562.5</v>
      </c>
      <c r="D2746" s="15" t="s">
        <v>21</v>
      </c>
      <c r="E2746" s="15">
        <v>128</v>
      </c>
      <c r="F2746" s="15">
        <v>129</v>
      </c>
      <c r="G2746" s="15">
        <v>0</v>
      </c>
      <c r="H2746" s="16">
        <v>0</v>
      </c>
      <c r="I2746" s="13">
        <f t="shared" si="1732"/>
        <v>1</v>
      </c>
      <c r="J2746" s="13">
        <v>0</v>
      </c>
      <c r="K2746" s="13">
        <f t="shared" si="1742"/>
        <v>0</v>
      </c>
      <c r="L2746" s="13">
        <f t="shared" si="1736"/>
        <v>1</v>
      </c>
      <c r="M2746" s="45">
        <f t="shared" si="1739"/>
        <v>1562.5</v>
      </c>
    </row>
    <row r="2747" spans="1:13" ht="15">
      <c r="A2747" s="14">
        <v>42937</v>
      </c>
      <c r="B2747" s="17" t="s">
        <v>766</v>
      </c>
      <c r="C2747" s="11">
        <f t="shared" si="1735"/>
        <v>500</v>
      </c>
      <c r="D2747" s="15" t="s">
        <v>21</v>
      </c>
      <c r="E2747" s="15">
        <v>400</v>
      </c>
      <c r="F2747" s="15">
        <v>403</v>
      </c>
      <c r="G2747" s="15">
        <v>406</v>
      </c>
      <c r="H2747" s="16">
        <v>410</v>
      </c>
      <c r="I2747" s="13">
        <f t="shared" si="1732"/>
        <v>3</v>
      </c>
      <c r="J2747" s="13">
        <f>(IF(D2747="SELL",IF(G2747="",0,F2747-G2747),IF(D2747="BUY",IF(G2747="",0,G2747-F2747))))</f>
        <v>3</v>
      </c>
      <c r="K2747" s="13">
        <f t="shared" si="1742"/>
        <v>4</v>
      </c>
      <c r="L2747" s="13">
        <f t="shared" si="1736"/>
        <v>10</v>
      </c>
      <c r="M2747" s="45">
        <f t="shared" si="1739"/>
        <v>5000</v>
      </c>
    </row>
    <row r="2748" spans="1:13" ht="15">
      <c r="A2748" s="14">
        <v>42936</v>
      </c>
      <c r="B2748" s="17" t="s">
        <v>683</v>
      </c>
      <c r="C2748" s="11">
        <f t="shared" si="1735"/>
        <v>357.14285714285717</v>
      </c>
      <c r="D2748" s="15" t="s">
        <v>18</v>
      </c>
      <c r="E2748" s="15">
        <v>560</v>
      </c>
      <c r="F2748" s="15">
        <v>557</v>
      </c>
      <c r="G2748" s="15">
        <v>0</v>
      </c>
      <c r="H2748" s="16">
        <v>0</v>
      </c>
      <c r="I2748" s="13">
        <f t="shared" si="1732"/>
        <v>3</v>
      </c>
      <c r="J2748" s="13">
        <v>0</v>
      </c>
      <c r="K2748" s="13">
        <f t="shared" si="1742"/>
        <v>0</v>
      </c>
      <c r="L2748" s="13">
        <f t="shared" si="1736"/>
        <v>3</v>
      </c>
      <c r="M2748" s="45">
        <f t="shared" si="1739"/>
        <v>1071.4285714285716</v>
      </c>
    </row>
    <row r="2749" spans="1:13" ht="15">
      <c r="A2749" s="14">
        <v>42936</v>
      </c>
      <c r="B2749" s="17" t="s">
        <v>408</v>
      </c>
      <c r="C2749" s="11">
        <f t="shared" si="1735"/>
        <v>429.18454935622316</v>
      </c>
      <c r="D2749" s="15" t="s">
        <v>18</v>
      </c>
      <c r="E2749" s="15">
        <v>466</v>
      </c>
      <c r="F2749" s="15">
        <v>463</v>
      </c>
      <c r="G2749" s="15">
        <v>0</v>
      </c>
      <c r="H2749" s="16">
        <v>0</v>
      </c>
      <c r="I2749" s="13">
        <f t="shared" si="1732"/>
        <v>3</v>
      </c>
      <c r="J2749" s="13">
        <v>0</v>
      </c>
      <c r="K2749" s="13">
        <f t="shared" si="1742"/>
        <v>0</v>
      </c>
      <c r="L2749" s="13">
        <f t="shared" si="1736"/>
        <v>3</v>
      </c>
      <c r="M2749" s="45">
        <f t="shared" si="1739"/>
        <v>1287.5536480686694</v>
      </c>
    </row>
    <row r="2750" spans="1:13" ht="15">
      <c r="A2750" s="14">
        <v>42936</v>
      </c>
      <c r="B2750" s="17" t="s">
        <v>309</v>
      </c>
      <c r="C2750" s="11">
        <f t="shared" si="1735"/>
        <v>977.9951100244499</v>
      </c>
      <c r="D2750" s="15" t="s">
        <v>21</v>
      </c>
      <c r="E2750" s="15">
        <v>204.5</v>
      </c>
      <c r="F2750" s="15">
        <v>206</v>
      </c>
      <c r="G2750" s="15">
        <v>0</v>
      </c>
      <c r="H2750" s="16">
        <v>0</v>
      </c>
      <c r="I2750" s="13">
        <f t="shared" si="1732"/>
        <v>1.5</v>
      </c>
      <c r="J2750" s="13">
        <v>0</v>
      </c>
      <c r="K2750" s="13">
        <f t="shared" si="1742"/>
        <v>0</v>
      </c>
      <c r="L2750" s="13">
        <f t="shared" si="1736"/>
        <v>1.5</v>
      </c>
      <c r="M2750" s="45">
        <f t="shared" si="1739"/>
        <v>1466.9926650366749</v>
      </c>
    </row>
    <row r="2751" spans="1:13" ht="15">
      <c r="A2751" s="14">
        <v>42936</v>
      </c>
      <c r="B2751" s="17" t="s">
        <v>639</v>
      </c>
      <c r="C2751" s="11">
        <f t="shared" si="1735"/>
        <v>154.44015444015443</v>
      </c>
      <c r="D2751" s="15" t="s">
        <v>21</v>
      </c>
      <c r="E2751" s="15">
        <v>1295</v>
      </c>
      <c r="F2751" s="15">
        <v>1313</v>
      </c>
      <c r="G2751" s="15">
        <v>0</v>
      </c>
      <c r="H2751" s="16">
        <v>0</v>
      </c>
      <c r="I2751" s="13">
        <f t="shared" si="1732"/>
        <v>18</v>
      </c>
      <c r="J2751" s="13">
        <v>0</v>
      </c>
      <c r="K2751" s="13">
        <f t="shared" si="1742"/>
        <v>0</v>
      </c>
      <c r="L2751" s="13">
        <f t="shared" si="1736"/>
        <v>18</v>
      </c>
      <c r="M2751" s="45">
        <f t="shared" si="1739"/>
        <v>2779.9227799227797</v>
      </c>
    </row>
    <row r="2752" spans="1:13" ht="15">
      <c r="A2752" s="14">
        <v>42935</v>
      </c>
      <c r="B2752" s="17" t="s">
        <v>720</v>
      </c>
      <c r="C2752" s="11">
        <f t="shared" si="1735"/>
        <v>407.33197556008145</v>
      </c>
      <c r="D2752" s="15" t="s">
        <v>21</v>
      </c>
      <c r="E2752" s="15">
        <v>491</v>
      </c>
      <c r="F2752" s="15">
        <v>494</v>
      </c>
      <c r="G2752" s="15">
        <v>0</v>
      </c>
      <c r="H2752" s="16">
        <v>0</v>
      </c>
      <c r="I2752" s="13">
        <f t="shared" si="1732"/>
        <v>3</v>
      </c>
      <c r="J2752" s="13">
        <v>0</v>
      </c>
      <c r="K2752" s="13">
        <f t="shared" si="1742"/>
        <v>0</v>
      </c>
      <c r="L2752" s="13">
        <f t="shared" si="1736"/>
        <v>3</v>
      </c>
      <c r="M2752" s="45">
        <f t="shared" si="1739"/>
        <v>1221.9959266802443</v>
      </c>
    </row>
    <row r="2753" spans="1:13" ht="15">
      <c r="A2753" s="14">
        <v>42935</v>
      </c>
      <c r="B2753" s="17" t="s">
        <v>767</v>
      </c>
      <c r="C2753" s="11">
        <f t="shared" si="1735"/>
        <v>1183.4319526627219</v>
      </c>
      <c r="D2753" s="15" t="s">
        <v>21</v>
      </c>
      <c r="E2753" s="15">
        <v>169</v>
      </c>
      <c r="F2753" s="15">
        <v>170</v>
      </c>
      <c r="G2753" s="15">
        <v>0</v>
      </c>
      <c r="H2753" s="16">
        <v>0</v>
      </c>
      <c r="I2753" s="13">
        <f t="shared" si="1732"/>
        <v>1</v>
      </c>
      <c r="J2753" s="13">
        <v>0</v>
      </c>
      <c r="K2753" s="13">
        <f t="shared" si="1742"/>
        <v>0</v>
      </c>
      <c r="L2753" s="13">
        <f t="shared" si="1736"/>
        <v>1</v>
      </c>
      <c r="M2753" s="45">
        <f t="shared" si="1739"/>
        <v>1183.4319526627219</v>
      </c>
    </row>
    <row r="2754" spans="1:13" ht="15">
      <c r="A2754" s="14">
        <v>42935</v>
      </c>
      <c r="B2754" s="17" t="s">
        <v>362</v>
      </c>
      <c r="C2754" s="11">
        <f t="shared" si="1735"/>
        <v>261.43790849673201</v>
      </c>
      <c r="D2754" s="15" t="s">
        <v>21</v>
      </c>
      <c r="E2754" s="15">
        <v>765</v>
      </c>
      <c r="F2754" s="15">
        <v>769</v>
      </c>
      <c r="G2754" s="15">
        <v>774</v>
      </c>
      <c r="H2754" s="16">
        <v>778</v>
      </c>
      <c r="I2754" s="13">
        <f t="shared" si="1732"/>
        <v>4</v>
      </c>
      <c r="J2754" s="13">
        <f>(IF(D2754="SELL",IF(G2754="",0,F2754-G2754),IF(D2754="BUY",IF(G2754="",0,G2754-F2754))))</f>
        <v>5</v>
      </c>
      <c r="K2754" s="13">
        <f t="shared" si="1742"/>
        <v>4</v>
      </c>
      <c r="L2754" s="13">
        <f t="shared" si="1736"/>
        <v>13</v>
      </c>
      <c r="M2754" s="45">
        <f t="shared" si="1739"/>
        <v>3398.6928104575163</v>
      </c>
    </row>
    <row r="2755" spans="1:13" ht="15">
      <c r="A2755" s="14">
        <v>42934</v>
      </c>
      <c r="B2755" s="17" t="s">
        <v>485</v>
      </c>
      <c r="C2755" s="11">
        <f t="shared" si="1735"/>
        <v>111.11111111111111</v>
      </c>
      <c r="D2755" s="15" t="s">
        <v>21</v>
      </c>
      <c r="E2755" s="15">
        <v>1800</v>
      </c>
      <c r="F2755" s="15">
        <v>1775</v>
      </c>
      <c r="G2755" s="15">
        <v>0</v>
      </c>
      <c r="H2755" s="16">
        <v>0</v>
      </c>
      <c r="I2755" s="13">
        <f t="shared" si="1732"/>
        <v>-25</v>
      </c>
      <c r="J2755" s="13">
        <v>0</v>
      </c>
      <c r="K2755" s="13">
        <f t="shared" si="1742"/>
        <v>0</v>
      </c>
      <c r="L2755" s="13">
        <f t="shared" si="1736"/>
        <v>-25</v>
      </c>
      <c r="M2755" s="45">
        <f t="shared" si="1739"/>
        <v>-2777.7777777777778</v>
      </c>
    </row>
    <row r="2756" spans="1:13" ht="15">
      <c r="A2756" s="14">
        <v>42933</v>
      </c>
      <c r="B2756" s="17" t="s">
        <v>768</v>
      </c>
      <c r="C2756" s="11">
        <f t="shared" si="1735"/>
        <v>1315.7894736842106</v>
      </c>
      <c r="D2756" s="15" t="s">
        <v>18</v>
      </c>
      <c r="E2756" s="15">
        <v>152</v>
      </c>
      <c r="F2756" s="15">
        <v>150.75</v>
      </c>
      <c r="G2756" s="15">
        <v>0</v>
      </c>
      <c r="H2756" s="16">
        <v>0</v>
      </c>
      <c r="I2756" s="13">
        <f t="shared" si="1732"/>
        <v>1.25</v>
      </c>
      <c r="J2756" s="13">
        <v>0</v>
      </c>
      <c r="K2756" s="13">
        <v>0</v>
      </c>
      <c r="L2756" s="13">
        <f t="shared" si="1736"/>
        <v>1.25</v>
      </c>
      <c r="M2756" s="45">
        <f t="shared" si="1739"/>
        <v>1644.7368421052633</v>
      </c>
    </row>
    <row r="2757" spans="1:13" ht="15">
      <c r="A2757" s="14">
        <v>42933</v>
      </c>
      <c r="B2757" s="17" t="s">
        <v>488</v>
      </c>
      <c r="C2757" s="11">
        <f t="shared" si="1735"/>
        <v>606.06060606060601</v>
      </c>
      <c r="D2757" s="15" t="s">
        <v>18</v>
      </c>
      <c r="E2757" s="15">
        <v>330</v>
      </c>
      <c r="F2757" s="15">
        <v>328</v>
      </c>
      <c r="G2757" s="15">
        <v>0</v>
      </c>
      <c r="H2757" s="16">
        <v>0</v>
      </c>
      <c r="I2757" s="13">
        <f t="shared" si="1732"/>
        <v>2</v>
      </c>
      <c r="J2757" s="13">
        <v>0</v>
      </c>
      <c r="K2757" s="13">
        <f t="shared" ref="K2757:K2765" si="1743">(IF(D2757="SELL",IF(H2757="",0,G2757-H2757),IF(D2757="BUY",IF(H2757="",0,(H2757-G2757)))))</f>
        <v>0</v>
      </c>
      <c r="L2757" s="13">
        <f t="shared" si="1736"/>
        <v>2</v>
      </c>
      <c r="M2757" s="45">
        <f t="shared" si="1739"/>
        <v>1212.121212121212</v>
      </c>
    </row>
    <row r="2758" spans="1:13" ht="15">
      <c r="A2758" s="14">
        <v>42930</v>
      </c>
      <c r="B2758" s="17" t="s">
        <v>113</v>
      </c>
      <c r="C2758" s="11">
        <f t="shared" si="1735"/>
        <v>200</v>
      </c>
      <c r="D2758" s="15" t="s">
        <v>21</v>
      </c>
      <c r="E2758" s="15">
        <v>1000</v>
      </c>
      <c r="F2758" s="15">
        <v>982</v>
      </c>
      <c r="G2758" s="15">
        <v>0</v>
      </c>
      <c r="H2758" s="16">
        <v>0</v>
      </c>
      <c r="I2758" s="13">
        <f t="shared" si="1732"/>
        <v>-18</v>
      </c>
      <c r="J2758" s="13">
        <v>0</v>
      </c>
      <c r="K2758" s="13">
        <f t="shared" si="1743"/>
        <v>0</v>
      </c>
      <c r="L2758" s="13">
        <f t="shared" si="1736"/>
        <v>-18</v>
      </c>
      <c r="M2758" s="45">
        <f t="shared" si="1739"/>
        <v>-3600</v>
      </c>
    </row>
    <row r="2759" spans="1:13" ht="15">
      <c r="A2759" s="14">
        <v>42930</v>
      </c>
      <c r="B2759" s="17" t="s">
        <v>134</v>
      </c>
      <c r="C2759" s="11">
        <f t="shared" si="1735"/>
        <v>486.61800486618006</v>
      </c>
      <c r="D2759" s="15" t="s">
        <v>18</v>
      </c>
      <c r="E2759" s="15">
        <v>411</v>
      </c>
      <c r="F2759" s="15">
        <v>400</v>
      </c>
      <c r="G2759" s="15">
        <v>0</v>
      </c>
      <c r="H2759" s="16">
        <v>0</v>
      </c>
      <c r="I2759" s="13">
        <f t="shared" si="1732"/>
        <v>11</v>
      </c>
      <c r="J2759" s="13">
        <v>0</v>
      </c>
      <c r="K2759" s="13">
        <f t="shared" si="1743"/>
        <v>0</v>
      </c>
      <c r="L2759" s="13">
        <f t="shared" si="1736"/>
        <v>11</v>
      </c>
      <c r="M2759" s="45">
        <f t="shared" si="1739"/>
        <v>5352.7980535279803</v>
      </c>
    </row>
    <row r="2760" spans="1:13" ht="15">
      <c r="A2760" s="14">
        <v>42930</v>
      </c>
      <c r="B2760" s="17" t="s">
        <v>98</v>
      </c>
      <c r="C2760" s="11">
        <f t="shared" si="1735"/>
        <v>973.23600973236012</v>
      </c>
      <c r="D2760" s="15" t="s">
        <v>21</v>
      </c>
      <c r="E2760" s="15">
        <v>205.5</v>
      </c>
      <c r="F2760" s="15">
        <v>206.5</v>
      </c>
      <c r="G2760" s="15">
        <v>0</v>
      </c>
      <c r="H2760" s="16">
        <v>0</v>
      </c>
      <c r="I2760" s="13">
        <f t="shared" si="1732"/>
        <v>1</v>
      </c>
      <c r="J2760" s="13">
        <v>0</v>
      </c>
      <c r="K2760" s="13">
        <f t="shared" si="1743"/>
        <v>0</v>
      </c>
      <c r="L2760" s="13">
        <f t="shared" si="1736"/>
        <v>1</v>
      </c>
      <c r="M2760" s="45">
        <f t="shared" si="1739"/>
        <v>973.23600973236012</v>
      </c>
    </row>
    <row r="2761" spans="1:13" ht="15">
      <c r="A2761" s="14">
        <v>42930</v>
      </c>
      <c r="B2761" s="17" t="s">
        <v>183</v>
      </c>
      <c r="C2761" s="11">
        <f t="shared" si="1735"/>
        <v>674.53625632377737</v>
      </c>
      <c r="D2761" s="15" t="s">
        <v>18</v>
      </c>
      <c r="E2761" s="15">
        <v>296.5</v>
      </c>
      <c r="F2761" s="15">
        <v>294.5</v>
      </c>
      <c r="G2761" s="15">
        <v>0</v>
      </c>
      <c r="H2761" s="16">
        <v>0</v>
      </c>
      <c r="I2761" s="13">
        <f t="shared" si="1732"/>
        <v>2</v>
      </c>
      <c r="J2761" s="13">
        <v>0</v>
      </c>
      <c r="K2761" s="13">
        <f t="shared" si="1743"/>
        <v>0</v>
      </c>
      <c r="L2761" s="13">
        <f t="shared" si="1736"/>
        <v>2</v>
      </c>
      <c r="M2761" s="45">
        <f t="shared" si="1739"/>
        <v>1349.0725126475547</v>
      </c>
    </row>
    <row r="2762" spans="1:13" ht="15">
      <c r="A2762" s="14">
        <v>42929</v>
      </c>
      <c r="B2762" s="17" t="s">
        <v>64</v>
      </c>
      <c r="C2762" s="11">
        <f t="shared" si="1735"/>
        <v>593.47181008902078</v>
      </c>
      <c r="D2762" s="15" t="s">
        <v>21</v>
      </c>
      <c r="E2762" s="15">
        <v>337</v>
      </c>
      <c r="F2762" s="15">
        <v>339.5</v>
      </c>
      <c r="G2762" s="15">
        <v>0</v>
      </c>
      <c r="H2762" s="16">
        <v>0</v>
      </c>
      <c r="I2762" s="13">
        <f t="shared" si="1732"/>
        <v>2.5</v>
      </c>
      <c r="J2762" s="13">
        <v>0</v>
      </c>
      <c r="K2762" s="13">
        <f t="shared" si="1743"/>
        <v>0</v>
      </c>
      <c r="L2762" s="13">
        <f t="shared" si="1736"/>
        <v>2.5</v>
      </c>
      <c r="M2762" s="45">
        <f t="shared" si="1739"/>
        <v>1483.679525222552</v>
      </c>
    </row>
    <row r="2763" spans="1:13" ht="15">
      <c r="A2763" s="14">
        <v>42929</v>
      </c>
      <c r="B2763" s="17" t="s">
        <v>769</v>
      </c>
      <c r="C2763" s="11">
        <f t="shared" si="1735"/>
        <v>102.04081632653062</v>
      </c>
      <c r="D2763" s="15" t="s">
        <v>21</v>
      </c>
      <c r="E2763" s="15">
        <v>1960</v>
      </c>
      <c r="F2763" s="15">
        <v>1975</v>
      </c>
      <c r="G2763" s="15">
        <v>2000</v>
      </c>
      <c r="H2763" s="16">
        <v>2025</v>
      </c>
      <c r="I2763" s="13">
        <f t="shared" si="1732"/>
        <v>15</v>
      </c>
      <c r="J2763" s="13">
        <f>(IF(D2763="SELL",IF(G2763="",0,F2763-G2763),IF(D2763="BUY",IF(G2763="",0,G2763-F2763))))</f>
        <v>25</v>
      </c>
      <c r="K2763" s="13">
        <f t="shared" si="1743"/>
        <v>25</v>
      </c>
      <c r="L2763" s="13">
        <f t="shared" si="1736"/>
        <v>65</v>
      </c>
      <c r="M2763" s="45">
        <f t="shared" si="1739"/>
        <v>6632.6530612244906</v>
      </c>
    </row>
    <row r="2764" spans="1:13" ht="15">
      <c r="A2764" s="14">
        <v>42929</v>
      </c>
      <c r="B2764" s="17" t="s">
        <v>770</v>
      </c>
      <c r="C2764" s="11">
        <f t="shared" si="1735"/>
        <v>2094.2408376963349</v>
      </c>
      <c r="D2764" s="15" t="s">
        <v>21</v>
      </c>
      <c r="E2764" s="15">
        <v>95.5</v>
      </c>
      <c r="F2764" s="15">
        <v>97</v>
      </c>
      <c r="G2764" s="15">
        <v>99</v>
      </c>
      <c r="H2764" s="16">
        <v>0</v>
      </c>
      <c r="I2764" s="13">
        <f t="shared" si="1732"/>
        <v>1.5</v>
      </c>
      <c r="J2764" s="13">
        <f>(IF(D2764="SELL",IF(G2764="",0,F2764-G2764),IF(D2764="BUY",IF(G2764="",0,G2764-F2764))))</f>
        <v>2</v>
      </c>
      <c r="K2764" s="13">
        <v>0</v>
      </c>
      <c r="L2764" s="13">
        <f t="shared" si="1736"/>
        <v>3.5</v>
      </c>
      <c r="M2764" s="45">
        <f t="shared" si="1739"/>
        <v>7329.8429319371717</v>
      </c>
    </row>
    <row r="2765" spans="1:13" ht="15">
      <c r="A2765" s="14">
        <v>42929</v>
      </c>
      <c r="B2765" s="17" t="s">
        <v>76</v>
      </c>
      <c r="C2765" s="11">
        <f t="shared" si="1735"/>
        <v>589.10162002945503</v>
      </c>
      <c r="D2765" s="15" t="s">
        <v>21</v>
      </c>
      <c r="E2765" s="15">
        <v>339.5</v>
      </c>
      <c r="F2765" s="15">
        <v>343</v>
      </c>
      <c r="G2765" s="15">
        <v>347</v>
      </c>
      <c r="H2765" s="16">
        <v>352</v>
      </c>
      <c r="I2765" s="13">
        <f t="shared" si="1732"/>
        <v>3.5</v>
      </c>
      <c r="J2765" s="13">
        <f>(IF(D2765="SELL",IF(G2765="",0,F2765-G2765),IF(D2765="BUY",IF(G2765="",0,G2765-F2765))))</f>
        <v>4</v>
      </c>
      <c r="K2765" s="13">
        <f t="shared" si="1743"/>
        <v>5</v>
      </c>
      <c r="L2765" s="13">
        <f t="shared" si="1736"/>
        <v>12.5</v>
      </c>
      <c r="M2765" s="45">
        <f t="shared" si="1739"/>
        <v>7363.7702503681876</v>
      </c>
    </row>
    <row r="2766" spans="1:13" ht="15">
      <c r="A2766" s="14">
        <v>42928</v>
      </c>
      <c r="B2766" s="17" t="s">
        <v>88</v>
      </c>
      <c r="C2766" s="11">
        <f t="shared" si="1735"/>
        <v>581.39534883720933</v>
      </c>
      <c r="D2766" s="15" t="s">
        <v>21</v>
      </c>
      <c r="E2766" s="15">
        <v>344</v>
      </c>
      <c r="F2766" s="15">
        <v>348</v>
      </c>
      <c r="G2766" s="15">
        <v>355</v>
      </c>
      <c r="H2766" s="16">
        <v>0</v>
      </c>
      <c r="I2766" s="13">
        <f t="shared" ref="I2766:I2794" si="1744">(IF(D2766="SELL",E2766-F2766,IF(D2766="BUY",F2766-E2766)))</f>
        <v>4</v>
      </c>
      <c r="J2766" s="13">
        <f>(IF(D2766="SELL",IF(G2766="",0,F2766-G2766),IF(D2766="BUY",IF(G2766="",0,G2766-F2766))))</f>
        <v>7</v>
      </c>
      <c r="K2766" s="13">
        <v>0</v>
      </c>
      <c r="L2766" s="13">
        <f t="shared" si="1736"/>
        <v>11</v>
      </c>
      <c r="M2766" s="45">
        <f t="shared" si="1739"/>
        <v>6395.3488372093025</v>
      </c>
    </row>
    <row r="2767" spans="1:13" ht="15">
      <c r="A2767" s="14">
        <v>42928</v>
      </c>
      <c r="B2767" s="17" t="s">
        <v>134</v>
      </c>
      <c r="C2767" s="11">
        <f t="shared" si="1735"/>
        <v>493.21824907521579</v>
      </c>
      <c r="D2767" s="15" t="s">
        <v>21</v>
      </c>
      <c r="E2767" s="15">
        <v>405.5</v>
      </c>
      <c r="F2767" s="15">
        <v>405.5</v>
      </c>
      <c r="G2767" s="15">
        <v>0</v>
      </c>
      <c r="H2767" s="16">
        <v>0</v>
      </c>
      <c r="I2767" s="13">
        <f t="shared" si="1744"/>
        <v>0</v>
      </c>
      <c r="J2767" s="13">
        <v>0</v>
      </c>
      <c r="K2767" s="13">
        <v>0</v>
      </c>
      <c r="L2767" s="13">
        <f t="shared" si="1736"/>
        <v>0</v>
      </c>
      <c r="M2767" s="45">
        <f t="shared" si="1739"/>
        <v>0</v>
      </c>
    </row>
    <row r="2768" spans="1:13" ht="15">
      <c r="A2768" s="14">
        <v>42928</v>
      </c>
      <c r="B2768" s="17" t="s">
        <v>771</v>
      </c>
      <c r="C2768" s="11">
        <f t="shared" si="1735"/>
        <v>6557.377049180328</v>
      </c>
      <c r="D2768" s="15" t="s">
        <v>21</v>
      </c>
      <c r="E2768" s="15">
        <v>30.5</v>
      </c>
      <c r="F2768" s="15">
        <v>31</v>
      </c>
      <c r="G2768" s="15">
        <v>0</v>
      </c>
      <c r="H2768" s="16">
        <v>0</v>
      </c>
      <c r="I2768" s="13">
        <f t="shared" si="1744"/>
        <v>0.5</v>
      </c>
      <c r="J2768" s="13">
        <v>0</v>
      </c>
      <c r="K2768" s="13">
        <v>0</v>
      </c>
      <c r="L2768" s="13">
        <f t="shared" si="1736"/>
        <v>0.5</v>
      </c>
      <c r="M2768" s="45">
        <f t="shared" si="1739"/>
        <v>3278.688524590164</v>
      </c>
    </row>
    <row r="2769" spans="1:13" ht="15">
      <c r="A2769" s="14">
        <v>42928</v>
      </c>
      <c r="B2769" s="17" t="s">
        <v>68</v>
      </c>
      <c r="C2769" s="11">
        <f t="shared" si="1735"/>
        <v>486.61800486618006</v>
      </c>
      <c r="D2769" s="15" t="s">
        <v>21</v>
      </c>
      <c r="E2769" s="15">
        <v>411</v>
      </c>
      <c r="F2769" s="15">
        <v>414</v>
      </c>
      <c r="G2769" s="15">
        <v>419</v>
      </c>
      <c r="H2769" s="16">
        <v>0</v>
      </c>
      <c r="I2769" s="13">
        <f t="shared" si="1744"/>
        <v>3</v>
      </c>
      <c r="J2769" s="13">
        <f>(IF(D2769="SELL",IF(G2769="",0,F2769-G2769),IF(D2769="BUY",IF(G2769="",0,G2769-F2769))))</f>
        <v>5</v>
      </c>
      <c r="K2769" s="13">
        <v>0</v>
      </c>
      <c r="L2769" s="13">
        <f t="shared" si="1736"/>
        <v>8</v>
      </c>
      <c r="M2769" s="45">
        <f t="shared" si="1739"/>
        <v>3892.9440389294405</v>
      </c>
    </row>
    <row r="2770" spans="1:13" ht="15">
      <c r="A2770" s="14">
        <v>42927</v>
      </c>
      <c r="B2770" s="17" t="s">
        <v>76</v>
      </c>
      <c r="C2770" s="11">
        <f t="shared" si="1735"/>
        <v>606.06060606060601</v>
      </c>
      <c r="D2770" s="15" t="s">
        <v>21</v>
      </c>
      <c r="E2770" s="15">
        <v>330</v>
      </c>
      <c r="F2770" s="15">
        <v>330</v>
      </c>
      <c r="G2770" s="15">
        <v>0</v>
      </c>
      <c r="H2770" s="16">
        <v>0</v>
      </c>
      <c r="I2770" s="13">
        <f t="shared" si="1744"/>
        <v>0</v>
      </c>
      <c r="J2770" s="13">
        <v>0</v>
      </c>
      <c r="K2770" s="13">
        <f t="shared" ref="K2770:K2771" si="1745">(IF(D2770="SELL",IF(H2770="",0,G2770-H2770),IF(D2770="BUY",IF(H2770="",0,(H2770-G2770)))))</f>
        <v>0</v>
      </c>
      <c r="L2770" s="13">
        <f t="shared" si="1736"/>
        <v>0</v>
      </c>
      <c r="M2770" s="45">
        <f t="shared" si="1739"/>
        <v>0</v>
      </c>
    </row>
    <row r="2771" spans="1:13" ht="15">
      <c r="A2771" s="14">
        <v>42927</v>
      </c>
      <c r="B2771" s="17" t="s">
        <v>772</v>
      </c>
      <c r="C2771" s="11">
        <f t="shared" si="1735"/>
        <v>3125</v>
      </c>
      <c r="D2771" s="15" t="s">
        <v>21</v>
      </c>
      <c r="E2771" s="15">
        <v>64</v>
      </c>
      <c r="F2771" s="15">
        <v>64</v>
      </c>
      <c r="G2771" s="15">
        <v>0</v>
      </c>
      <c r="H2771" s="16">
        <v>0</v>
      </c>
      <c r="I2771" s="13">
        <f t="shared" si="1744"/>
        <v>0</v>
      </c>
      <c r="J2771" s="13">
        <v>0</v>
      </c>
      <c r="K2771" s="13">
        <f t="shared" si="1745"/>
        <v>0</v>
      </c>
      <c r="L2771" s="13">
        <f t="shared" si="1736"/>
        <v>0</v>
      </c>
      <c r="M2771" s="45">
        <f t="shared" si="1739"/>
        <v>0</v>
      </c>
    </row>
    <row r="2772" spans="1:13" ht="15">
      <c r="A2772" s="14">
        <v>42927</v>
      </c>
      <c r="B2772" s="17" t="s">
        <v>229</v>
      </c>
      <c r="C2772" s="11">
        <f t="shared" si="1735"/>
        <v>1061.0079575596817</v>
      </c>
      <c r="D2772" s="15" t="s">
        <v>21</v>
      </c>
      <c r="E2772" s="15">
        <v>188.5</v>
      </c>
      <c r="F2772" s="15">
        <v>190</v>
      </c>
      <c r="G2772" s="15">
        <v>192</v>
      </c>
      <c r="H2772" s="16">
        <v>0</v>
      </c>
      <c r="I2772" s="13">
        <f t="shared" si="1744"/>
        <v>1.5</v>
      </c>
      <c r="J2772" s="13">
        <f>(IF(D2772="SELL",IF(G2772="",0,F2772-G2772),IF(D2772="BUY",IF(G2772="",0,G2772-F2772))))</f>
        <v>2</v>
      </c>
      <c r="K2772" s="13">
        <v>0</v>
      </c>
      <c r="L2772" s="13">
        <f t="shared" si="1736"/>
        <v>3.5</v>
      </c>
      <c r="M2772" s="45">
        <f t="shared" si="1739"/>
        <v>3713.5278514588858</v>
      </c>
    </row>
    <row r="2773" spans="1:13" ht="15">
      <c r="A2773" s="14">
        <v>42923</v>
      </c>
      <c r="B2773" s="17" t="s">
        <v>42</v>
      </c>
      <c r="C2773" s="11">
        <f t="shared" si="1735"/>
        <v>181.81818181818181</v>
      </c>
      <c r="D2773" s="15" t="s">
        <v>21</v>
      </c>
      <c r="E2773" s="15">
        <v>1100</v>
      </c>
      <c r="F2773" s="15">
        <v>1100</v>
      </c>
      <c r="G2773" s="15">
        <v>0</v>
      </c>
      <c r="H2773" s="16">
        <v>0</v>
      </c>
      <c r="I2773" s="13">
        <f t="shared" si="1744"/>
        <v>0</v>
      </c>
      <c r="J2773" s="13">
        <v>0</v>
      </c>
      <c r="K2773" s="13">
        <f t="shared" ref="K2773:K2781" si="1746">(IF(D2773="SELL",IF(H2773="",0,G2773-H2773),IF(D2773="BUY",IF(H2773="",0,(H2773-G2773)))))</f>
        <v>0</v>
      </c>
      <c r="L2773" s="13">
        <f t="shared" si="1736"/>
        <v>0</v>
      </c>
      <c r="M2773" s="45">
        <f t="shared" si="1739"/>
        <v>0</v>
      </c>
    </row>
    <row r="2774" spans="1:13" ht="15">
      <c r="A2774" s="14">
        <v>42923</v>
      </c>
      <c r="B2774" s="17" t="s">
        <v>773</v>
      </c>
      <c r="C2774" s="11">
        <f t="shared" si="1735"/>
        <v>283.68794326241135</v>
      </c>
      <c r="D2774" s="15" t="s">
        <v>21</v>
      </c>
      <c r="E2774" s="15">
        <v>705</v>
      </c>
      <c r="F2774" s="15">
        <v>710</v>
      </c>
      <c r="G2774" s="15">
        <v>0</v>
      </c>
      <c r="H2774" s="16">
        <v>0</v>
      </c>
      <c r="I2774" s="13">
        <f t="shared" si="1744"/>
        <v>5</v>
      </c>
      <c r="J2774" s="13">
        <v>0</v>
      </c>
      <c r="K2774" s="13">
        <f t="shared" si="1746"/>
        <v>0</v>
      </c>
      <c r="L2774" s="13">
        <f t="shared" si="1736"/>
        <v>5</v>
      </c>
      <c r="M2774" s="45">
        <f t="shared" si="1739"/>
        <v>1418.4397163120568</v>
      </c>
    </row>
    <row r="2775" spans="1:13" ht="15">
      <c r="A2775" s="14">
        <v>42923</v>
      </c>
      <c r="B2775" s="17" t="s">
        <v>774</v>
      </c>
      <c r="C2775" s="11">
        <f t="shared" si="1735"/>
        <v>3558.7188612099644</v>
      </c>
      <c r="D2775" s="15" t="s">
        <v>21</v>
      </c>
      <c r="E2775" s="15">
        <v>56.2</v>
      </c>
      <c r="F2775" s="15">
        <v>56.6</v>
      </c>
      <c r="G2775" s="15">
        <v>0</v>
      </c>
      <c r="H2775" s="16">
        <v>0</v>
      </c>
      <c r="I2775" s="13">
        <f t="shared" si="1744"/>
        <v>0.39999999999999858</v>
      </c>
      <c r="J2775" s="13">
        <v>0</v>
      </c>
      <c r="K2775" s="13">
        <f t="shared" si="1746"/>
        <v>0</v>
      </c>
      <c r="L2775" s="13">
        <f t="shared" si="1736"/>
        <v>0.39999999999999858</v>
      </c>
      <c r="M2775" s="45">
        <f t="shared" si="1739"/>
        <v>1423.4875444839806</v>
      </c>
    </row>
    <row r="2776" spans="1:13" ht="15">
      <c r="A2776" s="14">
        <v>42922</v>
      </c>
      <c r="B2776" s="17" t="s">
        <v>68</v>
      </c>
      <c r="C2776" s="11">
        <f t="shared" si="1735"/>
        <v>481.92771084337352</v>
      </c>
      <c r="D2776" s="15" t="s">
        <v>21</v>
      </c>
      <c r="E2776" s="15">
        <v>415</v>
      </c>
      <c r="F2776" s="15">
        <v>415</v>
      </c>
      <c r="G2776" s="15">
        <v>0</v>
      </c>
      <c r="H2776" s="16">
        <v>0</v>
      </c>
      <c r="I2776" s="13">
        <f t="shared" si="1744"/>
        <v>0</v>
      </c>
      <c r="J2776" s="13">
        <v>0</v>
      </c>
      <c r="K2776" s="13">
        <f t="shared" si="1746"/>
        <v>0</v>
      </c>
      <c r="L2776" s="13">
        <f t="shared" si="1736"/>
        <v>0</v>
      </c>
      <c r="M2776" s="45">
        <f t="shared" si="1739"/>
        <v>0</v>
      </c>
    </row>
    <row r="2777" spans="1:13" ht="15">
      <c r="A2777" s="14">
        <v>42922</v>
      </c>
      <c r="B2777" s="17" t="s">
        <v>159</v>
      </c>
      <c r="C2777" s="11">
        <f t="shared" si="1735"/>
        <v>718.13285457809695</v>
      </c>
      <c r="D2777" s="15" t="s">
        <v>21</v>
      </c>
      <c r="E2777" s="15">
        <v>278.5</v>
      </c>
      <c r="F2777" s="15">
        <v>280.5</v>
      </c>
      <c r="G2777" s="15">
        <v>0</v>
      </c>
      <c r="H2777" s="16">
        <v>0</v>
      </c>
      <c r="I2777" s="13">
        <f t="shared" si="1744"/>
        <v>2</v>
      </c>
      <c r="J2777" s="13">
        <v>0</v>
      </c>
      <c r="K2777" s="13">
        <f t="shared" si="1746"/>
        <v>0</v>
      </c>
      <c r="L2777" s="13">
        <f t="shared" si="1736"/>
        <v>2</v>
      </c>
      <c r="M2777" s="45">
        <f t="shared" si="1739"/>
        <v>1436.2657091561939</v>
      </c>
    </row>
    <row r="2778" spans="1:13" ht="15">
      <c r="A2778" s="14">
        <v>42922</v>
      </c>
      <c r="B2778" s="17" t="s">
        <v>67</v>
      </c>
      <c r="C2778" s="11">
        <f t="shared" si="1735"/>
        <v>184.84288354898337</v>
      </c>
      <c r="D2778" s="15" t="s">
        <v>21</v>
      </c>
      <c r="E2778" s="15">
        <v>1082</v>
      </c>
      <c r="F2778" s="15">
        <v>1095</v>
      </c>
      <c r="G2778" s="15">
        <v>0</v>
      </c>
      <c r="H2778" s="16">
        <v>0</v>
      </c>
      <c r="I2778" s="13">
        <f t="shared" si="1744"/>
        <v>13</v>
      </c>
      <c r="J2778" s="13">
        <v>0</v>
      </c>
      <c r="K2778" s="13">
        <f t="shared" si="1746"/>
        <v>0</v>
      </c>
      <c r="L2778" s="13">
        <f t="shared" si="1736"/>
        <v>13</v>
      </c>
      <c r="M2778" s="45">
        <f t="shared" si="1739"/>
        <v>2402.9574861367837</v>
      </c>
    </row>
    <row r="2779" spans="1:13" ht="15">
      <c r="A2779" s="14">
        <v>42922</v>
      </c>
      <c r="B2779" s="17" t="s">
        <v>775</v>
      </c>
      <c r="C2779" s="11">
        <f t="shared" si="1735"/>
        <v>175.7469244288225</v>
      </c>
      <c r="D2779" s="15" t="s">
        <v>21</v>
      </c>
      <c r="E2779" s="15">
        <v>1138</v>
      </c>
      <c r="F2779" s="15">
        <v>1138</v>
      </c>
      <c r="G2779" s="15">
        <v>0</v>
      </c>
      <c r="H2779" s="16">
        <v>0</v>
      </c>
      <c r="I2779" s="13">
        <f t="shared" si="1744"/>
        <v>0</v>
      </c>
      <c r="J2779" s="13">
        <v>0</v>
      </c>
      <c r="K2779" s="13">
        <f t="shared" si="1746"/>
        <v>0</v>
      </c>
      <c r="L2779" s="13">
        <f t="shared" si="1736"/>
        <v>0</v>
      </c>
      <c r="M2779" s="45">
        <f t="shared" si="1739"/>
        <v>0</v>
      </c>
    </row>
    <row r="2780" spans="1:13" ht="15">
      <c r="A2780" s="14">
        <v>42922</v>
      </c>
      <c r="B2780" s="17" t="s">
        <v>776</v>
      </c>
      <c r="C2780" s="11">
        <f t="shared" si="1735"/>
        <v>7604.5627376425855</v>
      </c>
      <c r="D2780" s="15" t="s">
        <v>21</v>
      </c>
      <c r="E2780" s="15">
        <v>26.3</v>
      </c>
      <c r="F2780" s="15">
        <v>26.5</v>
      </c>
      <c r="G2780" s="15">
        <v>0</v>
      </c>
      <c r="H2780" s="16">
        <v>0</v>
      </c>
      <c r="I2780" s="13">
        <f t="shared" si="1744"/>
        <v>0.19999999999999929</v>
      </c>
      <c r="J2780" s="13">
        <v>0</v>
      </c>
      <c r="K2780" s="13">
        <f t="shared" si="1746"/>
        <v>0</v>
      </c>
      <c r="L2780" s="13">
        <f t="shared" si="1736"/>
        <v>0.19999999999999929</v>
      </c>
      <c r="M2780" s="45">
        <f t="shared" si="1739"/>
        <v>1520.9125475285116</v>
      </c>
    </row>
    <row r="2781" spans="1:13" ht="15">
      <c r="A2781" s="14">
        <v>42922</v>
      </c>
      <c r="B2781" s="17" t="s">
        <v>777</v>
      </c>
      <c r="C2781" s="11">
        <f>200000/E2781</f>
        <v>1250</v>
      </c>
      <c r="D2781" s="15" t="s">
        <v>21</v>
      </c>
      <c r="E2781" s="15">
        <v>160</v>
      </c>
      <c r="F2781" s="15">
        <v>161</v>
      </c>
      <c r="G2781" s="15">
        <v>164</v>
      </c>
      <c r="H2781" s="16">
        <v>170</v>
      </c>
      <c r="I2781" s="13">
        <f t="shared" si="1744"/>
        <v>1</v>
      </c>
      <c r="J2781" s="13">
        <f>(IF(D2781="SELL",IF(G2781="",0,F2781-G2781),IF(D2781="BUY",IF(G2781="",0,G2781-F2781))))</f>
        <v>3</v>
      </c>
      <c r="K2781" s="13">
        <f t="shared" si="1746"/>
        <v>6</v>
      </c>
      <c r="L2781" s="13">
        <f t="shared" si="1736"/>
        <v>10</v>
      </c>
      <c r="M2781" s="45">
        <f t="shared" si="1739"/>
        <v>12500</v>
      </c>
    </row>
    <row r="2782" spans="1:13" ht="15">
      <c r="A2782" s="14">
        <v>42921</v>
      </c>
      <c r="B2782" s="17" t="s">
        <v>72</v>
      </c>
      <c r="C2782" s="11">
        <f t="shared" ref="C2782:C2845" si="1747">200000/E2782</f>
        <v>325.20325203252031</v>
      </c>
      <c r="D2782" s="15" t="s">
        <v>21</v>
      </c>
      <c r="E2782" s="15">
        <v>615</v>
      </c>
      <c r="F2782" s="15">
        <v>615</v>
      </c>
      <c r="G2782" s="15">
        <v>0</v>
      </c>
      <c r="H2782" s="16">
        <v>0</v>
      </c>
      <c r="I2782" s="13">
        <f t="shared" si="1744"/>
        <v>0</v>
      </c>
      <c r="J2782" s="13">
        <v>0</v>
      </c>
      <c r="K2782" s="13">
        <v>0</v>
      </c>
      <c r="L2782" s="13">
        <f t="shared" si="1736"/>
        <v>0</v>
      </c>
      <c r="M2782" s="45">
        <f t="shared" si="1739"/>
        <v>0</v>
      </c>
    </row>
    <row r="2783" spans="1:13" ht="15">
      <c r="A2783" s="14">
        <v>42921</v>
      </c>
      <c r="B2783" s="17" t="s">
        <v>778</v>
      </c>
      <c r="C2783" s="11">
        <f t="shared" si="1747"/>
        <v>298.50746268656718</v>
      </c>
      <c r="D2783" s="15" t="s">
        <v>21</v>
      </c>
      <c r="E2783" s="15">
        <v>670</v>
      </c>
      <c r="F2783" s="15">
        <v>678</v>
      </c>
      <c r="G2783" s="15">
        <v>687</v>
      </c>
      <c r="H2783" s="16">
        <v>0</v>
      </c>
      <c r="I2783" s="13">
        <f t="shared" si="1744"/>
        <v>8</v>
      </c>
      <c r="J2783" s="13">
        <f>(IF(D2783="SELL",IF(G2783="",0,F2783-G2783),IF(D2783="BUY",IF(G2783="",0,G2783-F2783))))</f>
        <v>9</v>
      </c>
      <c r="K2783" s="13">
        <v>0</v>
      </c>
      <c r="L2783" s="13">
        <f t="shared" si="1736"/>
        <v>17</v>
      </c>
      <c r="M2783" s="45">
        <f t="shared" si="1739"/>
        <v>5074.626865671642</v>
      </c>
    </row>
    <row r="2784" spans="1:13" ht="15">
      <c r="A2784" s="14">
        <v>42921</v>
      </c>
      <c r="B2784" s="17" t="s">
        <v>36</v>
      </c>
      <c r="C2784" s="11">
        <f t="shared" si="1747"/>
        <v>122.69938650306749</v>
      </c>
      <c r="D2784" s="15" t="s">
        <v>21</v>
      </c>
      <c r="E2784" s="15">
        <v>1630</v>
      </c>
      <c r="F2784" s="15">
        <v>1630</v>
      </c>
      <c r="G2784" s="15">
        <v>0</v>
      </c>
      <c r="H2784" s="16">
        <v>0</v>
      </c>
      <c r="I2784" s="13">
        <f t="shared" si="1744"/>
        <v>0</v>
      </c>
      <c r="J2784" s="13">
        <v>0</v>
      </c>
      <c r="K2784" s="13">
        <v>0</v>
      </c>
      <c r="L2784" s="13">
        <f t="shared" ref="L2784:L2847" si="1748">K2784+J2784+I2784</f>
        <v>0</v>
      </c>
      <c r="M2784" s="45">
        <f t="shared" si="1739"/>
        <v>0</v>
      </c>
    </row>
    <row r="2785" spans="1:13" ht="15">
      <c r="A2785" s="14">
        <v>42921</v>
      </c>
      <c r="B2785" s="17" t="s">
        <v>24</v>
      </c>
      <c r="C2785" s="11">
        <f t="shared" si="1747"/>
        <v>146.73514306676449</v>
      </c>
      <c r="D2785" s="15" t="s">
        <v>21</v>
      </c>
      <c r="E2785" s="15">
        <v>1363</v>
      </c>
      <c r="F2785" s="15">
        <v>1372</v>
      </c>
      <c r="G2785" s="15">
        <v>1390</v>
      </c>
      <c r="H2785" s="16">
        <v>0</v>
      </c>
      <c r="I2785" s="13">
        <f t="shared" si="1744"/>
        <v>9</v>
      </c>
      <c r="J2785" s="13">
        <f>(IF(D2785="SELL",IF(G2785="",0,F2785-G2785),IF(D2785="BUY",IF(G2785="",0,G2785-F2785))))</f>
        <v>18</v>
      </c>
      <c r="K2785" s="13">
        <v>0</v>
      </c>
      <c r="L2785" s="13">
        <f t="shared" si="1748"/>
        <v>27</v>
      </c>
      <c r="M2785" s="45">
        <f t="shared" si="1739"/>
        <v>3961.8488628026412</v>
      </c>
    </row>
    <row r="2786" spans="1:13" ht="15">
      <c r="A2786" s="14">
        <v>42920</v>
      </c>
      <c r="B2786" s="17" t="s">
        <v>57</v>
      </c>
      <c r="C2786" s="11">
        <f t="shared" si="1747"/>
        <v>141.64305949008499</v>
      </c>
      <c r="D2786" s="15" t="s">
        <v>21</v>
      </c>
      <c r="E2786" s="15">
        <v>1412</v>
      </c>
      <c r="F2786" s="15">
        <v>1422</v>
      </c>
      <c r="G2786" s="15">
        <v>0</v>
      </c>
      <c r="H2786" s="16">
        <v>0</v>
      </c>
      <c r="I2786" s="13">
        <f t="shared" si="1744"/>
        <v>10</v>
      </c>
      <c r="J2786" s="13">
        <v>0</v>
      </c>
      <c r="K2786" s="13">
        <f t="shared" ref="K2786:K2798" si="1749">(IF(D2786="SELL",IF(H2786="",0,G2786-H2786),IF(D2786="BUY",IF(H2786="",0,(H2786-G2786)))))</f>
        <v>0</v>
      </c>
      <c r="L2786" s="13">
        <f t="shared" si="1748"/>
        <v>10</v>
      </c>
      <c r="M2786" s="45">
        <f t="shared" si="1739"/>
        <v>1416.4305949008499</v>
      </c>
    </row>
    <row r="2787" spans="1:13" ht="15">
      <c r="A2787" s="14">
        <v>42920</v>
      </c>
      <c r="B2787" s="17" t="s">
        <v>93</v>
      </c>
      <c r="C2787" s="11">
        <f t="shared" si="1747"/>
        <v>120.91898428053204</v>
      </c>
      <c r="D2787" s="15" t="s">
        <v>21</v>
      </c>
      <c r="E2787" s="15">
        <v>1654</v>
      </c>
      <c r="F2787" s="15">
        <v>1662</v>
      </c>
      <c r="G2787" s="15">
        <v>0</v>
      </c>
      <c r="H2787" s="16">
        <v>0</v>
      </c>
      <c r="I2787" s="13">
        <f t="shared" si="1744"/>
        <v>8</v>
      </c>
      <c r="J2787" s="13">
        <v>0</v>
      </c>
      <c r="K2787" s="13">
        <f t="shared" si="1749"/>
        <v>0</v>
      </c>
      <c r="L2787" s="13">
        <f t="shared" si="1748"/>
        <v>8</v>
      </c>
      <c r="M2787" s="45">
        <f t="shared" si="1739"/>
        <v>967.35187424425635</v>
      </c>
    </row>
    <row r="2788" spans="1:13" ht="15">
      <c r="A2788" s="14">
        <v>42920</v>
      </c>
      <c r="B2788" s="17" t="s">
        <v>226</v>
      </c>
      <c r="C2788" s="11">
        <f t="shared" si="1747"/>
        <v>412.37113402061857</v>
      </c>
      <c r="D2788" s="15" t="s">
        <v>21</v>
      </c>
      <c r="E2788" s="15">
        <v>485</v>
      </c>
      <c r="F2788" s="15">
        <v>488</v>
      </c>
      <c r="G2788" s="15">
        <v>492</v>
      </c>
      <c r="H2788" s="16">
        <v>496</v>
      </c>
      <c r="I2788" s="13">
        <f t="shared" si="1744"/>
        <v>3</v>
      </c>
      <c r="J2788" s="13">
        <f>(IF(D2788="SELL",IF(G2788="",0,F2788-G2788),IF(D2788="BUY",IF(G2788="",0,G2788-F2788))))</f>
        <v>4</v>
      </c>
      <c r="K2788" s="13">
        <f t="shared" si="1749"/>
        <v>4</v>
      </c>
      <c r="L2788" s="13">
        <f t="shared" si="1748"/>
        <v>11</v>
      </c>
      <c r="M2788" s="45">
        <f t="shared" si="1739"/>
        <v>4536.0824742268042</v>
      </c>
    </row>
    <row r="2789" spans="1:13" ht="15">
      <c r="A2789" s="14">
        <v>42920</v>
      </c>
      <c r="B2789" s="17" t="s">
        <v>62</v>
      </c>
      <c r="C2789" s="11">
        <f t="shared" si="1747"/>
        <v>183.65472910927457</v>
      </c>
      <c r="D2789" s="15" t="s">
        <v>21</v>
      </c>
      <c r="E2789" s="15">
        <v>1089</v>
      </c>
      <c r="F2789" s="15">
        <v>1095</v>
      </c>
      <c r="G2789" s="15">
        <v>0</v>
      </c>
      <c r="H2789" s="16">
        <v>0</v>
      </c>
      <c r="I2789" s="13">
        <f t="shared" si="1744"/>
        <v>6</v>
      </c>
      <c r="J2789" s="13">
        <v>0</v>
      </c>
      <c r="K2789" s="13">
        <f t="shared" si="1749"/>
        <v>0</v>
      </c>
      <c r="L2789" s="13">
        <f t="shared" si="1748"/>
        <v>6</v>
      </c>
      <c r="M2789" s="45">
        <f t="shared" si="1739"/>
        <v>1101.9283746556475</v>
      </c>
    </row>
    <row r="2790" spans="1:13" ht="15">
      <c r="A2790" s="14">
        <v>42920</v>
      </c>
      <c r="B2790" s="17" t="s">
        <v>68</v>
      </c>
      <c r="C2790" s="11">
        <f t="shared" si="1747"/>
        <v>500</v>
      </c>
      <c r="D2790" s="15" t="s">
        <v>21</v>
      </c>
      <c r="E2790" s="15">
        <v>400</v>
      </c>
      <c r="F2790" s="15">
        <v>403</v>
      </c>
      <c r="G2790" s="15">
        <v>0</v>
      </c>
      <c r="H2790" s="16">
        <v>0</v>
      </c>
      <c r="I2790" s="13">
        <f t="shared" si="1744"/>
        <v>3</v>
      </c>
      <c r="J2790" s="13">
        <v>0</v>
      </c>
      <c r="K2790" s="13">
        <f t="shared" si="1749"/>
        <v>0</v>
      </c>
      <c r="L2790" s="13">
        <f t="shared" si="1748"/>
        <v>3</v>
      </c>
      <c r="M2790" s="45">
        <f t="shared" si="1739"/>
        <v>1500</v>
      </c>
    </row>
    <row r="2791" spans="1:13" ht="15">
      <c r="A2791" s="14">
        <v>42919</v>
      </c>
      <c r="B2791" s="17" t="s">
        <v>779</v>
      </c>
      <c r="C2791" s="11">
        <f t="shared" si="1747"/>
        <v>136.98630136986301</v>
      </c>
      <c r="D2791" s="15" t="s">
        <v>21</v>
      </c>
      <c r="E2791" s="15">
        <v>1460</v>
      </c>
      <c r="F2791" s="15">
        <v>1460</v>
      </c>
      <c r="G2791" s="15">
        <v>0</v>
      </c>
      <c r="H2791" s="16">
        <v>0</v>
      </c>
      <c r="I2791" s="13">
        <f t="shared" si="1744"/>
        <v>0</v>
      </c>
      <c r="J2791" s="13">
        <v>0</v>
      </c>
      <c r="K2791" s="13">
        <f t="shared" si="1749"/>
        <v>0</v>
      </c>
      <c r="L2791" s="13">
        <f t="shared" si="1748"/>
        <v>0</v>
      </c>
      <c r="M2791" s="45">
        <f t="shared" ref="M2791:M2854" si="1750">L2791*C2791</f>
        <v>0</v>
      </c>
    </row>
    <row r="2792" spans="1:13" ht="15">
      <c r="A2792" s="14">
        <v>42919</v>
      </c>
      <c r="B2792" s="17" t="s">
        <v>780</v>
      </c>
      <c r="C2792" s="11">
        <f t="shared" si="1747"/>
        <v>2020.2020202020201</v>
      </c>
      <c r="D2792" s="15" t="s">
        <v>21</v>
      </c>
      <c r="E2792" s="15">
        <v>99</v>
      </c>
      <c r="F2792" s="15">
        <v>100</v>
      </c>
      <c r="G2792" s="15">
        <v>0</v>
      </c>
      <c r="H2792" s="16">
        <v>0</v>
      </c>
      <c r="I2792" s="13">
        <f t="shared" si="1744"/>
        <v>1</v>
      </c>
      <c r="J2792" s="13">
        <v>0</v>
      </c>
      <c r="K2792" s="13">
        <f t="shared" si="1749"/>
        <v>0</v>
      </c>
      <c r="L2792" s="13">
        <f t="shared" si="1748"/>
        <v>1</v>
      </c>
      <c r="M2792" s="45">
        <f t="shared" si="1750"/>
        <v>2020.2020202020201</v>
      </c>
    </row>
    <row r="2793" spans="1:13" ht="15">
      <c r="A2793" s="14">
        <v>42919</v>
      </c>
      <c r="B2793" s="17" t="s">
        <v>781</v>
      </c>
      <c r="C2793" s="11">
        <f t="shared" si="1747"/>
        <v>284.49502133712662</v>
      </c>
      <c r="D2793" s="15" t="s">
        <v>21</v>
      </c>
      <c r="E2793" s="15">
        <v>703</v>
      </c>
      <c r="F2793" s="15">
        <v>708</v>
      </c>
      <c r="G2793" s="15">
        <v>0</v>
      </c>
      <c r="H2793" s="16">
        <v>0</v>
      </c>
      <c r="I2793" s="13">
        <f t="shared" si="1744"/>
        <v>5</v>
      </c>
      <c r="J2793" s="13">
        <v>0</v>
      </c>
      <c r="K2793" s="13">
        <f t="shared" si="1749"/>
        <v>0</v>
      </c>
      <c r="L2793" s="13">
        <f t="shared" si="1748"/>
        <v>5</v>
      </c>
      <c r="M2793" s="45">
        <f t="shared" si="1750"/>
        <v>1422.4751066856331</v>
      </c>
    </row>
    <row r="2794" spans="1:13" ht="15">
      <c r="A2794" s="14">
        <v>42919</v>
      </c>
      <c r="B2794" s="17" t="s">
        <v>782</v>
      </c>
      <c r="C2794" s="11">
        <f t="shared" si="1747"/>
        <v>481.92771084337352</v>
      </c>
      <c r="D2794" s="15" t="s">
        <v>21</v>
      </c>
      <c r="E2794" s="15">
        <v>415</v>
      </c>
      <c r="F2794" s="15">
        <v>418</v>
      </c>
      <c r="G2794" s="15">
        <v>423</v>
      </c>
      <c r="H2794" s="16">
        <v>430</v>
      </c>
      <c r="I2794" s="13">
        <f t="shared" si="1744"/>
        <v>3</v>
      </c>
      <c r="J2794" s="13">
        <f>(IF(D2794="SELL",IF(G2794="",0,F2794-G2794),IF(D2794="BUY",IF(G2794="",0,G2794-F2794))))</f>
        <v>5</v>
      </c>
      <c r="K2794" s="13">
        <f t="shared" si="1749"/>
        <v>7</v>
      </c>
      <c r="L2794" s="13">
        <f t="shared" si="1748"/>
        <v>15</v>
      </c>
      <c r="M2794" s="45">
        <f t="shared" si="1750"/>
        <v>7228.9156626506028</v>
      </c>
    </row>
    <row r="2795" spans="1:13" ht="15">
      <c r="A2795" s="14">
        <v>42916</v>
      </c>
      <c r="B2795" s="17" t="s">
        <v>115</v>
      </c>
      <c r="C2795" s="11">
        <f t="shared" si="1747"/>
        <v>796.81274900398409</v>
      </c>
      <c r="D2795" s="15" t="s">
        <v>21</v>
      </c>
      <c r="E2795" s="15">
        <v>251</v>
      </c>
      <c r="F2795" s="15">
        <v>251</v>
      </c>
      <c r="G2795" s="15">
        <v>0</v>
      </c>
      <c r="H2795" s="16">
        <v>0</v>
      </c>
      <c r="I2795" s="13">
        <v>0</v>
      </c>
      <c r="J2795" s="13">
        <v>0</v>
      </c>
      <c r="K2795" s="13">
        <f t="shared" si="1749"/>
        <v>0</v>
      </c>
      <c r="L2795" s="13">
        <f t="shared" si="1748"/>
        <v>0</v>
      </c>
      <c r="M2795" s="45">
        <f t="shared" si="1750"/>
        <v>0</v>
      </c>
    </row>
    <row r="2796" spans="1:13" ht="15">
      <c r="A2796" s="14">
        <v>42916</v>
      </c>
      <c r="B2796" s="17" t="s">
        <v>775</v>
      </c>
      <c r="C2796" s="11">
        <f t="shared" si="1747"/>
        <v>182.64840182648402</v>
      </c>
      <c r="D2796" s="15" t="s">
        <v>18</v>
      </c>
      <c r="E2796" s="15">
        <v>1095</v>
      </c>
      <c r="F2796" s="15">
        <v>1095</v>
      </c>
      <c r="G2796" s="15">
        <v>0</v>
      </c>
      <c r="H2796" s="16">
        <v>0</v>
      </c>
      <c r="I2796" s="13">
        <v>0</v>
      </c>
      <c r="J2796" s="13">
        <v>0</v>
      </c>
      <c r="K2796" s="13">
        <f t="shared" si="1749"/>
        <v>0</v>
      </c>
      <c r="L2796" s="13">
        <f t="shared" si="1748"/>
        <v>0</v>
      </c>
      <c r="M2796" s="45">
        <f t="shared" si="1750"/>
        <v>0</v>
      </c>
    </row>
    <row r="2797" spans="1:13" ht="15">
      <c r="A2797" s="14">
        <v>42916</v>
      </c>
      <c r="B2797" s="17" t="s">
        <v>74</v>
      </c>
      <c r="C2797" s="11">
        <f t="shared" si="1747"/>
        <v>250</v>
      </c>
      <c r="D2797" s="15" t="s">
        <v>21</v>
      </c>
      <c r="E2797" s="15">
        <v>800</v>
      </c>
      <c r="F2797" s="15">
        <v>810</v>
      </c>
      <c r="G2797" s="15">
        <v>0</v>
      </c>
      <c r="H2797" s="16">
        <v>0</v>
      </c>
      <c r="I2797" s="13">
        <v>10</v>
      </c>
      <c r="J2797" s="13">
        <v>0</v>
      </c>
      <c r="K2797" s="13">
        <f t="shared" si="1749"/>
        <v>0</v>
      </c>
      <c r="L2797" s="13">
        <f t="shared" si="1748"/>
        <v>10</v>
      </c>
      <c r="M2797" s="45">
        <f t="shared" si="1750"/>
        <v>2500</v>
      </c>
    </row>
    <row r="2798" spans="1:13" ht="15">
      <c r="A2798" s="14">
        <v>42916</v>
      </c>
      <c r="B2798" s="17" t="s">
        <v>783</v>
      </c>
      <c r="C2798" s="11">
        <f t="shared" si="1747"/>
        <v>1739.1304347826087</v>
      </c>
      <c r="D2798" s="15" t="s">
        <v>21</v>
      </c>
      <c r="E2798" s="15">
        <v>115</v>
      </c>
      <c r="F2798" s="15">
        <v>116</v>
      </c>
      <c r="G2798" s="15">
        <v>118</v>
      </c>
      <c r="H2798" s="16">
        <v>122</v>
      </c>
      <c r="I2798" s="13">
        <f t="shared" ref="I2798:I2845" si="1751">(IF(D2798="SELL",E2798-F2798,IF(D2798="BUY",F2798-E2798)))</f>
        <v>1</v>
      </c>
      <c r="J2798" s="13">
        <f>(IF(D2798="SELL",IF(G2798="",0,F2798-G2798),IF(D2798="BUY",IF(G2798="",0,G2798-F2798))))</f>
        <v>2</v>
      </c>
      <c r="K2798" s="13">
        <f t="shared" si="1749"/>
        <v>4</v>
      </c>
      <c r="L2798" s="13">
        <f t="shared" si="1748"/>
        <v>7</v>
      </c>
      <c r="M2798" s="45">
        <f t="shared" si="1750"/>
        <v>12173.913043478262</v>
      </c>
    </row>
    <row r="2799" spans="1:13" ht="15">
      <c r="A2799" s="14">
        <v>42916</v>
      </c>
      <c r="B2799" s="17" t="s">
        <v>784</v>
      </c>
      <c r="C2799" s="11">
        <f t="shared" si="1747"/>
        <v>168.77637130801688</v>
      </c>
      <c r="D2799" s="15" t="s">
        <v>18</v>
      </c>
      <c r="E2799" s="15">
        <v>1185</v>
      </c>
      <c r="F2799" s="15">
        <v>1165</v>
      </c>
      <c r="G2799" s="15">
        <v>0</v>
      </c>
      <c r="H2799" s="16">
        <v>0</v>
      </c>
      <c r="I2799" s="13">
        <f t="shared" si="1751"/>
        <v>20</v>
      </c>
      <c r="J2799" s="13">
        <v>0</v>
      </c>
      <c r="K2799" s="13">
        <v>0</v>
      </c>
      <c r="L2799" s="13">
        <f t="shared" si="1748"/>
        <v>20</v>
      </c>
      <c r="M2799" s="45">
        <f t="shared" si="1750"/>
        <v>3375.5274261603377</v>
      </c>
    </row>
    <row r="2800" spans="1:13" ht="15">
      <c r="A2800" s="14">
        <v>42916</v>
      </c>
      <c r="B2800" s="17" t="s">
        <v>785</v>
      </c>
      <c r="C2800" s="11">
        <f t="shared" si="1747"/>
        <v>1152.7377521613832</v>
      </c>
      <c r="D2800" s="15" t="s">
        <v>18</v>
      </c>
      <c r="E2800" s="15">
        <v>173.5</v>
      </c>
      <c r="F2800" s="15">
        <v>172.5</v>
      </c>
      <c r="G2800" s="15">
        <v>0</v>
      </c>
      <c r="H2800" s="16">
        <v>0</v>
      </c>
      <c r="I2800" s="13">
        <f t="shared" si="1751"/>
        <v>1</v>
      </c>
      <c r="J2800" s="13">
        <v>0</v>
      </c>
      <c r="K2800" s="13">
        <v>0</v>
      </c>
      <c r="L2800" s="13">
        <f t="shared" si="1748"/>
        <v>1</v>
      </c>
      <c r="M2800" s="45">
        <f t="shared" si="1750"/>
        <v>1152.7377521613832</v>
      </c>
    </row>
    <row r="2801" spans="1:13" ht="15">
      <c r="A2801" s="14">
        <v>42915</v>
      </c>
      <c r="B2801" s="17" t="s">
        <v>786</v>
      </c>
      <c r="C2801" s="11">
        <f t="shared" si="1747"/>
        <v>182.64840182648402</v>
      </c>
      <c r="D2801" s="15" t="s">
        <v>21</v>
      </c>
      <c r="E2801" s="15">
        <v>1095</v>
      </c>
      <c r="F2801" s="15">
        <v>1095</v>
      </c>
      <c r="G2801" s="15">
        <v>0</v>
      </c>
      <c r="H2801" s="16">
        <v>0</v>
      </c>
      <c r="I2801" s="13">
        <f t="shared" si="1751"/>
        <v>0</v>
      </c>
      <c r="J2801" s="13">
        <v>0</v>
      </c>
      <c r="K2801" s="13">
        <v>0</v>
      </c>
      <c r="L2801" s="13">
        <f t="shared" si="1748"/>
        <v>0</v>
      </c>
      <c r="M2801" s="45">
        <f t="shared" si="1750"/>
        <v>0</v>
      </c>
    </row>
    <row r="2802" spans="1:13" ht="15">
      <c r="A2802" s="14">
        <v>42915</v>
      </c>
      <c r="B2802" s="17" t="s">
        <v>100</v>
      </c>
      <c r="C2802" s="11">
        <f t="shared" si="1747"/>
        <v>379.5066413662239</v>
      </c>
      <c r="D2802" s="15" t="s">
        <v>21</v>
      </c>
      <c r="E2802" s="15">
        <v>527</v>
      </c>
      <c r="F2802" s="15">
        <v>530</v>
      </c>
      <c r="G2802" s="15">
        <v>0</v>
      </c>
      <c r="H2802" s="16">
        <v>0</v>
      </c>
      <c r="I2802" s="13">
        <f t="shared" si="1751"/>
        <v>3</v>
      </c>
      <c r="J2802" s="13">
        <v>0</v>
      </c>
      <c r="K2802" s="13">
        <v>0</v>
      </c>
      <c r="L2802" s="13">
        <f t="shared" si="1748"/>
        <v>3</v>
      </c>
      <c r="M2802" s="45">
        <f t="shared" si="1750"/>
        <v>1138.5199240986717</v>
      </c>
    </row>
    <row r="2803" spans="1:13" ht="15">
      <c r="A2803" s="14">
        <v>42915</v>
      </c>
      <c r="B2803" s="17" t="s">
        <v>122</v>
      </c>
      <c r="C2803" s="11">
        <f t="shared" si="1747"/>
        <v>183.48623853211009</v>
      </c>
      <c r="D2803" s="15" t="s">
        <v>21</v>
      </c>
      <c r="E2803" s="15">
        <v>1090</v>
      </c>
      <c r="F2803" s="15">
        <v>1100</v>
      </c>
      <c r="G2803" s="15">
        <v>0</v>
      </c>
      <c r="H2803" s="16">
        <v>0</v>
      </c>
      <c r="I2803" s="13">
        <f t="shared" si="1751"/>
        <v>10</v>
      </c>
      <c r="J2803" s="13">
        <v>0</v>
      </c>
      <c r="K2803" s="13">
        <v>0</v>
      </c>
      <c r="L2803" s="13">
        <f t="shared" si="1748"/>
        <v>10</v>
      </c>
      <c r="M2803" s="45">
        <f t="shared" si="1750"/>
        <v>1834.8623853211009</v>
      </c>
    </row>
    <row r="2804" spans="1:13" ht="15">
      <c r="A2804" s="14">
        <v>42914</v>
      </c>
      <c r="B2804" s="17" t="s">
        <v>28</v>
      </c>
      <c r="C2804" s="11">
        <f t="shared" si="1747"/>
        <v>413.65046535677351</v>
      </c>
      <c r="D2804" s="15" t="s">
        <v>18</v>
      </c>
      <c r="E2804" s="15">
        <v>483.5</v>
      </c>
      <c r="F2804" s="15">
        <v>483.5</v>
      </c>
      <c r="G2804" s="15">
        <v>0</v>
      </c>
      <c r="H2804" s="16">
        <v>0</v>
      </c>
      <c r="I2804" s="13">
        <f t="shared" si="1751"/>
        <v>0</v>
      </c>
      <c r="J2804" s="13">
        <v>0</v>
      </c>
      <c r="K2804" s="13">
        <v>0</v>
      </c>
      <c r="L2804" s="13">
        <f t="shared" si="1748"/>
        <v>0</v>
      </c>
      <c r="M2804" s="45">
        <f t="shared" si="1750"/>
        <v>0</v>
      </c>
    </row>
    <row r="2805" spans="1:13" ht="15">
      <c r="A2805" s="14">
        <v>42914</v>
      </c>
      <c r="B2805" s="17" t="s">
        <v>118</v>
      </c>
      <c r="C2805" s="11">
        <f t="shared" si="1747"/>
        <v>301.65912518853696</v>
      </c>
      <c r="D2805" s="15" t="s">
        <v>18</v>
      </c>
      <c r="E2805" s="15">
        <v>663</v>
      </c>
      <c r="F2805" s="15">
        <v>672</v>
      </c>
      <c r="G2805" s="15">
        <v>0</v>
      </c>
      <c r="H2805" s="16">
        <v>0</v>
      </c>
      <c r="I2805" s="13">
        <f t="shared" si="1751"/>
        <v>-9</v>
      </c>
      <c r="J2805" s="13">
        <v>0</v>
      </c>
      <c r="K2805" s="13">
        <v>0</v>
      </c>
      <c r="L2805" s="13">
        <f t="shared" si="1748"/>
        <v>-9</v>
      </c>
      <c r="M2805" s="45">
        <f t="shared" si="1750"/>
        <v>-2714.9321266968327</v>
      </c>
    </row>
    <row r="2806" spans="1:13" ht="15">
      <c r="A2806" s="14">
        <v>42914</v>
      </c>
      <c r="B2806" s="17" t="s">
        <v>183</v>
      </c>
      <c r="C2806" s="11">
        <f t="shared" si="1747"/>
        <v>689.65517241379314</v>
      </c>
      <c r="D2806" s="15" t="s">
        <v>21</v>
      </c>
      <c r="E2806" s="15">
        <v>290</v>
      </c>
      <c r="F2806" s="15">
        <v>291.5</v>
      </c>
      <c r="G2806" s="15">
        <v>0</v>
      </c>
      <c r="H2806" s="16">
        <v>0</v>
      </c>
      <c r="I2806" s="13">
        <f t="shared" si="1751"/>
        <v>1.5</v>
      </c>
      <c r="J2806" s="13">
        <v>0</v>
      </c>
      <c r="K2806" s="13">
        <v>0</v>
      </c>
      <c r="L2806" s="13">
        <f t="shared" si="1748"/>
        <v>1.5</v>
      </c>
      <c r="M2806" s="45">
        <f t="shared" si="1750"/>
        <v>1034.4827586206898</v>
      </c>
    </row>
    <row r="2807" spans="1:13" ht="15">
      <c r="A2807" s="14">
        <v>42914</v>
      </c>
      <c r="B2807" s="17" t="s">
        <v>149</v>
      </c>
      <c r="C2807" s="11">
        <f t="shared" si="1747"/>
        <v>1481.4814814814815</v>
      </c>
      <c r="D2807" s="15" t="s">
        <v>21</v>
      </c>
      <c r="E2807" s="15">
        <v>135</v>
      </c>
      <c r="F2807" s="15">
        <v>136</v>
      </c>
      <c r="G2807" s="15">
        <v>0</v>
      </c>
      <c r="H2807" s="16">
        <v>0</v>
      </c>
      <c r="I2807" s="13">
        <f t="shared" si="1751"/>
        <v>1</v>
      </c>
      <c r="J2807" s="13">
        <v>0</v>
      </c>
      <c r="K2807" s="13">
        <v>0</v>
      </c>
      <c r="L2807" s="13">
        <f t="shared" si="1748"/>
        <v>1</v>
      </c>
      <c r="M2807" s="45">
        <f t="shared" si="1750"/>
        <v>1481.4814814814815</v>
      </c>
    </row>
    <row r="2808" spans="1:13" ht="15">
      <c r="A2808" s="14">
        <v>42913</v>
      </c>
      <c r="B2808" s="17" t="s">
        <v>65</v>
      </c>
      <c r="C2808" s="11">
        <f t="shared" si="1747"/>
        <v>392.92730844793715</v>
      </c>
      <c r="D2808" s="15" t="s">
        <v>21</v>
      </c>
      <c r="E2808" s="15">
        <v>509</v>
      </c>
      <c r="F2808" s="15">
        <v>509</v>
      </c>
      <c r="G2808" s="15">
        <v>0</v>
      </c>
      <c r="H2808" s="16">
        <v>0</v>
      </c>
      <c r="I2808" s="13">
        <f t="shared" si="1751"/>
        <v>0</v>
      </c>
      <c r="J2808" s="13">
        <v>0</v>
      </c>
      <c r="K2808" s="13">
        <v>0</v>
      </c>
      <c r="L2808" s="13">
        <f t="shared" si="1748"/>
        <v>0</v>
      </c>
      <c r="M2808" s="45">
        <f t="shared" si="1750"/>
        <v>0</v>
      </c>
    </row>
    <row r="2809" spans="1:13" ht="15">
      <c r="A2809" s="14">
        <v>42913</v>
      </c>
      <c r="B2809" s="17" t="s">
        <v>787</v>
      </c>
      <c r="C2809" s="11">
        <f t="shared" si="1747"/>
        <v>1156.0693641618498</v>
      </c>
      <c r="D2809" s="15" t="s">
        <v>21</v>
      </c>
      <c r="E2809" s="15">
        <v>173</v>
      </c>
      <c r="F2809" s="15">
        <v>174.3</v>
      </c>
      <c r="G2809" s="15">
        <v>176</v>
      </c>
      <c r="H2809" s="16">
        <v>0</v>
      </c>
      <c r="I2809" s="13">
        <f t="shared" si="1751"/>
        <v>1.3000000000000114</v>
      </c>
      <c r="J2809" s="13">
        <f>(IF(D2809="SELL",IF(G2809="",0,F2809-G2809),IF(D2809="BUY",IF(G2809="",0,G2809-F2809))))</f>
        <v>1.6999999999999886</v>
      </c>
      <c r="K2809" s="13">
        <v>0</v>
      </c>
      <c r="L2809" s="13">
        <f t="shared" si="1748"/>
        <v>3</v>
      </c>
      <c r="M2809" s="45">
        <f t="shared" si="1750"/>
        <v>3468.2080924855491</v>
      </c>
    </row>
    <row r="2810" spans="1:13" ht="15">
      <c r="A2810" s="14">
        <v>42913</v>
      </c>
      <c r="B2810" s="17" t="s">
        <v>42</v>
      </c>
      <c r="C2810" s="11">
        <f t="shared" si="1747"/>
        <v>180.01800180018003</v>
      </c>
      <c r="D2810" s="15" t="s">
        <v>21</v>
      </c>
      <c r="E2810" s="15">
        <v>1111</v>
      </c>
      <c r="F2810" s="15">
        <v>1111</v>
      </c>
      <c r="G2810" s="15">
        <v>0</v>
      </c>
      <c r="H2810" s="16">
        <v>0</v>
      </c>
      <c r="I2810" s="13">
        <f t="shared" si="1751"/>
        <v>0</v>
      </c>
      <c r="J2810" s="13">
        <v>0</v>
      </c>
      <c r="K2810" s="13">
        <f t="shared" ref="K2810:K2813" si="1752">(IF(D2810="SELL",IF(H2810="",0,G2810-H2810),IF(D2810="BUY",IF(H2810="",0,(H2810-G2810)))))</f>
        <v>0</v>
      </c>
      <c r="L2810" s="13">
        <f t="shared" si="1748"/>
        <v>0</v>
      </c>
      <c r="M2810" s="45">
        <f t="shared" si="1750"/>
        <v>0</v>
      </c>
    </row>
    <row r="2811" spans="1:13" ht="15">
      <c r="A2811" s="14">
        <v>42909</v>
      </c>
      <c r="B2811" s="17" t="s">
        <v>788</v>
      </c>
      <c r="C2811" s="11">
        <f t="shared" si="1747"/>
        <v>9523.8095238095229</v>
      </c>
      <c r="D2811" s="15" t="s">
        <v>21</v>
      </c>
      <c r="E2811" s="15">
        <v>21</v>
      </c>
      <c r="F2811" s="15">
        <v>21.3</v>
      </c>
      <c r="G2811" s="15">
        <v>0</v>
      </c>
      <c r="H2811" s="16">
        <v>0</v>
      </c>
      <c r="I2811" s="13">
        <f t="shared" si="1751"/>
        <v>0.30000000000000071</v>
      </c>
      <c r="J2811" s="13">
        <v>0</v>
      </c>
      <c r="K2811" s="13">
        <f t="shared" si="1752"/>
        <v>0</v>
      </c>
      <c r="L2811" s="13">
        <f t="shared" si="1748"/>
        <v>0.30000000000000071</v>
      </c>
      <c r="M2811" s="45">
        <f t="shared" si="1750"/>
        <v>2857.1428571428637</v>
      </c>
    </row>
    <row r="2812" spans="1:13" ht="15">
      <c r="A2812" s="14">
        <v>42909</v>
      </c>
      <c r="B2812" s="17" t="s">
        <v>789</v>
      </c>
      <c r="C2812" s="11">
        <f t="shared" si="1747"/>
        <v>7272.727272727273</v>
      </c>
      <c r="D2812" s="15" t="s">
        <v>21</v>
      </c>
      <c r="E2812" s="15">
        <v>27.5</v>
      </c>
      <c r="F2812" s="15">
        <v>28</v>
      </c>
      <c r="G2812" s="15">
        <v>0</v>
      </c>
      <c r="H2812" s="16">
        <v>0</v>
      </c>
      <c r="I2812" s="13">
        <f t="shared" si="1751"/>
        <v>0.5</v>
      </c>
      <c r="J2812" s="13">
        <v>0</v>
      </c>
      <c r="K2812" s="13">
        <f t="shared" si="1752"/>
        <v>0</v>
      </c>
      <c r="L2812" s="13">
        <f t="shared" si="1748"/>
        <v>0.5</v>
      </c>
      <c r="M2812" s="45">
        <f t="shared" si="1750"/>
        <v>3636.3636363636365</v>
      </c>
    </row>
    <row r="2813" spans="1:13" ht="15">
      <c r="A2813" s="14">
        <v>42909</v>
      </c>
      <c r="B2813" s="17" t="s">
        <v>736</v>
      </c>
      <c r="C2813" s="11">
        <f t="shared" si="1747"/>
        <v>1075.2688172043011</v>
      </c>
      <c r="D2813" s="15" t="s">
        <v>18</v>
      </c>
      <c r="E2813" s="15">
        <v>186</v>
      </c>
      <c r="F2813" s="15">
        <v>185</v>
      </c>
      <c r="G2813" s="15">
        <v>183</v>
      </c>
      <c r="H2813" s="16">
        <v>180</v>
      </c>
      <c r="I2813" s="13">
        <f t="shared" si="1751"/>
        <v>1</v>
      </c>
      <c r="J2813" s="13">
        <f>(IF(D2813="SELL",IF(G2813="",0,F2813-G2813),IF(D2813="BUY",IF(G2813="",0,G2813-F2813))))</f>
        <v>2</v>
      </c>
      <c r="K2813" s="13">
        <f t="shared" si="1752"/>
        <v>3</v>
      </c>
      <c r="L2813" s="13">
        <f t="shared" si="1748"/>
        <v>6</v>
      </c>
      <c r="M2813" s="45">
        <f t="shared" si="1750"/>
        <v>6451.6129032258068</v>
      </c>
    </row>
    <row r="2814" spans="1:13" ht="15">
      <c r="A2814" s="14">
        <v>42909</v>
      </c>
      <c r="B2814" s="17" t="s">
        <v>790</v>
      </c>
      <c r="C2814" s="11">
        <f t="shared" si="1747"/>
        <v>2484.4720496894411</v>
      </c>
      <c r="D2814" s="15" t="s">
        <v>21</v>
      </c>
      <c r="E2814" s="15">
        <v>80.5</v>
      </c>
      <c r="F2814" s="15">
        <v>81</v>
      </c>
      <c r="G2814" s="15">
        <v>82</v>
      </c>
      <c r="H2814" s="16">
        <v>0</v>
      </c>
      <c r="I2814" s="13">
        <f t="shared" si="1751"/>
        <v>0.5</v>
      </c>
      <c r="J2814" s="13">
        <f>(IF(D2814="SELL",IF(G2814="",0,F2814-G2814),IF(D2814="BUY",IF(G2814="",0,G2814-F2814))))</f>
        <v>1</v>
      </c>
      <c r="K2814" s="13">
        <v>0</v>
      </c>
      <c r="L2814" s="13">
        <f t="shared" si="1748"/>
        <v>1.5</v>
      </c>
      <c r="M2814" s="45">
        <f t="shared" si="1750"/>
        <v>3726.7080745341618</v>
      </c>
    </row>
    <row r="2815" spans="1:13" ht="15">
      <c r="A2815" s="14">
        <v>42909</v>
      </c>
      <c r="B2815" s="17" t="s">
        <v>791</v>
      </c>
      <c r="C2815" s="11">
        <f t="shared" si="1747"/>
        <v>1298.7012987012988</v>
      </c>
      <c r="D2815" s="15" t="s">
        <v>18</v>
      </c>
      <c r="E2815" s="15">
        <v>154</v>
      </c>
      <c r="F2815" s="15">
        <v>153</v>
      </c>
      <c r="G2815" s="15">
        <v>152</v>
      </c>
      <c r="H2815" s="16">
        <v>0</v>
      </c>
      <c r="I2815" s="13">
        <f t="shared" si="1751"/>
        <v>1</v>
      </c>
      <c r="J2815" s="13">
        <f>(IF(D2815="SELL",IF(G2815="",0,F2815-G2815),IF(D2815="BUY",IF(G2815="",0,G2815-F2815))))</f>
        <v>1</v>
      </c>
      <c r="K2815" s="13">
        <v>0</v>
      </c>
      <c r="L2815" s="13">
        <f t="shared" si="1748"/>
        <v>2</v>
      </c>
      <c r="M2815" s="45">
        <f t="shared" si="1750"/>
        <v>2597.4025974025976</v>
      </c>
    </row>
    <row r="2816" spans="1:13" ht="15">
      <c r="A2816" s="14">
        <v>42908</v>
      </c>
      <c r="B2816" s="17" t="s">
        <v>792</v>
      </c>
      <c r="C2816" s="11">
        <f t="shared" si="1747"/>
        <v>116.27906976744185</v>
      </c>
      <c r="D2816" s="15" t="s">
        <v>21</v>
      </c>
      <c r="E2816" s="15">
        <v>1720</v>
      </c>
      <c r="F2816" s="15">
        <v>1730</v>
      </c>
      <c r="G2816" s="15">
        <v>1743</v>
      </c>
      <c r="H2816" s="16">
        <v>0</v>
      </c>
      <c r="I2816" s="13">
        <f t="shared" si="1751"/>
        <v>10</v>
      </c>
      <c r="J2816" s="13">
        <f>(IF(D2816="SELL",IF(G2816="",0,F2816-G2816),IF(D2816="BUY",IF(G2816="",0,G2816-F2816))))</f>
        <v>13</v>
      </c>
      <c r="K2816" s="13">
        <v>0</v>
      </c>
      <c r="L2816" s="13">
        <f t="shared" si="1748"/>
        <v>23</v>
      </c>
      <c r="M2816" s="45">
        <f t="shared" si="1750"/>
        <v>2674.4186046511627</v>
      </c>
    </row>
    <row r="2817" spans="1:13" ht="15">
      <c r="A2817" s="14">
        <v>42908</v>
      </c>
      <c r="B2817" s="17" t="s">
        <v>793</v>
      </c>
      <c r="C2817" s="11">
        <f t="shared" si="1747"/>
        <v>838.57442348008385</v>
      </c>
      <c r="D2817" s="15" t="s">
        <v>18</v>
      </c>
      <c r="E2817" s="15">
        <v>238.5</v>
      </c>
      <c r="F2817" s="15">
        <v>238.5</v>
      </c>
      <c r="G2817" s="15">
        <v>0</v>
      </c>
      <c r="H2817" s="16">
        <v>0</v>
      </c>
      <c r="I2817" s="13">
        <f t="shared" si="1751"/>
        <v>0</v>
      </c>
      <c r="J2817" s="13">
        <v>0</v>
      </c>
      <c r="K2817" s="13">
        <v>0</v>
      </c>
      <c r="L2817" s="13">
        <f t="shared" si="1748"/>
        <v>0</v>
      </c>
      <c r="M2817" s="45">
        <f t="shared" si="1750"/>
        <v>0</v>
      </c>
    </row>
    <row r="2818" spans="1:13" ht="15">
      <c r="A2818" s="14">
        <v>42908</v>
      </c>
      <c r="B2818" s="17" t="s">
        <v>794</v>
      </c>
      <c r="C2818" s="11">
        <f t="shared" si="1747"/>
        <v>1000</v>
      </c>
      <c r="D2818" s="15" t="s">
        <v>18</v>
      </c>
      <c r="E2818" s="15">
        <v>200</v>
      </c>
      <c r="F2818" s="15">
        <v>198.5</v>
      </c>
      <c r="G2818" s="15">
        <v>0</v>
      </c>
      <c r="H2818" s="16">
        <v>0</v>
      </c>
      <c r="I2818" s="13">
        <f t="shared" si="1751"/>
        <v>1.5</v>
      </c>
      <c r="J2818" s="13">
        <v>0</v>
      </c>
      <c r="K2818" s="13">
        <v>0</v>
      </c>
      <c r="L2818" s="13">
        <f t="shared" si="1748"/>
        <v>1.5</v>
      </c>
      <c r="M2818" s="45">
        <f t="shared" si="1750"/>
        <v>1500</v>
      </c>
    </row>
    <row r="2819" spans="1:13" ht="15">
      <c r="A2819" s="14">
        <v>42908</v>
      </c>
      <c r="B2819" s="17" t="s">
        <v>144</v>
      </c>
      <c r="C2819" s="11">
        <f t="shared" si="1747"/>
        <v>558.65921787709499</v>
      </c>
      <c r="D2819" s="15" t="s">
        <v>18</v>
      </c>
      <c r="E2819" s="15">
        <v>358</v>
      </c>
      <c r="F2819" s="15">
        <v>355.2</v>
      </c>
      <c r="G2819" s="15">
        <v>0</v>
      </c>
      <c r="H2819" s="16">
        <v>0</v>
      </c>
      <c r="I2819" s="13">
        <f t="shared" si="1751"/>
        <v>2.8000000000000114</v>
      </c>
      <c r="J2819" s="13">
        <v>0</v>
      </c>
      <c r="K2819" s="13">
        <v>0</v>
      </c>
      <c r="L2819" s="13">
        <f t="shared" si="1748"/>
        <v>2.8000000000000114</v>
      </c>
      <c r="M2819" s="45">
        <f t="shared" si="1750"/>
        <v>1564.2458100558724</v>
      </c>
    </row>
    <row r="2820" spans="1:13" ht="15">
      <c r="A2820" s="14">
        <v>42908</v>
      </c>
      <c r="B2820" s="17" t="s">
        <v>795</v>
      </c>
      <c r="C2820" s="11">
        <f t="shared" si="1747"/>
        <v>139.08205841446454</v>
      </c>
      <c r="D2820" s="15" t="s">
        <v>21</v>
      </c>
      <c r="E2820" s="15">
        <v>1438</v>
      </c>
      <c r="F2820" s="15">
        <v>1438</v>
      </c>
      <c r="G2820" s="15">
        <v>0</v>
      </c>
      <c r="H2820" s="16">
        <v>0</v>
      </c>
      <c r="I2820" s="13">
        <f t="shared" si="1751"/>
        <v>0</v>
      </c>
      <c r="J2820" s="13">
        <v>0</v>
      </c>
      <c r="K2820" s="13">
        <v>0</v>
      </c>
      <c r="L2820" s="13">
        <f t="shared" si="1748"/>
        <v>0</v>
      </c>
      <c r="M2820" s="45">
        <f t="shared" si="1750"/>
        <v>0</v>
      </c>
    </row>
    <row r="2821" spans="1:13" ht="15">
      <c r="A2821" s="14">
        <v>42907</v>
      </c>
      <c r="B2821" s="17" t="s">
        <v>737</v>
      </c>
      <c r="C2821" s="11">
        <f t="shared" si="1747"/>
        <v>487.21071863581</v>
      </c>
      <c r="D2821" s="15" t="s">
        <v>18</v>
      </c>
      <c r="E2821" s="15">
        <v>410.5</v>
      </c>
      <c r="F2821" s="15">
        <v>408</v>
      </c>
      <c r="G2821" s="15">
        <v>0</v>
      </c>
      <c r="H2821" s="16">
        <v>0</v>
      </c>
      <c r="I2821" s="13">
        <f t="shared" si="1751"/>
        <v>2.5</v>
      </c>
      <c r="J2821" s="13">
        <v>0</v>
      </c>
      <c r="K2821" s="13">
        <v>0</v>
      </c>
      <c r="L2821" s="13">
        <f t="shared" si="1748"/>
        <v>2.5</v>
      </c>
      <c r="M2821" s="45">
        <f t="shared" si="1750"/>
        <v>1218.026796589525</v>
      </c>
    </row>
    <row r="2822" spans="1:13" ht="15">
      <c r="A2822" s="14">
        <v>42907</v>
      </c>
      <c r="B2822" s="17" t="s">
        <v>775</v>
      </c>
      <c r="C2822" s="11">
        <f t="shared" si="1747"/>
        <v>173.01038062283737</v>
      </c>
      <c r="D2822" s="15" t="s">
        <v>21</v>
      </c>
      <c r="E2822" s="15">
        <v>1156</v>
      </c>
      <c r="F2822" s="15">
        <v>1156</v>
      </c>
      <c r="G2822" s="15">
        <v>0</v>
      </c>
      <c r="H2822" s="16">
        <v>0</v>
      </c>
      <c r="I2822" s="13">
        <f t="shared" si="1751"/>
        <v>0</v>
      </c>
      <c r="J2822" s="13">
        <v>0</v>
      </c>
      <c r="K2822" s="13">
        <v>0</v>
      </c>
      <c r="L2822" s="13">
        <f t="shared" si="1748"/>
        <v>0</v>
      </c>
      <c r="M2822" s="45">
        <f t="shared" si="1750"/>
        <v>0</v>
      </c>
    </row>
    <row r="2823" spans="1:13" ht="15">
      <c r="A2823" s="14">
        <v>42906</v>
      </c>
      <c r="B2823" s="17" t="s">
        <v>796</v>
      </c>
      <c r="C2823" s="11">
        <f t="shared" si="1747"/>
        <v>431.4994606256742</v>
      </c>
      <c r="D2823" s="15" t="s">
        <v>21</v>
      </c>
      <c r="E2823" s="15">
        <v>463.5</v>
      </c>
      <c r="F2823" s="15">
        <v>466.5</v>
      </c>
      <c r="G2823" s="15">
        <v>470</v>
      </c>
      <c r="H2823" s="16">
        <v>0</v>
      </c>
      <c r="I2823" s="13">
        <f t="shared" si="1751"/>
        <v>3</v>
      </c>
      <c r="J2823" s="13">
        <f>(IF(D2823="SELL",IF(G2823="",0,F2823-G2823),IF(D2823="BUY",IF(G2823="",0,G2823-F2823))))</f>
        <v>3.5</v>
      </c>
      <c r="K2823" s="13">
        <v>0</v>
      </c>
      <c r="L2823" s="13">
        <f t="shared" si="1748"/>
        <v>6.5</v>
      </c>
      <c r="M2823" s="45">
        <f t="shared" si="1750"/>
        <v>2804.7464940668824</v>
      </c>
    </row>
    <row r="2824" spans="1:13" ht="15">
      <c r="A2824" s="14">
        <v>42906</v>
      </c>
      <c r="B2824" s="17" t="s">
        <v>40</v>
      </c>
      <c r="C2824" s="11">
        <f t="shared" si="1747"/>
        <v>425.07970244420829</v>
      </c>
      <c r="D2824" s="15" t="s">
        <v>18</v>
      </c>
      <c r="E2824" s="15">
        <v>470.5</v>
      </c>
      <c r="F2824" s="15">
        <v>467.5</v>
      </c>
      <c r="G2824" s="15">
        <v>0</v>
      </c>
      <c r="H2824" s="16">
        <v>0</v>
      </c>
      <c r="I2824" s="13">
        <f t="shared" si="1751"/>
        <v>3</v>
      </c>
      <c r="J2824" s="13">
        <v>0</v>
      </c>
      <c r="K2824" s="13">
        <v>0</v>
      </c>
      <c r="L2824" s="13">
        <f t="shared" si="1748"/>
        <v>3</v>
      </c>
      <c r="M2824" s="45">
        <f t="shared" si="1750"/>
        <v>1275.2391073326248</v>
      </c>
    </row>
    <row r="2825" spans="1:13" ht="15">
      <c r="A2825" s="14">
        <v>42906</v>
      </c>
      <c r="B2825" s="17" t="s">
        <v>797</v>
      </c>
      <c r="C2825" s="11">
        <f t="shared" si="1747"/>
        <v>383.87715930902112</v>
      </c>
      <c r="D2825" s="15" t="s">
        <v>21</v>
      </c>
      <c r="E2825" s="15">
        <v>521</v>
      </c>
      <c r="F2825" s="15">
        <v>525</v>
      </c>
      <c r="G2825" s="15">
        <v>0</v>
      </c>
      <c r="H2825" s="16">
        <v>0</v>
      </c>
      <c r="I2825" s="13">
        <f t="shared" si="1751"/>
        <v>4</v>
      </c>
      <c r="J2825" s="13">
        <v>0</v>
      </c>
      <c r="K2825" s="13">
        <v>0</v>
      </c>
      <c r="L2825" s="13">
        <f t="shared" si="1748"/>
        <v>4</v>
      </c>
      <c r="M2825" s="45">
        <f t="shared" si="1750"/>
        <v>1535.5086372360845</v>
      </c>
    </row>
    <row r="2826" spans="1:13" ht="15">
      <c r="A2826" s="14">
        <v>42905</v>
      </c>
      <c r="B2826" s="17" t="s">
        <v>798</v>
      </c>
      <c r="C2826" s="11">
        <f t="shared" si="1747"/>
        <v>182.14936247723134</v>
      </c>
      <c r="D2826" s="15" t="s">
        <v>21</v>
      </c>
      <c r="E2826" s="15">
        <v>1098</v>
      </c>
      <c r="F2826" s="15">
        <v>1098</v>
      </c>
      <c r="G2826" s="15">
        <v>0</v>
      </c>
      <c r="H2826" s="16">
        <v>0</v>
      </c>
      <c r="I2826" s="13">
        <f t="shared" si="1751"/>
        <v>0</v>
      </c>
      <c r="J2826" s="13">
        <v>0</v>
      </c>
      <c r="K2826" s="13">
        <v>0</v>
      </c>
      <c r="L2826" s="13">
        <f t="shared" si="1748"/>
        <v>0</v>
      </c>
      <c r="M2826" s="45">
        <f t="shared" si="1750"/>
        <v>0</v>
      </c>
    </row>
    <row r="2827" spans="1:13" ht="15">
      <c r="A2827" s="14">
        <v>42905</v>
      </c>
      <c r="B2827" s="17" t="s">
        <v>799</v>
      </c>
      <c r="C2827" s="11">
        <f t="shared" si="1747"/>
        <v>560.2240896358544</v>
      </c>
      <c r="D2827" s="15" t="s">
        <v>21</v>
      </c>
      <c r="E2827" s="15">
        <v>357</v>
      </c>
      <c r="F2827" s="15">
        <v>357</v>
      </c>
      <c r="G2827" s="15">
        <v>0</v>
      </c>
      <c r="H2827" s="16">
        <v>0</v>
      </c>
      <c r="I2827" s="13">
        <f t="shared" si="1751"/>
        <v>0</v>
      </c>
      <c r="J2827" s="13">
        <v>0</v>
      </c>
      <c r="K2827" s="13">
        <v>0</v>
      </c>
      <c r="L2827" s="13">
        <f t="shared" si="1748"/>
        <v>0</v>
      </c>
      <c r="M2827" s="45">
        <f t="shared" si="1750"/>
        <v>0</v>
      </c>
    </row>
    <row r="2828" spans="1:13" ht="15">
      <c r="A2828" s="14">
        <v>42905</v>
      </c>
      <c r="B2828" s="17" t="s">
        <v>257</v>
      </c>
      <c r="C2828" s="11">
        <f t="shared" si="1747"/>
        <v>365.63071297989029</v>
      </c>
      <c r="D2828" s="15" t="s">
        <v>21</v>
      </c>
      <c r="E2828" s="15">
        <v>547</v>
      </c>
      <c r="F2828" s="15">
        <v>547</v>
      </c>
      <c r="G2828" s="15">
        <v>0</v>
      </c>
      <c r="H2828" s="16">
        <v>0</v>
      </c>
      <c r="I2828" s="13">
        <f t="shared" si="1751"/>
        <v>0</v>
      </c>
      <c r="J2828" s="13">
        <v>0</v>
      </c>
      <c r="K2828" s="13">
        <v>0</v>
      </c>
      <c r="L2828" s="13">
        <f t="shared" si="1748"/>
        <v>0</v>
      </c>
      <c r="M2828" s="45">
        <f t="shared" si="1750"/>
        <v>0</v>
      </c>
    </row>
    <row r="2829" spans="1:13" ht="15">
      <c r="A2829" s="14">
        <v>42905</v>
      </c>
      <c r="B2829" s="17" t="s">
        <v>800</v>
      </c>
      <c r="C2829" s="11">
        <f t="shared" si="1747"/>
        <v>167.36401673640168</v>
      </c>
      <c r="D2829" s="15" t="s">
        <v>21</v>
      </c>
      <c r="E2829" s="15">
        <v>1195</v>
      </c>
      <c r="F2829" s="15">
        <v>1202</v>
      </c>
      <c r="G2829" s="15">
        <v>0</v>
      </c>
      <c r="H2829" s="16">
        <v>0</v>
      </c>
      <c r="I2829" s="13">
        <f t="shared" si="1751"/>
        <v>7</v>
      </c>
      <c r="J2829" s="13">
        <v>0</v>
      </c>
      <c r="K2829" s="13">
        <v>0</v>
      </c>
      <c r="L2829" s="13">
        <f t="shared" si="1748"/>
        <v>7</v>
      </c>
      <c r="M2829" s="45">
        <f t="shared" si="1750"/>
        <v>1171.5481171548117</v>
      </c>
    </row>
    <row r="2830" spans="1:13" ht="15">
      <c r="A2830" s="14">
        <v>42905</v>
      </c>
      <c r="B2830" s="17" t="s">
        <v>298</v>
      </c>
      <c r="C2830" s="11">
        <f t="shared" si="1747"/>
        <v>224.97187851518561</v>
      </c>
      <c r="D2830" s="15" t="s">
        <v>21</v>
      </c>
      <c r="E2830" s="15">
        <v>889</v>
      </c>
      <c r="F2830" s="15">
        <v>894</v>
      </c>
      <c r="G2830" s="15">
        <v>900</v>
      </c>
      <c r="H2830" s="16">
        <v>0</v>
      </c>
      <c r="I2830" s="13">
        <f t="shared" si="1751"/>
        <v>5</v>
      </c>
      <c r="J2830" s="13">
        <f>(IF(D2830="SELL",IF(G2830="",0,F2830-G2830),IF(D2830="BUY",IF(G2830="",0,G2830-F2830))))</f>
        <v>6</v>
      </c>
      <c r="K2830" s="13">
        <v>0</v>
      </c>
      <c r="L2830" s="13">
        <f t="shared" si="1748"/>
        <v>11</v>
      </c>
      <c r="M2830" s="45">
        <f t="shared" si="1750"/>
        <v>2474.6906636670419</v>
      </c>
    </row>
    <row r="2831" spans="1:13" ht="15">
      <c r="A2831" s="14">
        <v>42902</v>
      </c>
      <c r="B2831" s="17" t="s">
        <v>127</v>
      </c>
      <c r="C2831" s="11">
        <f t="shared" si="1747"/>
        <v>165.97510373443984</v>
      </c>
      <c r="D2831" s="15" t="s">
        <v>21</v>
      </c>
      <c r="E2831" s="15">
        <v>1205</v>
      </c>
      <c r="F2831" s="15">
        <v>1214</v>
      </c>
      <c r="G2831" s="15">
        <v>0</v>
      </c>
      <c r="H2831" s="16">
        <v>0</v>
      </c>
      <c r="I2831" s="13">
        <f t="shared" si="1751"/>
        <v>9</v>
      </c>
      <c r="J2831" s="13">
        <v>0</v>
      </c>
      <c r="K2831" s="13">
        <v>0</v>
      </c>
      <c r="L2831" s="13">
        <f t="shared" si="1748"/>
        <v>9</v>
      </c>
      <c r="M2831" s="45">
        <f t="shared" si="1750"/>
        <v>1493.7759336099587</v>
      </c>
    </row>
    <row r="2832" spans="1:13" ht="15">
      <c r="A2832" s="14">
        <v>42902</v>
      </c>
      <c r="B2832" s="17" t="s">
        <v>722</v>
      </c>
      <c r="C2832" s="11">
        <f t="shared" si="1747"/>
        <v>510.20408163265307</v>
      </c>
      <c r="D2832" s="15" t="s">
        <v>18</v>
      </c>
      <c r="E2832" s="15">
        <v>392</v>
      </c>
      <c r="F2832" s="15">
        <v>389.25</v>
      </c>
      <c r="G2832" s="15">
        <v>0</v>
      </c>
      <c r="H2832" s="16">
        <v>0</v>
      </c>
      <c r="I2832" s="13">
        <f t="shared" si="1751"/>
        <v>2.75</v>
      </c>
      <c r="J2832" s="13">
        <v>0</v>
      </c>
      <c r="K2832" s="13">
        <v>0</v>
      </c>
      <c r="L2832" s="13">
        <f t="shared" si="1748"/>
        <v>2.75</v>
      </c>
      <c r="M2832" s="45">
        <f t="shared" si="1750"/>
        <v>1403.0612244897959</v>
      </c>
    </row>
    <row r="2833" spans="1:13" ht="15">
      <c r="A2833" s="14">
        <v>42902</v>
      </c>
      <c r="B2833" s="17" t="s">
        <v>74</v>
      </c>
      <c r="C2833" s="11">
        <f t="shared" si="1747"/>
        <v>238.0952380952381</v>
      </c>
      <c r="D2833" s="15" t="s">
        <v>21</v>
      </c>
      <c r="E2833" s="15">
        <v>840</v>
      </c>
      <c r="F2833" s="15">
        <v>840</v>
      </c>
      <c r="G2833" s="15">
        <v>0</v>
      </c>
      <c r="H2833" s="16">
        <v>0</v>
      </c>
      <c r="I2833" s="13">
        <f t="shared" si="1751"/>
        <v>0</v>
      </c>
      <c r="J2833" s="13">
        <v>0</v>
      </c>
      <c r="K2833" s="13">
        <v>0</v>
      </c>
      <c r="L2833" s="13">
        <f t="shared" si="1748"/>
        <v>0</v>
      </c>
      <c r="M2833" s="45">
        <f t="shared" si="1750"/>
        <v>0</v>
      </c>
    </row>
    <row r="2834" spans="1:13" ht="15">
      <c r="A2834" s="14">
        <v>42902</v>
      </c>
      <c r="B2834" s="17" t="s">
        <v>801</v>
      </c>
      <c r="C2834" s="11">
        <f t="shared" si="1747"/>
        <v>705.46737213403878</v>
      </c>
      <c r="D2834" s="15" t="s">
        <v>21</v>
      </c>
      <c r="E2834" s="15">
        <v>283.5</v>
      </c>
      <c r="F2834" s="15">
        <v>283.5</v>
      </c>
      <c r="G2834" s="15">
        <v>0</v>
      </c>
      <c r="H2834" s="16">
        <v>0</v>
      </c>
      <c r="I2834" s="13">
        <f t="shared" si="1751"/>
        <v>0</v>
      </c>
      <c r="J2834" s="13">
        <v>0</v>
      </c>
      <c r="K2834" s="13">
        <v>0</v>
      </c>
      <c r="L2834" s="13">
        <f t="shared" si="1748"/>
        <v>0</v>
      </c>
      <c r="M2834" s="45">
        <f t="shared" si="1750"/>
        <v>0</v>
      </c>
    </row>
    <row r="2835" spans="1:13" ht="15">
      <c r="A2835" s="14">
        <v>42902</v>
      </c>
      <c r="B2835" s="17" t="s">
        <v>746</v>
      </c>
      <c r="C2835" s="11">
        <f t="shared" si="1747"/>
        <v>174.67248908296943</v>
      </c>
      <c r="D2835" s="15" t="s">
        <v>21</v>
      </c>
      <c r="E2835" s="15">
        <v>1145</v>
      </c>
      <c r="F2835" s="15">
        <v>1155</v>
      </c>
      <c r="G2835" s="15">
        <v>0</v>
      </c>
      <c r="H2835" s="16">
        <v>0</v>
      </c>
      <c r="I2835" s="13">
        <f t="shared" si="1751"/>
        <v>10</v>
      </c>
      <c r="J2835" s="13">
        <v>0</v>
      </c>
      <c r="K2835" s="13">
        <v>0</v>
      </c>
      <c r="L2835" s="13">
        <f t="shared" si="1748"/>
        <v>10</v>
      </c>
      <c r="M2835" s="45">
        <f t="shared" si="1750"/>
        <v>1746.7248908296942</v>
      </c>
    </row>
    <row r="2836" spans="1:13" ht="15">
      <c r="A2836" s="14">
        <v>42902</v>
      </c>
      <c r="B2836" s="17" t="s">
        <v>35</v>
      </c>
      <c r="C2836" s="11">
        <f t="shared" si="1747"/>
        <v>294.11764705882354</v>
      </c>
      <c r="D2836" s="15" t="s">
        <v>21</v>
      </c>
      <c r="E2836" s="15">
        <v>680</v>
      </c>
      <c r="F2836" s="15">
        <v>680</v>
      </c>
      <c r="G2836" s="15">
        <v>0</v>
      </c>
      <c r="H2836" s="16">
        <v>0</v>
      </c>
      <c r="I2836" s="13">
        <f t="shared" si="1751"/>
        <v>0</v>
      </c>
      <c r="J2836" s="13">
        <v>0</v>
      </c>
      <c r="K2836" s="13">
        <v>0</v>
      </c>
      <c r="L2836" s="13">
        <f t="shared" si="1748"/>
        <v>0</v>
      </c>
      <c r="M2836" s="45">
        <f t="shared" si="1750"/>
        <v>0</v>
      </c>
    </row>
    <row r="2837" spans="1:13" ht="15">
      <c r="A2837" s="14">
        <v>42902</v>
      </c>
      <c r="B2837" s="17" t="s">
        <v>737</v>
      </c>
      <c r="C2837" s="11">
        <f t="shared" si="1747"/>
        <v>479.61630695443642</v>
      </c>
      <c r="D2837" s="15" t="s">
        <v>21</v>
      </c>
      <c r="E2837" s="15">
        <v>417</v>
      </c>
      <c r="F2837" s="15">
        <v>411</v>
      </c>
      <c r="G2837" s="15">
        <v>0</v>
      </c>
      <c r="H2837" s="16">
        <v>0</v>
      </c>
      <c r="I2837" s="13">
        <f t="shared" si="1751"/>
        <v>-6</v>
      </c>
      <c r="J2837" s="13">
        <v>0</v>
      </c>
      <c r="K2837" s="13">
        <v>0</v>
      </c>
      <c r="L2837" s="13">
        <f t="shared" si="1748"/>
        <v>-6</v>
      </c>
      <c r="M2837" s="45">
        <f t="shared" si="1750"/>
        <v>-2877.6978417266187</v>
      </c>
    </row>
    <row r="2838" spans="1:13" ht="15">
      <c r="A2838" s="14">
        <v>42901</v>
      </c>
      <c r="B2838" s="17" t="s">
        <v>35</v>
      </c>
      <c r="C2838" s="11">
        <f t="shared" si="1747"/>
        <v>298.50746268656718</v>
      </c>
      <c r="D2838" s="15" t="s">
        <v>18</v>
      </c>
      <c r="E2838" s="15">
        <v>670</v>
      </c>
      <c r="F2838" s="15">
        <v>666.5</v>
      </c>
      <c r="G2838" s="15">
        <v>0</v>
      </c>
      <c r="H2838" s="16">
        <v>0</v>
      </c>
      <c r="I2838" s="13">
        <f t="shared" si="1751"/>
        <v>3.5</v>
      </c>
      <c r="J2838" s="13">
        <v>0</v>
      </c>
      <c r="K2838" s="13">
        <v>0</v>
      </c>
      <c r="L2838" s="13">
        <f t="shared" si="1748"/>
        <v>3.5</v>
      </c>
      <c r="M2838" s="45">
        <f t="shared" si="1750"/>
        <v>1044.7761194029852</v>
      </c>
    </row>
    <row r="2839" spans="1:13" ht="15">
      <c r="A2839" s="14">
        <v>42901</v>
      </c>
      <c r="B2839" s="17" t="s">
        <v>737</v>
      </c>
      <c r="C2839" s="11">
        <f t="shared" si="1747"/>
        <v>484.84848484848487</v>
      </c>
      <c r="D2839" s="15" t="s">
        <v>18</v>
      </c>
      <c r="E2839" s="15">
        <v>412.5</v>
      </c>
      <c r="F2839" s="15">
        <v>409</v>
      </c>
      <c r="G2839" s="15">
        <v>405</v>
      </c>
      <c r="H2839" s="16">
        <v>0</v>
      </c>
      <c r="I2839" s="13">
        <f t="shared" si="1751"/>
        <v>3.5</v>
      </c>
      <c r="J2839" s="13">
        <f>(IF(D2839="SELL",IF(G2839="",0,F2839-G2839),IF(D2839="BUY",IF(G2839="",0,G2839-F2839))))</f>
        <v>4</v>
      </c>
      <c r="K2839" s="13">
        <v>0</v>
      </c>
      <c r="L2839" s="13">
        <f t="shared" si="1748"/>
        <v>7.5</v>
      </c>
      <c r="M2839" s="45">
        <f t="shared" si="1750"/>
        <v>3636.3636363636365</v>
      </c>
    </row>
    <row r="2840" spans="1:13" ht="15">
      <c r="A2840" s="14">
        <v>42901</v>
      </c>
      <c r="B2840" s="17" t="s">
        <v>67</v>
      </c>
      <c r="C2840" s="11">
        <f t="shared" si="1747"/>
        <v>168.77637130801688</v>
      </c>
      <c r="D2840" s="15" t="s">
        <v>21</v>
      </c>
      <c r="E2840" s="15">
        <v>1185</v>
      </c>
      <c r="F2840" s="15">
        <v>1185</v>
      </c>
      <c r="G2840" s="15">
        <v>0</v>
      </c>
      <c r="H2840" s="16">
        <v>0</v>
      </c>
      <c r="I2840" s="13">
        <f t="shared" si="1751"/>
        <v>0</v>
      </c>
      <c r="J2840" s="13">
        <v>0</v>
      </c>
      <c r="K2840" s="13">
        <v>0</v>
      </c>
      <c r="L2840" s="13">
        <f t="shared" si="1748"/>
        <v>0</v>
      </c>
      <c r="M2840" s="45">
        <f t="shared" si="1750"/>
        <v>0</v>
      </c>
    </row>
    <row r="2841" spans="1:13" ht="15">
      <c r="A2841" s="14">
        <v>42901</v>
      </c>
      <c r="B2841" s="17" t="s">
        <v>94</v>
      </c>
      <c r="C2841" s="11">
        <f t="shared" si="1747"/>
        <v>368.66359447004606</v>
      </c>
      <c r="D2841" s="15" t="s">
        <v>21</v>
      </c>
      <c r="E2841" s="15">
        <v>542.5</v>
      </c>
      <c r="F2841" s="15">
        <v>546.9</v>
      </c>
      <c r="G2841" s="15">
        <v>0</v>
      </c>
      <c r="H2841" s="16">
        <v>0</v>
      </c>
      <c r="I2841" s="13">
        <f t="shared" si="1751"/>
        <v>4.3999999999999773</v>
      </c>
      <c r="J2841" s="13">
        <v>0</v>
      </c>
      <c r="K2841" s="13">
        <v>0</v>
      </c>
      <c r="L2841" s="13">
        <f t="shared" si="1748"/>
        <v>4.3999999999999773</v>
      </c>
      <c r="M2841" s="45">
        <f t="shared" si="1750"/>
        <v>1622.1198156681944</v>
      </c>
    </row>
    <row r="2842" spans="1:13" ht="15">
      <c r="A2842" s="14">
        <v>42901</v>
      </c>
      <c r="B2842" s="17" t="s">
        <v>796</v>
      </c>
      <c r="C2842" s="11">
        <f t="shared" si="1747"/>
        <v>442.47787610619469</v>
      </c>
      <c r="D2842" s="15" t="s">
        <v>21</v>
      </c>
      <c r="E2842" s="15">
        <v>452</v>
      </c>
      <c r="F2842" s="15">
        <v>452</v>
      </c>
      <c r="G2842" s="15">
        <v>0</v>
      </c>
      <c r="H2842" s="16">
        <v>0</v>
      </c>
      <c r="I2842" s="13">
        <f t="shared" si="1751"/>
        <v>0</v>
      </c>
      <c r="J2842" s="13">
        <v>0</v>
      </c>
      <c r="K2842" s="13">
        <v>0</v>
      </c>
      <c r="L2842" s="13">
        <f t="shared" si="1748"/>
        <v>0</v>
      </c>
      <c r="M2842" s="45">
        <f t="shared" si="1750"/>
        <v>0</v>
      </c>
    </row>
    <row r="2843" spans="1:13" ht="15">
      <c r="A2843" s="14">
        <v>42900</v>
      </c>
      <c r="B2843" s="17" t="s">
        <v>802</v>
      </c>
      <c r="C2843" s="11">
        <f t="shared" si="1747"/>
        <v>208.33333333333334</v>
      </c>
      <c r="D2843" s="15" t="s">
        <v>21</v>
      </c>
      <c r="E2843" s="15">
        <v>960</v>
      </c>
      <c r="F2843" s="15">
        <v>970</v>
      </c>
      <c r="G2843" s="15">
        <v>0</v>
      </c>
      <c r="H2843" s="16">
        <v>0</v>
      </c>
      <c r="I2843" s="13">
        <f t="shared" si="1751"/>
        <v>10</v>
      </c>
      <c r="J2843" s="13">
        <v>0</v>
      </c>
      <c r="K2843" s="13">
        <v>0</v>
      </c>
      <c r="L2843" s="13">
        <f t="shared" si="1748"/>
        <v>10</v>
      </c>
      <c r="M2843" s="45">
        <f t="shared" si="1750"/>
        <v>2083.3333333333335</v>
      </c>
    </row>
    <row r="2844" spans="1:13" ht="15">
      <c r="A2844" s="14">
        <v>42900</v>
      </c>
      <c r="B2844" s="17" t="s">
        <v>747</v>
      </c>
      <c r="C2844" s="11">
        <f t="shared" si="1747"/>
        <v>851.063829787234</v>
      </c>
      <c r="D2844" s="15" t="s">
        <v>21</v>
      </c>
      <c r="E2844" s="15">
        <v>235</v>
      </c>
      <c r="F2844" s="15">
        <v>237</v>
      </c>
      <c r="G2844" s="15">
        <v>0</v>
      </c>
      <c r="H2844" s="16">
        <v>0</v>
      </c>
      <c r="I2844" s="13">
        <f t="shared" si="1751"/>
        <v>2</v>
      </c>
      <c r="J2844" s="13">
        <v>0</v>
      </c>
      <c r="K2844" s="13">
        <v>0</v>
      </c>
      <c r="L2844" s="13">
        <f t="shared" si="1748"/>
        <v>2</v>
      </c>
      <c r="M2844" s="45">
        <f t="shared" si="1750"/>
        <v>1702.127659574468</v>
      </c>
    </row>
    <row r="2845" spans="1:13" ht="15">
      <c r="A2845" s="14">
        <v>42900</v>
      </c>
      <c r="B2845" s="17" t="s">
        <v>98</v>
      </c>
      <c r="C2845" s="11">
        <f t="shared" si="1747"/>
        <v>1007.5566750629723</v>
      </c>
      <c r="D2845" s="15" t="s">
        <v>18</v>
      </c>
      <c r="E2845" s="15">
        <v>198.5</v>
      </c>
      <c r="F2845" s="15">
        <v>197</v>
      </c>
      <c r="G2845" s="15">
        <v>0</v>
      </c>
      <c r="H2845" s="16">
        <v>0</v>
      </c>
      <c r="I2845" s="13">
        <f t="shared" si="1751"/>
        <v>1.5</v>
      </c>
      <c r="J2845" s="13">
        <v>0</v>
      </c>
      <c r="K2845" s="13">
        <v>0</v>
      </c>
      <c r="L2845" s="13">
        <f t="shared" si="1748"/>
        <v>1.5</v>
      </c>
      <c r="M2845" s="45">
        <f t="shared" si="1750"/>
        <v>1511.3350125944585</v>
      </c>
    </row>
    <row r="2846" spans="1:13" ht="15">
      <c r="A2846" s="14">
        <v>42900</v>
      </c>
      <c r="B2846" s="17" t="s">
        <v>36</v>
      </c>
      <c r="C2846" s="11">
        <f t="shared" ref="C2846:C2909" si="1753">200000/E2846</f>
        <v>120.48192771084338</v>
      </c>
      <c r="D2846" s="15" t="s">
        <v>21</v>
      </c>
      <c r="E2846" s="15">
        <v>1660</v>
      </c>
      <c r="F2846" s="15">
        <v>1660</v>
      </c>
      <c r="G2846" s="15">
        <v>0</v>
      </c>
      <c r="H2846" s="16">
        <v>0</v>
      </c>
      <c r="I2846" s="13">
        <v>0</v>
      </c>
      <c r="J2846" s="13">
        <v>0</v>
      </c>
      <c r="K2846" s="13">
        <v>0</v>
      </c>
      <c r="L2846" s="13">
        <f t="shared" si="1748"/>
        <v>0</v>
      </c>
      <c r="M2846" s="45">
        <f t="shared" si="1750"/>
        <v>0</v>
      </c>
    </row>
    <row r="2847" spans="1:13" ht="15">
      <c r="A2847" s="14">
        <v>42899</v>
      </c>
      <c r="B2847" s="17" t="s">
        <v>803</v>
      </c>
      <c r="C2847" s="11">
        <f t="shared" si="1753"/>
        <v>206.61157024793388</v>
      </c>
      <c r="D2847" s="15" t="s">
        <v>21</v>
      </c>
      <c r="E2847" s="15">
        <v>968</v>
      </c>
      <c r="F2847" s="15">
        <v>968</v>
      </c>
      <c r="G2847" s="15">
        <v>0</v>
      </c>
      <c r="H2847" s="16">
        <v>0</v>
      </c>
      <c r="I2847" s="13">
        <v>0</v>
      </c>
      <c r="J2847" s="13">
        <v>0</v>
      </c>
      <c r="K2847" s="13">
        <v>0</v>
      </c>
      <c r="L2847" s="13">
        <f t="shared" si="1748"/>
        <v>0</v>
      </c>
      <c r="M2847" s="45">
        <f t="shared" si="1750"/>
        <v>0</v>
      </c>
    </row>
    <row r="2848" spans="1:13" ht="15">
      <c r="A2848" s="14">
        <v>42899</v>
      </c>
      <c r="B2848" s="17" t="s">
        <v>736</v>
      </c>
      <c r="C2848" s="11">
        <f t="shared" si="1753"/>
        <v>1055.4089709762534</v>
      </c>
      <c r="D2848" s="15" t="s">
        <v>18</v>
      </c>
      <c r="E2848" s="15">
        <v>189.5</v>
      </c>
      <c r="F2848" s="15">
        <v>189.5</v>
      </c>
      <c r="G2848" s="15">
        <v>0</v>
      </c>
      <c r="H2848" s="16">
        <v>0</v>
      </c>
      <c r="I2848" s="13">
        <v>0</v>
      </c>
      <c r="J2848" s="13">
        <v>0</v>
      </c>
      <c r="K2848" s="13">
        <v>0</v>
      </c>
      <c r="L2848" s="13">
        <f t="shared" ref="L2848:L2911" si="1754">K2848+J2848+I2848</f>
        <v>0</v>
      </c>
      <c r="M2848" s="45">
        <f t="shared" si="1750"/>
        <v>0</v>
      </c>
    </row>
    <row r="2849" spans="1:13" ht="15">
      <c r="A2849" s="14">
        <v>42899</v>
      </c>
      <c r="B2849" s="17" t="s">
        <v>804</v>
      </c>
      <c r="C2849" s="11">
        <f t="shared" si="1753"/>
        <v>303.030303030303</v>
      </c>
      <c r="D2849" s="15" t="s">
        <v>21</v>
      </c>
      <c r="E2849" s="15">
        <v>660</v>
      </c>
      <c r="F2849" s="15">
        <v>660</v>
      </c>
      <c r="G2849" s="15">
        <v>0</v>
      </c>
      <c r="H2849" s="16">
        <v>0</v>
      </c>
      <c r="I2849" s="13">
        <f t="shared" ref="I2849:I2912" si="1755">(IF(D2849="SELL",E2849-F2849,IF(D2849="BUY",F2849-E2849)))</f>
        <v>0</v>
      </c>
      <c r="J2849" s="13">
        <v>0</v>
      </c>
      <c r="K2849" s="13">
        <v>0</v>
      </c>
      <c r="L2849" s="13">
        <f t="shared" si="1754"/>
        <v>0</v>
      </c>
      <c r="M2849" s="45">
        <f t="shared" si="1750"/>
        <v>0</v>
      </c>
    </row>
    <row r="2850" spans="1:13" ht="15">
      <c r="A2850" s="14">
        <v>42899</v>
      </c>
      <c r="B2850" s="17" t="s">
        <v>805</v>
      </c>
      <c r="C2850" s="11">
        <f t="shared" si="1753"/>
        <v>289.85507246376812</v>
      </c>
      <c r="D2850" s="15" t="s">
        <v>18</v>
      </c>
      <c r="E2850" s="15">
        <v>690</v>
      </c>
      <c r="F2850" s="15">
        <v>685</v>
      </c>
      <c r="G2850" s="15">
        <v>677</v>
      </c>
      <c r="H2850" s="16">
        <v>0</v>
      </c>
      <c r="I2850" s="13">
        <f t="shared" si="1755"/>
        <v>5</v>
      </c>
      <c r="J2850" s="13">
        <f>(IF(D2850="SELL",IF(G2850="",0,F2850-G2850),IF(D2850="BUY",IF(G2850="",0,G2850-F2850))))</f>
        <v>8</v>
      </c>
      <c r="K2850" s="13">
        <v>0</v>
      </c>
      <c r="L2850" s="13">
        <f t="shared" si="1754"/>
        <v>13</v>
      </c>
      <c r="M2850" s="45">
        <f t="shared" si="1750"/>
        <v>3768.1159420289855</v>
      </c>
    </row>
    <row r="2851" spans="1:13" ht="15">
      <c r="A2851" s="14">
        <v>42899</v>
      </c>
      <c r="B2851" s="17" t="s">
        <v>221</v>
      </c>
      <c r="C2851" s="11">
        <f t="shared" si="1753"/>
        <v>630.91482649842271</v>
      </c>
      <c r="D2851" s="15" t="s">
        <v>21</v>
      </c>
      <c r="E2851" s="15">
        <v>317</v>
      </c>
      <c r="F2851" s="15">
        <v>317</v>
      </c>
      <c r="G2851" s="15">
        <v>0</v>
      </c>
      <c r="H2851" s="16">
        <v>0</v>
      </c>
      <c r="I2851" s="13">
        <f t="shared" si="1755"/>
        <v>0</v>
      </c>
      <c r="J2851" s="13">
        <v>0</v>
      </c>
      <c r="K2851" s="13">
        <v>0</v>
      </c>
      <c r="L2851" s="13">
        <f t="shared" si="1754"/>
        <v>0</v>
      </c>
      <c r="M2851" s="45">
        <f t="shared" si="1750"/>
        <v>0</v>
      </c>
    </row>
    <row r="2852" spans="1:13" ht="15">
      <c r="A2852" s="14">
        <v>42895</v>
      </c>
      <c r="B2852" s="17" t="s">
        <v>806</v>
      </c>
      <c r="C2852" s="11">
        <f t="shared" si="1753"/>
        <v>317.46031746031747</v>
      </c>
      <c r="D2852" s="15" t="s">
        <v>21</v>
      </c>
      <c r="E2852" s="15">
        <v>630</v>
      </c>
      <c r="F2852" s="15">
        <v>635</v>
      </c>
      <c r="G2852" s="15">
        <v>0</v>
      </c>
      <c r="H2852" s="16">
        <v>0</v>
      </c>
      <c r="I2852" s="13">
        <f t="shared" si="1755"/>
        <v>5</v>
      </c>
      <c r="J2852" s="13">
        <v>0</v>
      </c>
      <c r="K2852" s="13">
        <v>0</v>
      </c>
      <c r="L2852" s="13">
        <f t="shared" si="1754"/>
        <v>5</v>
      </c>
      <c r="M2852" s="45">
        <f t="shared" si="1750"/>
        <v>1587.3015873015875</v>
      </c>
    </row>
    <row r="2853" spans="1:13" ht="15">
      <c r="A2853" s="14">
        <v>42895</v>
      </c>
      <c r="B2853" s="17" t="s">
        <v>807</v>
      </c>
      <c r="C2853" s="11">
        <f t="shared" si="1753"/>
        <v>5925.9259259259261</v>
      </c>
      <c r="D2853" s="15" t="s">
        <v>21</v>
      </c>
      <c r="E2853" s="15">
        <v>33.75</v>
      </c>
      <c r="F2853" s="15">
        <v>33.75</v>
      </c>
      <c r="G2853" s="15">
        <v>0</v>
      </c>
      <c r="H2853" s="16">
        <v>0</v>
      </c>
      <c r="I2853" s="13">
        <f t="shared" si="1755"/>
        <v>0</v>
      </c>
      <c r="J2853" s="13">
        <v>0</v>
      </c>
      <c r="K2853" s="13">
        <v>0</v>
      </c>
      <c r="L2853" s="13">
        <f t="shared" si="1754"/>
        <v>0</v>
      </c>
      <c r="M2853" s="45">
        <f t="shared" si="1750"/>
        <v>0</v>
      </c>
    </row>
    <row r="2854" spans="1:13" ht="15">
      <c r="A2854" s="14">
        <v>42895</v>
      </c>
      <c r="B2854" s="17" t="s">
        <v>808</v>
      </c>
      <c r="C2854" s="11">
        <f t="shared" si="1753"/>
        <v>230.94688221709006</v>
      </c>
      <c r="D2854" s="15" t="s">
        <v>18</v>
      </c>
      <c r="E2854" s="15">
        <v>866</v>
      </c>
      <c r="F2854" s="15">
        <v>860</v>
      </c>
      <c r="G2854" s="15">
        <v>0</v>
      </c>
      <c r="H2854" s="16">
        <v>0</v>
      </c>
      <c r="I2854" s="13">
        <f t="shared" si="1755"/>
        <v>6</v>
      </c>
      <c r="J2854" s="13">
        <v>0</v>
      </c>
      <c r="K2854" s="13">
        <v>0</v>
      </c>
      <c r="L2854" s="13">
        <f t="shared" si="1754"/>
        <v>6</v>
      </c>
      <c r="M2854" s="45">
        <f t="shared" si="1750"/>
        <v>1385.6812933025403</v>
      </c>
    </row>
    <row r="2855" spans="1:13" ht="15">
      <c r="A2855" s="14">
        <v>42894</v>
      </c>
      <c r="B2855" s="17" t="s">
        <v>809</v>
      </c>
      <c r="C2855" s="11">
        <f t="shared" si="1753"/>
        <v>210.08403361344537</v>
      </c>
      <c r="D2855" s="15" t="s">
        <v>21</v>
      </c>
      <c r="E2855" s="15">
        <v>952</v>
      </c>
      <c r="F2855" s="15">
        <v>952</v>
      </c>
      <c r="G2855" s="15">
        <v>0</v>
      </c>
      <c r="H2855" s="16">
        <v>0</v>
      </c>
      <c r="I2855" s="13">
        <f t="shared" si="1755"/>
        <v>0</v>
      </c>
      <c r="J2855" s="13">
        <v>0</v>
      </c>
      <c r="K2855" s="13">
        <v>0</v>
      </c>
      <c r="L2855" s="13">
        <f t="shared" si="1754"/>
        <v>0</v>
      </c>
      <c r="M2855" s="45">
        <f t="shared" ref="M2855:M2918" si="1756">L2855*C2855</f>
        <v>0</v>
      </c>
    </row>
    <row r="2856" spans="1:13" ht="15">
      <c r="A2856" s="14">
        <v>42894</v>
      </c>
      <c r="B2856" s="17" t="s">
        <v>797</v>
      </c>
      <c r="C2856" s="11">
        <f t="shared" si="1753"/>
        <v>393.70078740157481</v>
      </c>
      <c r="D2856" s="15" t="s">
        <v>21</v>
      </c>
      <c r="E2856" s="15">
        <v>508</v>
      </c>
      <c r="F2856" s="15">
        <v>508</v>
      </c>
      <c r="G2856" s="15">
        <v>0</v>
      </c>
      <c r="H2856" s="16">
        <v>0</v>
      </c>
      <c r="I2856" s="13">
        <f t="shared" si="1755"/>
        <v>0</v>
      </c>
      <c r="J2856" s="13">
        <v>0</v>
      </c>
      <c r="K2856" s="13">
        <v>0</v>
      </c>
      <c r="L2856" s="13">
        <f t="shared" si="1754"/>
        <v>0</v>
      </c>
      <c r="M2856" s="45">
        <f t="shared" si="1756"/>
        <v>0</v>
      </c>
    </row>
    <row r="2857" spans="1:13" ht="15">
      <c r="A2857" s="14">
        <v>42894</v>
      </c>
      <c r="B2857" s="17" t="s">
        <v>796</v>
      </c>
      <c r="C2857" s="11">
        <f t="shared" si="1753"/>
        <v>434.78260869565219</v>
      </c>
      <c r="D2857" s="15" t="s">
        <v>21</v>
      </c>
      <c r="E2857" s="15">
        <v>460</v>
      </c>
      <c r="F2857" s="15">
        <v>460</v>
      </c>
      <c r="G2857" s="15">
        <v>0</v>
      </c>
      <c r="H2857" s="16">
        <v>0</v>
      </c>
      <c r="I2857" s="13">
        <f t="shared" si="1755"/>
        <v>0</v>
      </c>
      <c r="J2857" s="13">
        <v>0</v>
      </c>
      <c r="K2857" s="13">
        <v>0</v>
      </c>
      <c r="L2857" s="13">
        <f t="shared" si="1754"/>
        <v>0</v>
      </c>
      <c r="M2857" s="45">
        <f t="shared" si="1756"/>
        <v>0</v>
      </c>
    </row>
    <row r="2858" spans="1:13" ht="15">
      <c r="A2858" s="14">
        <v>42893</v>
      </c>
      <c r="B2858" s="17" t="s">
        <v>810</v>
      </c>
      <c r="C2858" s="11">
        <f t="shared" si="1753"/>
        <v>389.8635477582846</v>
      </c>
      <c r="D2858" s="15" t="s">
        <v>21</v>
      </c>
      <c r="E2858" s="15">
        <v>513</v>
      </c>
      <c r="F2858" s="15">
        <v>513</v>
      </c>
      <c r="G2858" s="15">
        <v>0</v>
      </c>
      <c r="H2858" s="16">
        <v>0</v>
      </c>
      <c r="I2858" s="13">
        <f t="shared" si="1755"/>
        <v>0</v>
      </c>
      <c r="J2858" s="13">
        <v>0</v>
      </c>
      <c r="K2858" s="13">
        <v>0</v>
      </c>
      <c r="L2858" s="13">
        <f t="shared" si="1754"/>
        <v>0</v>
      </c>
      <c r="M2858" s="45">
        <f t="shared" si="1756"/>
        <v>0</v>
      </c>
    </row>
    <row r="2859" spans="1:13" ht="15">
      <c r="A2859" s="14">
        <v>42893</v>
      </c>
      <c r="B2859" s="17" t="s">
        <v>747</v>
      </c>
      <c r="C2859" s="11">
        <f t="shared" si="1753"/>
        <v>856.53104925053537</v>
      </c>
      <c r="D2859" s="15" t="s">
        <v>21</v>
      </c>
      <c r="E2859" s="15">
        <v>233.5</v>
      </c>
      <c r="F2859" s="15">
        <v>235.5</v>
      </c>
      <c r="G2859" s="15">
        <v>0</v>
      </c>
      <c r="H2859" s="16">
        <v>0</v>
      </c>
      <c r="I2859" s="13">
        <f t="shared" si="1755"/>
        <v>2</v>
      </c>
      <c r="J2859" s="13">
        <v>0</v>
      </c>
      <c r="K2859" s="13">
        <v>0</v>
      </c>
      <c r="L2859" s="13">
        <f t="shared" si="1754"/>
        <v>2</v>
      </c>
      <c r="M2859" s="45">
        <f t="shared" si="1756"/>
        <v>1713.0620985010707</v>
      </c>
    </row>
    <row r="2860" spans="1:13" ht="15">
      <c r="A2860" s="14">
        <v>42893</v>
      </c>
      <c r="B2860" s="17" t="s">
        <v>811</v>
      </c>
      <c r="C2860" s="11">
        <f t="shared" si="1753"/>
        <v>384.61538461538464</v>
      </c>
      <c r="D2860" s="15" t="s">
        <v>21</v>
      </c>
      <c r="E2860" s="15">
        <v>520</v>
      </c>
      <c r="F2860" s="15">
        <v>525</v>
      </c>
      <c r="G2860" s="15">
        <v>530</v>
      </c>
      <c r="H2860" s="16">
        <v>200</v>
      </c>
      <c r="I2860" s="13">
        <f t="shared" si="1755"/>
        <v>5</v>
      </c>
      <c r="J2860" s="13">
        <f>(IF(D2860="SELL",IF(G2860="",0,F2860-G2860),IF(D2860="BUY",IF(G2860="",0,G2860-F2860))))</f>
        <v>5</v>
      </c>
      <c r="K2860" s="13">
        <v>0</v>
      </c>
      <c r="L2860" s="13">
        <f t="shared" si="1754"/>
        <v>10</v>
      </c>
      <c r="M2860" s="45">
        <f t="shared" si="1756"/>
        <v>3846.1538461538466</v>
      </c>
    </row>
    <row r="2861" spans="1:13" ht="15">
      <c r="A2861" s="14">
        <v>42893</v>
      </c>
      <c r="B2861" s="17" t="s">
        <v>284</v>
      </c>
      <c r="C2861" s="11">
        <f t="shared" si="1753"/>
        <v>1025.6410256410256</v>
      </c>
      <c r="D2861" s="15" t="s">
        <v>21</v>
      </c>
      <c r="E2861" s="15">
        <v>195</v>
      </c>
      <c r="F2861" s="15">
        <v>196</v>
      </c>
      <c r="G2861" s="15">
        <v>198</v>
      </c>
      <c r="H2861" s="16">
        <v>200</v>
      </c>
      <c r="I2861" s="13">
        <f t="shared" si="1755"/>
        <v>1</v>
      </c>
      <c r="J2861" s="13">
        <f>(IF(D2861="SELL",IF(G2861="",0,F2861-G2861),IF(D2861="BUY",IF(G2861="",0,G2861-F2861))))</f>
        <v>2</v>
      </c>
      <c r="K2861" s="13">
        <f t="shared" ref="K2861" si="1757">(IF(D2861="SELL",IF(H2861="",0,G2861-H2861),IF(D2861="BUY",IF(H2861="",0,(H2861-G2861)))))</f>
        <v>2</v>
      </c>
      <c r="L2861" s="13">
        <f t="shared" si="1754"/>
        <v>5</v>
      </c>
      <c r="M2861" s="45">
        <f t="shared" si="1756"/>
        <v>5128.2051282051279</v>
      </c>
    </row>
    <row r="2862" spans="1:13" ht="15">
      <c r="A2862" s="14">
        <v>42893</v>
      </c>
      <c r="B2862" s="17" t="s">
        <v>149</v>
      </c>
      <c r="C2862" s="11">
        <f t="shared" si="1753"/>
        <v>1509.433962264151</v>
      </c>
      <c r="D2862" s="15" t="s">
        <v>21</v>
      </c>
      <c r="E2862" s="15">
        <v>132.5</v>
      </c>
      <c r="F2862" s="15">
        <v>133.5</v>
      </c>
      <c r="G2862" s="15">
        <v>0</v>
      </c>
      <c r="H2862" s="16">
        <v>0</v>
      </c>
      <c r="I2862" s="13">
        <f t="shared" si="1755"/>
        <v>1</v>
      </c>
      <c r="J2862" s="13">
        <v>0</v>
      </c>
      <c r="K2862" s="13">
        <v>0</v>
      </c>
      <c r="L2862" s="13">
        <f t="shared" si="1754"/>
        <v>1</v>
      </c>
      <c r="M2862" s="45">
        <f t="shared" si="1756"/>
        <v>1509.433962264151</v>
      </c>
    </row>
    <row r="2863" spans="1:13" ht="15">
      <c r="A2863" s="14">
        <v>42892</v>
      </c>
      <c r="B2863" s="17" t="s">
        <v>94</v>
      </c>
      <c r="C2863" s="11">
        <f t="shared" si="1753"/>
        <v>380.95238095238096</v>
      </c>
      <c r="D2863" s="15" t="s">
        <v>18</v>
      </c>
      <c r="E2863" s="15">
        <v>525</v>
      </c>
      <c r="F2863" s="15">
        <v>525</v>
      </c>
      <c r="G2863" s="15">
        <v>0</v>
      </c>
      <c r="H2863" s="16">
        <v>0</v>
      </c>
      <c r="I2863" s="13">
        <f t="shared" si="1755"/>
        <v>0</v>
      </c>
      <c r="J2863" s="13">
        <v>0</v>
      </c>
      <c r="K2863" s="13">
        <v>0</v>
      </c>
      <c r="L2863" s="13">
        <f t="shared" si="1754"/>
        <v>0</v>
      </c>
      <c r="M2863" s="45">
        <f t="shared" si="1756"/>
        <v>0</v>
      </c>
    </row>
    <row r="2864" spans="1:13" ht="15">
      <c r="A2864" s="14">
        <v>42892</v>
      </c>
      <c r="B2864" s="17" t="s">
        <v>64</v>
      </c>
      <c r="C2864" s="11">
        <f t="shared" si="1753"/>
        <v>643.08681672025727</v>
      </c>
      <c r="D2864" s="15" t="s">
        <v>18</v>
      </c>
      <c r="E2864" s="15">
        <v>311</v>
      </c>
      <c r="F2864" s="15">
        <v>311</v>
      </c>
      <c r="G2864" s="15">
        <v>0</v>
      </c>
      <c r="H2864" s="16">
        <v>0</v>
      </c>
      <c r="I2864" s="13">
        <f t="shared" si="1755"/>
        <v>0</v>
      </c>
      <c r="J2864" s="13">
        <v>0</v>
      </c>
      <c r="K2864" s="13">
        <v>0</v>
      </c>
      <c r="L2864" s="13">
        <f t="shared" si="1754"/>
        <v>0</v>
      </c>
      <c r="M2864" s="45">
        <f t="shared" si="1756"/>
        <v>0</v>
      </c>
    </row>
    <row r="2865" spans="1:13" ht="15">
      <c r="A2865" s="14">
        <v>42892</v>
      </c>
      <c r="B2865" s="17" t="s">
        <v>796</v>
      </c>
      <c r="C2865" s="11">
        <f t="shared" si="1753"/>
        <v>414.07867494824018</v>
      </c>
      <c r="D2865" s="15" t="s">
        <v>21</v>
      </c>
      <c r="E2865" s="15">
        <v>483</v>
      </c>
      <c r="F2865" s="15">
        <v>483</v>
      </c>
      <c r="G2865" s="15">
        <v>0</v>
      </c>
      <c r="H2865" s="16">
        <v>0</v>
      </c>
      <c r="I2865" s="13">
        <f t="shared" si="1755"/>
        <v>0</v>
      </c>
      <c r="J2865" s="13">
        <v>0</v>
      </c>
      <c r="K2865" s="13">
        <v>0</v>
      </c>
      <c r="L2865" s="13">
        <f t="shared" si="1754"/>
        <v>0</v>
      </c>
      <c r="M2865" s="45">
        <f t="shared" si="1756"/>
        <v>0</v>
      </c>
    </row>
    <row r="2866" spans="1:13" ht="15">
      <c r="A2866" s="14">
        <v>42892</v>
      </c>
      <c r="B2866" s="17" t="s">
        <v>801</v>
      </c>
      <c r="C2866" s="11">
        <f t="shared" si="1753"/>
        <v>687.28522336769754</v>
      </c>
      <c r="D2866" s="15" t="s">
        <v>21</v>
      </c>
      <c r="E2866" s="15">
        <v>291</v>
      </c>
      <c r="F2866" s="15">
        <v>287</v>
      </c>
      <c r="G2866" s="15">
        <v>0</v>
      </c>
      <c r="H2866" s="16">
        <v>0</v>
      </c>
      <c r="I2866" s="13">
        <f t="shared" si="1755"/>
        <v>-4</v>
      </c>
      <c r="J2866" s="13">
        <v>0</v>
      </c>
      <c r="K2866" s="13">
        <v>0</v>
      </c>
      <c r="L2866" s="13">
        <f t="shared" si="1754"/>
        <v>-4</v>
      </c>
      <c r="M2866" s="45">
        <f t="shared" si="1756"/>
        <v>-2749.1408934707902</v>
      </c>
    </row>
    <row r="2867" spans="1:13" ht="15">
      <c r="A2867" s="14">
        <v>42891</v>
      </c>
      <c r="B2867" s="17" t="s">
        <v>722</v>
      </c>
      <c r="C2867" s="11">
        <f t="shared" si="1753"/>
        <v>498.75311720698255</v>
      </c>
      <c r="D2867" s="15" t="s">
        <v>21</v>
      </c>
      <c r="E2867" s="15">
        <v>401</v>
      </c>
      <c r="F2867" s="15">
        <v>404</v>
      </c>
      <c r="G2867" s="15">
        <v>0</v>
      </c>
      <c r="H2867" s="16">
        <v>0</v>
      </c>
      <c r="I2867" s="13">
        <f t="shared" si="1755"/>
        <v>3</v>
      </c>
      <c r="J2867" s="13">
        <v>0</v>
      </c>
      <c r="K2867" s="13">
        <v>0</v>
      </c>
      <c r="L2867" s="13">
        <f t="shared" si="1754"/>
        <v>3</v>
      </c>
      <c r="M2867" s="45">
        <f t="shared" si="1756"/>
        <v>1496.2593516209477</v>
      </c>
    </row>
    <row r="2868" spans="1:13" ht="15">
      <c r="A2868" s="14">
        <v>42891</v>
      </c>
      <c r="B2868" s="17" t="s">
        <v>812</v>
      </c>
      <c r="C2868" s="11">
        <f t="shared" si="1753"/>
        <v>973.23600973236012</v>
      </c>
      <c r="D2868" s="15" t="s">
        <v>18</v>
      </c>
      <c r="E2868" s="15">
        <v>205.5</v>
      </c>
      <c r="F2868" s="15">
        <v>204.5</v>
      </c>
      <c r="G2868" s="15">
        <v>0</v>
      </c>
      <c r="H2868" s="16">
        <v>0</v>
      </c>
      <c r="I2868" s="13">
        <f t="shared" si="1755"/>
        <v>1</v>
      </c>
      <c r="J2868" s="13">
        <v>0</v>
      </c>
      <c r="K2868" s="13">
        <v>0</v>
      </c>
      <c r="L2868" s="13">
        <f t="shared" si="1754"/>
        <v>1</v>
      </c>
      <c r="M2868" s="45">
        <f t="shared" si="1756"/>
        <v>973.23600973236012</v>
      </c>
    </row>
    <row r="2869" spans="1:13" ht="15">
      <c r="A2869" s="14">
        <v>42891</v>
      </c>
      <c r="B2869" s="17" t="s">
        <v>813</v>
      </c>
      <c r="C2869" s="11">
        <f t="shared" si="1753"/>
        <v>170.94017094017093</v>
      </c>
      <c r="D2869" s="15" t="s">
        <v>21</v>
      </c>
      <c r="E2869" s="15">
        <v>1170</v>
      </c>
      <c r="F2869" s="15">
        <v>1180</v>
      </c>
      <c r="G2869" s="15">
        <v>0</v>
      </c>
      <c r="H2869" s="16">
        <v>0</v>
      </c>
      <c r="I2869" s="13">
        <f t="shared" si="1755"/>
        <v>10</v>
      </c>
      <c r="J2869" s="13">
        <v>0</v>
      </c>
      <c r="K2869" s="13">
        <v>0</v>
      </c>
      <c r="L2869" s="13">
        <f t="shared" si="1754"/>
        <v>10</v>
      </c>
      <c r="M2869" s="45">
        <f t="shared" si="1756"/>
        <v>1709.4017094017092</v>
      </c>
    </row>
    <row r="2870" spans="1:13" ht="15">
      <c r="A2870" s="14">
        <v>42891</v>
      </c>
      <c r="B2870" s="17" t="s">
        <v>94</v>
      </c>
      <c r="C2870" s="11">
        <f t="shared" si="1753"/>
        <v>373.8317757009346</v>
      </c>
      <c r="D2870" s="15" t="s">
        <v>21</v>
      </c>
      <c r="E2870" s="15">
        <v>535</v>
      </c>
      <c r="F2870" s="15">
        <v>530</v>
      </c>
      <c r="G2870" s="15">
        <v>0</v>
      </c>
      <c r="H2870" s="16">
        <v>0</v>
      </c>
      <c r="I2870" s="13">
        <f t="shared" si="1755"/>
        <v>-5</v>
      </c>
      <c r="J2870" s="13">
        <v>0</v>
      </c>
      <c r="K2870" s="13">
        <v>0</v>
      </c>
      <c r="L2870" s="13">
        <f t="shared" si="1754"/>
        <v>-5</v>
      </c>
      <c r="M2870" s="45">
        <f t="shared" si="1756"/>
        <v>-1869.1588785046729</v>
      </c>
    </row>
    <row r="2871" spans="1:13" ht="15">
      <c r="A2871" s="14">
        <v>42888</v>
      </c>
      <c r="B2871" s="17" t="s">
        <v>788</v>
      </c>
      <c r="C2871" s="11">
        <f t="shared" si="1753"/>
        <v>11428.571428571429</v>
      </c>
      <c r="D2871" s="15" t="s">
        <v>21</v>
      </c>
      <c r="E2871" s="15">
        <v>17.5</v>
      </c>
      <c r="F2871" s="15">
        <v>18</v>
      </c>
      <c r="G2871" s="15">
        <v>19</v>
      </c>
      <c r="H2871" s="16">
        <v>0</v>
      </c>
      <c r="I2871" s="13">
        <f t="shared" si="1755"/>
        <v>0.5</v>
      </c>
      <c r="J2871" s="13">
        <f>(IF(D2871="SELL",IF(G2871="",0,F2871-G2871),IF(D2871="BUY",IF(G2871="",0,G2871-F2871))))</f>
        <v>1</v>
      </c>
      <c r="K2871" s="13">
        <v>0</v>
      </c>
      <c r="L2871" s="13">
        <f t="shared" si="1754"/>
        <v>1.5</v>
      </c>
      <c r="M2871" s="45">
        <f t="shared" si="1756"/>
        <v>17142.857142857145</v>
      </c>
    </row>
    <row r="2872" spans="1:13" ht="15">
      <c r="A2872" s="14">
        <v>42888</v>
      </c>
      <c r="B2872" s="17" t="s">
        <v>814</v>
      </c>
      <c r="C2872" s="11">
        <f t="shared" si="1753"/>
        <v>360.36036036036035</v>
      </c>
      <c r="D2872" s="15" t="s">
        <v>21</v>
      </c>
      <c r="E2872" s="15">
        <v>555</v>
      </c>
      <c r="F2872" s="15">
        <v>548</v>
      </c>
      <c r="G2872" s="15">
        <v>0</v>
      </c>
      <c r="H2872" s="16">
        <v>0</v>
      </c>
      <c r="I2872" s="13">
        <f t="shared" si="1755"/>
        <v>-7</v>
      </c>
      <c r="J2872" s="13">
        <v>0</v>
      </c>
      <c r="K2872" s="13">
        <v>0</v>
      </c>
      <c r="L2872" s="13">
        <f t="shared" si="1754"/>
        <v>-7</v>
      </c>
      <c r="M2872" s="45">
        <f t="shared" si="1756"/>
        <v>-2522.5225225225222</v>
      </c>
    </row>
    <row r="2873" spans="1:13" ht="15">
      <c r="A2873" s="14">
        <v>42888</v>
      </c>
      <c r="B2873" s="17" t="s">
        <v>31</v>
      </c>
      <c r="C2873" s="11">
        <f t="shared" si="1753"/>
        <v>540.54054054054052</v>
      </c>
      <c r="D2873" s="15" t="s">
        <v>21</v>
      </c>
      <c r="E2873" s="15">
        <v>370</v>
      </c>
      <c r="F2873" s="15">
        <v>372</v>
      </c>
      <c r="G2873" s="15">
        <v>375</v>
      </c>
      <c r="H2873" s="16">
        <v>380</v>
      </c>
      <c r="I2873" s="13">
        <f t="shared" si="1755"/>
        <v>2</v>
      </c>
      <c r="J2873" s="13">
        <f>(IF(D2873="SELL",IF(G2873="",0,F2873-G2873),IF(D2873="BUY",IF(G2873="",0,G2873-F2873))))</f>
        <v>3</v>
      </c>
      <c r="K2873" s="13">
        <f t="shared" ref="K2873" si="1758">(IF(D2873="SELL",IF(H2873="",0,G2873-H2873),IF(D2873="BUY",IF(H2873="",0,(H2873-G2873)))))</f>
        <v>5</v>
      </c>
      <c r="L2873" s="13">
        <f t="shared" si="1754"/>
        <v>10</v>
      </c>
      <c r="M2873" s="45">
        <f t="shared" si="1756"/>
        <v>5405.405405405405</v>
      </c>
    </row>
    <row r="2874" spans="1:13" ht="15">
      <c r="A2874" s="14">
        <v>42888</v>
      </c>
      <c r="B2874" s="17" t="s">
        <v>36</v>
      </c>
      <c r="C2874" s="11">
        <f t="shared" si="1753"/>
        <v>125.78616352201257</v>
      </c>
      <c r="D2874" s="15" t="s">
        <v>21</v>
      </c>
      <c r="E2874" s="15">
        <v>1590</v>
      </c>
      <c r="F2874" s="15">
        <v>1605</v>
      </c>
      <c r="G2874" s="15">
        <v>1610</v>
      </c>
      <c r="H2874" s="16">
        <v>0</v>
      </c>
      <c r="I2874" s="13">
        <f t="shared" si="1755"/>
        <v>15</v>
      </c>
      <c r="J2874" s="13">
        <f>(IF(D2874="SELL",IF(G2874="",0,F2874-G2874),IF(D2874="BUY",IF(G2874="",0,G2874-F2874))))</f>
        <v>5</v>
      </c>
      <c r="K2874" s="13">
        <v>0</v>
      </c>
      <c r="L2874" s="13">
        <f t="shared" si="1754"/>
        <v>20</v>
      </c>
      <c r="M2874" s="45">
        <f t="shared" si="1756"/>
        <v>2515.7232704402513</v>
      </c>
    </row>
    <row r="2875" spans="1:13" ht="15">
      <c r="A2875" s="14">
        <v>42888</v>
      </c>
      <c r="B2875" s="17" t="s">
        <v>796</v>
      </c>
      <c r="C2875" s="11">
        <f t="shared" si="1753"/>
        <v>416.66666666666669</v>
      </c>
      <c r="D2875" s="15" t="s">
        <v>21</v>
      </c>
      <c r="E2875" s="15">
        <v>480</v>
      </c>
      <c r="F2875" s="15">
        <v>484</v>
      </c>
      <c r="G2875" s="15">
        <v>0</v>
      </c>
      <c r="H2875" s="16">
        <v>0</v>
      </c>
      <c r="I2875" s="13">
        <f t="shared" si="1755"/>
        <v>4</v>
      </c>
      <c r="J2875" s="13">
        <v>0</v>
      </c>
      <c r="K2875" s="13">
        <f t="shared" ref="K2875:K2878" si="1759">(IF(D2875="SELL",IF(H2875="",0,G2875-H2875),IF(D2875="BUY",IF(H2875="",0,(H2875-G2875)))))</f>
        <v>0</v>
      </c>
      <c r="L2875" s="13">
        <f t="shared" si="1754"/>
        <v>4</v>
      </c>
      <c r="M2875" s="45">
        <f t="shared" si="1756"/>
        <v>1666.6666666666667</v>
      </c>
    </row>
    <row r="2876" spans="1:13" ht="15">
      <c r="A2876" s="14">
        <v>42887</v>
      </c>
      <c r="B2876" s="17" t="s">
        <v>51</v>
      </c>
      <c r="C2876" s="11">
        <f t="shared" si="1753"/>
        <v>327.33224222585926</v>
      </c>
      <c r="D2876" s="15" t="s">
        <v>21</v>
      </c>
      <c r="E2876" s="15">
        <v>611</v>
      </c>
      <c r="F2876" s="15">
        <v>611</v>
      </c>
      <c r="G2876" s="15">
        <v>0</v>
      </c>
      <c r="H2876" s="16">
        <v>0</v>
      </c>
      <c r="I2876" s="13">
        <f t="shared" si="1755"/>
        <v>0</v>
      </c>
      <c r="J2876" s="13">
        <v>0</v>
      </c>
      <c r="K2876" s="13">
        <f t="shared" si="1759"/>
        <v>0</v>
      </c>
      <c r="L2876" s="13">
        <f t="shared" si="1754"/>
        <v>0</v>
      </c>
      <c r="M2876" s="45">
        <f t="shared" si="1756"/>
        <v>0</v>
      </c>
    </row>
    <row r="2877" spans="1:13" ht="15">
      <c r="A2877" s="14">
        <v>42887</v>
      </c>
      <c r="B2877" s="17" t="s">
        <v>815</v>
      </c>
      <c r="C2877" s="11">
        <f t="shared" si="1753"/>
        <v>3174.6031746031745</v>
      </c>
      <c r="D2877" s="15" t="s">
        <v>18</v>
      </c>
      <c r="E2877" s="15">
        <v>63</v>
      </c>
      <c r="F2877" s="15">
        <v>62.5</v>
      </c>
      <c r="G2877" s="15">
        <v>0</v>
      </c>
      <c r="H2877" s="16">
        <v>0</v>
      </c>
      <c r="I2877" s="13">
        <f t="shared" si="1755"/>
        <v>0.5</v>
      </c>
      <c r="J2877" s="13">
        <v>0</v>
      </c>
      <c r="K2877" s="13">
        <f t="shared" si="1759"/>
        <v>0</v>
      </c>
      <c r="L2877" s="13">
        <f t="shared" si="1754"/>
        <v>0.5</v>
      </c>
      <c r="M2877" s="45">
        <f t="shared" si="1756"/>
        <v>1587.3015873015872</v>
      </c>
    </row>
    <row r="2878" spans="1:13" ht="15">
      <c r="A2878" s="14">
        <v>42887</v>
      </c>
      <c r="B2878" s="17" t="s">
        <v>737</v>
      </c>
      <c r="C2878" s="11">
        <f t="shared" si="1753"/>
        <v>471.69811320754718</v>
      </c>
      <c r="D2878" s="15" t="s">
        <v>18</v>
      </c>
      <c r="E2878" s="15">
        <v>424</v>
      </c>
      <c r="F2878" s="15">
        <v>420</v>
      </c>
      <c r="G2878" s="15">
        <v>415</v>
      </c>
      <c r="H2878" s="16">
        <v>411.1</v>
      </c>
      <c r="I2878" s="13">
        <f t="shared" si="1755"/>
        <v>4</v>
      </c>
      <c r="J2878" s="13">
        <f>(IF(D2878="SELL",IF(G2878="",0,F2878-G2878),IF(D2878="BUY",IF(G2878="",0,G2878-F2878))))</f>
        <v>5</v>
      </c>
      <c r="K2878" s="13">
        <f t="shared" si="1759"/>
        <v>3.8999999999999773</v>
      </c>
      <c r="L2878" s="13">
        <f t="shared" si="1754"/>
        <v>12.899999999999977</v>
      </c>
      <c r="M2878" s="45">
        <f t="shared" si="1756"/>
        <v>6084.9056603773479</v>
      </c>
    </row>
    <row r="2879" spans="1:13" ht="15">
      <c r="A2879" s="14">
        <v>42887</v>
      </c>
      <c r="B2879" s="17" t="s">
        <v>747</v>
      </c>
      <c r="C2879" s="11">
        <f t="shared" si="1753"/>
        <v>833.33333333333337</v>
      </c>
      <c r="D2879" s="15" t="s">
        <v>21</v>
      </c>
      <c r="E2879" s="15">
        <v>240</v>
      </c>
      <c r="F2879" s="15">
        <v>235</v>
      </c>
      <c r="G2879" s="15">
        <v>0</v>
      </c>
      <c r="H2879" s="16">
        <v>0</v>
      </c>
      <c r="I2879" s="13">
        <f t="shared" si="1755"/>
        <v>-5</v>
      </c>
      <c r="J2879" s="13">
        <v>0</v>
      </c>
      <c r="K2879" s="13">
        <v>0</v>
      </c>
      <c r="L2879" s="13">
        <f t="shared" si="1754"/>
        <v>-5</v>
      </c>
      <c r="M2879" s="45">
        <f t="shared" si="1756"/>
        <v>-4166.666666666667</v>
      </c>
    </row>
    <row r="2880" spans="1:13" ht="15">
      <c r="A2880" s="14">
        <v>42887</v>
      </c>
      <c r="B2880" s="17" t="s">
        <v>98</v>
      </c>
      <c r="C2880" s="11">
        <f t="shared" si="1753"/>
        <v>1005.0251256281407</v>
      </c>
      <c r="D2880" s="15" t="s">
        <v>18</v>
      </c>
      <c r="E2880" s="15">
        <v>199</v>
      </c>
      <c r="F2880" s="15">
        <v>198</v>
      </c>
      <c r="G2880" s="15">
        <v>196</v>
      </c>
      <c r="H2880" s="16">
        <v>0</v>
      </c>
      <c r="I2880" s="13">
        <f t="shared" si="1755"/>
        <v>1</v>
      </c>
      <c r="J2880" s="13">
        <f>(IF(D2880="SELL",IF(G2880="",0,F2880-G2880),IF(D2880="BUY",IF(G2880="",0,G2880-F2880))))</f>
        <v>2</v>
      </c>
      <c r="K2880" s="13">
        <v>0</v>
      </c>
      <c r="L2880" s="13">
        <f t="shared" si="1754"/>
        <v>3</v>
      </c>
      <c r="M2880" s="45">
        <f t="shared" si="1756"/>
        <v>3015.075376884422</v>
      </c>
    </row>
    <row r="2881" spans="1:13" ht="15">
      <c r="A2881" s="14">
        <v>42886</v>
      </c>
      <c r="B2881" s="17" t="s">
        <v>804</v>
      </c>
      <c r="C2881" s="11">
        <f t="shared" si="1753"/>
        <v>325.20325203252031</v>
      </c>
      <c r="D2881" s="15" t="s">
        <v>21</v>
      </c>
      <c r="E2881" s="15">
        <v>615</v>
      </c>
      <c r="F2881" s="15">
        <v>615</v>
      </c>
      <c r="G2881" s="15">
        <v>0</v>
      </c>
      <c r="H2881" s="16">
        <v>0</v>
      </c>
      <c r="I2881" s="13">
        <f t="shared" si="1755"/>
        <v>0</v>
      </c>
      <c r="J2881" s="13">
        <v>0</v>
      </c>
      <c r="K2881" s="13">
        <v>0</v>
      </c>
      <c r="L2881" s="13">
        <f t="shared" si="1754"/>
        <v>0</v>
      </c>
      <c r="M2881" s="45">
        <f t="shared" si="1756"/>
        <v>0</v>
      </c>
    </row>
    <row r="2882" spans="1:13" ht="15">
      <c r="A2882" s="14">
        <v>42886</v>
      </c>
      <c r="B2882" s="17" t="s">
        <v>816</v>
      </c>
      <c r="C2882" s="11">
        <f t="shared" si="1753"/>
        <v>869.56521739130437</v>
      </c>
      <c r="D2882" s="15" t="s">
        <v>21</v>
      </c>
      <c r="E2882" s="15">
        <v>230</v>
      </c>
      <c r="F2882" s="15">
        <v>230</v>
      </c>
      <c r="G2882" s="15">
        <v>0</v>
      </c>
      <c r="H2882" s="16">
        <v>0</v>
      </c>
      <c r="I2882" s="13">
        <f t="shared" si="1755"/>
        <v>0</v>
      </c>
      <c r="J2882" s="13">
        <v>0</v>
      </c>
      <c r="K2882" s="13">
        <v>0</v>
      </c>
      <c r="L2882" s="13">
        <f t="shared" si="1754"/>
        <v>0</v>
      </c>
      <c r="M2882" s="45">
        <f t="shared" si="1756"/>
        <v>0</v>
      </c>
    </row>
    <row r="2883" spans="1:13" ht="15">
      <c r="A2883" s="14">
        <v>42886</v>
      </c>
      <c r="B2883" s="17" t="s">
        <v>553</v>
      </c>
      <c r="C2883" s="11">
        <f t="shared" si="1753"/>
        <v>591.71597633136093</v>
      </c>
      <c r="D2883" s="15" t="s">
        <v>21</v>
      </c>
      <c r="E2883" s="15">
        <v>338</v>
      </c>
      <c r="F2883" s="15">
        <v>338</v>
      </c>
      <c r="G2883" s="15">
        <v>0</v>
      </c>
      <c r="H2883" s="16">
        <v>0</v>
      </c>
      <c r="I2883" s="13">
        <f t="shared" si="1755"/>
        <v>0</v>
      </c>
      <c r="J2883" s="13">
        <v>0</v>
      </c>
      <c r="K2883" s="13">
        <v>0</v>
      </c>
      <c r="L2883" s="13">
        <f t="shared" si="1754"/>
        <v>0</v>
      </c>
      <c r="M2883" s="45">
        <f t="shared" si="1756"/>
        <v>0</v>
      </c>
    </row>
    <row r="2884" spans="1:13" ht="15">
      <c r="A2884" s="14">
        <v>42886</v>
      </c>
      <c r="B2884" s="17" t="s">
        <v>817</v>
      </c>
      <c r="C2884" s="11">
        <f t="shared" si="1753"/>
        <v>1351.3513513513512</v>
      </c>
      <c r="D2884" s="15" t="s">
        <v>21</v>
      </c>
      <c r="E2884" s="15">
        <v>148</v>
      </c>
      <c r="F2884" s="15">
        <v>149</v>
      </c>
      <c r="G2884" s="15">
        <v>151</v>
      </c>
      <c r="H2884" s="16">
        <v>0</v>
      </c>
      <c r="I2884" s="13">
        <f t="shared" si="1755"/>
        <v>1</v>
      </c>
      <c r="J2884" s="13">
        <f>(IF(D2884="SELL",IF(G2884="",0,F2884-G2884),IF(D2884="BUY",IF(G2884="",0,G2884-F2884))))</f>
        <v>2</v>
      </c>
      <c r="K2884" s="13">
        <v>0</v>
      </c>
      <c r="L2884" s="13">
        <f t="shared" si="1754"/>
        <v>3</v>
      </c>
      <c r="M2884" s="45">
        <f t="shared" si="1756"/>
        <v>4054.0540540540537</v>
      </c>
    </row>
    <row r="2885" spans="1:13" ht="15">
      <c r="A2885" s="14">
        <v>42885</v>
      </c>
      <c r="B2885" s="17" t="s">
        <v>225</v>
      </c>
      <c r="C2885" s="11">
        <f t="shared" si="1753"/>
        <v>224.71910112359549</v>
      </c>
      <c r="D2885" s="15" t="s">
        <v>21</v>
      </c>
      <c r="E2885" s="15">
        <v>890</v>
      </c>
      <c r="F2885" s="15">
        <v>890</v>
      </c>
      <c r="G2885" s="15">
        <v>0</v>
      </c>
      <c r="H2885" s="16">
        <v>0</v>
      </c>
      <c r="I2885" s="13">
        <f t="shared" si="1755"/>
        <v>0</v>
      </c>
      <c r="J2885" s="13">
        <v>0</v>
      </c>
      <c r="K2885" s="13">
        <v>0</v>
      </c>
      <c r="L2885" s="13">
        <f t="shared" si="1754"/>
        <v>0</v>
      </c>
      <c r="M2885" s="45">
        <f t="shared" si="1756"/>
        <v>0</v>
      </c>
    </row>
    <row r="2886" spans="1:13" ht="15">
      <c r="A2886" s="14">
        <v>42885</v>
      </c>
      <c r="B2886" s="17" t="s">
        <v>818</v>
      </c>
      <c r="C2886" s="11">
        <f t="shared" si="1753"/>
        <v>7692.3076923076924</v>
      </c>
      <c r="D2886" s="15" t="s">
        <v>21</v>
      </c>
      <c r="E2886" s="15">
        <v>26</v>
      </c>
      <c r="F2886" s="15">
        <v>27</v>
      </c>
      <c r="G2886" s="15">
        <v>0</v>
      </c>
      <c r="H2886" s="16">
        <v>0</v>
      </c>
      <c r="I2886" s="13">
        <f t="shared" si="1755"/>
        <v>1</v>
      </c>
      <c r="J2886" s="13">
        <v>0</v>
      </c>
      <c r="K2886" s="13">
        <v>0</v>
      </c>
      <c r="L2886" s="13">
        <f t="shared" si="1754"/>
        <v>1</v>
      </c>
      <c r="M2886" s="45">
        <f t="shared" si="1756"/>
        <v>7692.3076923076924</v>
      </c>
    </row>
    <row r="2887" spans="1:13" ht="15">
      <c r="A2887" s="14">
        <v>42885</v>
      </c>
      <c r="B2887" s="17" t="s">
        <v>160</v>
      </c>
      <c r="C2887" s="11">
        <f t="shared" si="1753"/>
        <v>1273.8853503184714</v>
      </c>
      <c r="D2887" s="15" t="s">
        <v>21</v>
      </c>
      <c r="E2887" s="15">
        <v>157</v>
      </c>
      <c r="F2887" s="15">
        <v>158</v>
      </c>
      <c r="G2887" s="15">
        <v>160</v>
      </c>
      <c r="H2887" s="16">
        <v>0</v>
      </c>
      <c r="I2887" s="13">
        <f t="shared" si="1755"/>
        <v>1</v>
      </c>
      <c r="J2887" s="13">
        <f>(IF(D2887="SELL",IF(G2887="",0,F2887-G2887),IF(D2887="BUY",IF(G2887="",0,G2887-F2887))))</f>
        <v>2</v>
      </c>
      <c r="K2887" s="13">
        <v>0</v>
      </c>
      <c r="L2887" s="13">
        <f t="shared" si="1754"/>
        <v>3</v>
      </c>
      <c r="M2887" s="45">
        <f t="shared" si="1756"/>
        <v>3821.6560509554142</v>
      </c>
    </row>
    <row r="2888" spans="1:13" ht="15">
      <c r="A2888" s="14">
        <v>42885</v>
      </c>
      <c r="B2888" s="17" t="s">
        <v>819</v>
      </c>
      <c r="C2888" s="11">
        <f t="shared" si="1753"/>
        <v>110.19283746556474</v>
      </c>
      <c r="D2888" s="15" t="s">
        <v>21</v>
      </c>
      <c r="E2888" s="15">
        <v>1815</v>
      </c>
      <c r="F2888" s="15">
        <v>1760</v>
      </c>
      <c r="G2888" s="15">
        <v>0</v>
      </c>
      <c r="H2888" s="16">
        <v>0</v>
      </c>
      <c r="I2888" s="13">
        <f t="shared" si="1755"/>
        <v>-55</v>
      </c>
      <c r="J2888" s="13">
        <v>0</v>
      </c>
      <c r="K2888" s="13">
        <f t="shared" ref="K2888:K2901" si="1760">(IF(D2888="SELL",IF(H2888="",0,G2888-H2888),IF(D2888="BUY",IF(H2888="",0,(H2888-G2888)))))</f>
        <v>0</v>
      </c>
      <c r="L2888" s="13">
        <f t="shared" si="1754"/>
        <v>-55</v>
      </c>
      <c r="M2888" s="45">
        <f t="shared" si="1756"/>
        <v>-6060.6060606060601</v>
      </c>
    </row>
    <row r="2889" spans="1:13" ht="15">
      <c r="A2889" s="14">
        <v>42881</v>
      </c>
      <c r="B2889" s="17" t="s">
        <v>98</v>
      </c>
      <c r="C2889" s="11">
        <f t="shared" si="1753"/>
        <v>1000</v>
      </c>
      <c r="D2889" s="15" t="s">
        <v>21</v>
      </c>
      <c r="E2889" s="15">
        <v>200</v>
      </c>
      <c r="F2889" s="15">
        <v>200</v>
      </c>
      <c r="G2889" s="15">
        <v>0</v>
      </c>
      <c r="H2889" s="16">
        <v>0</v>
      </c>
      <c r="I2889" s="13">
        <f t="shared" si="1755"/>
        <v>0</v>
      </c>
      <c r="J2889" s="13">
        <v>0</v>
      </c>
      <c r="K2889" s="13">
        <f t="shared" si="1760"/>
        <v>0</v>
      </c>
      <c r="L2889" s="13">
        <f t="shared" si="1754"/>
        <v>0</v>
      </c>
      <c r="M2889" s="45">
        <f t="shared" si="1756"/>
        <v>0</v>
      </c>
    </row>
    <row r="2890" spans="1:13" ht="15">
      <c r="A2890" s="14">
        <v>42881</v>
      </c>
      <c r="B2890" s="17" t="s">
        <v>731</v>
      </c>
      <c r="C2890" s="11">
        <f t="shared" si="1753"/>
        <v>394.47731755424064</v>
      </c>
      <c r="D2890" s="15" t="s">
        <v>21</v>
      </c>
      <c r="E2890" s="15">
        <v>507</v>
      </c>
      <c r="F2890" s="15">
        <v>510.5</v>
      </c>
      <c r="G2890" s="15">
        <v>0</v>
      </c>
      <c r="H2890" s="16">
        <v>0</v>
      </c>
      <c r="I2890" s="13">
        <f t="shared" si="1755"/>
        <v>3.5</v>
      </c>
      <c r="J2890" s="13">
        <v>0</v>
      </c>
      <c r="K2890" s="13">
        <f t="shared" si="1760"/>
        <v>0</v>
      </c>
      <c r="L2890" s="13">
        <f t="shared" si="1754"/>
        <v>3.5</v>
      </c>
      <c r="M2890" s="45">
        <f t="shared" si="1756"/>
        <v>1380.6706114398423</v>
      </c>
    </row>
    <row r="2891" spans="1:13" ht="15">
      <c r="A2891" s="14">
        <v>42881</v>
      </c>
      <c r="B2891" s="17" t="s">
        <v>94</v>
      </c>
      <c r="C2891" s="11">
        <f t="shared" si="1753"/>
        <v>410.6776180698152</v>
      </c>
      <c r="D2891" s="15" t="s">
        <v>21</v>
      </c>
      <c r="E2891" s="15">
        <v>487</v>
      </c>
      <c r="F2891" s="15">
        <v>490</v>
      </c>
      <c r="G2891" s="15">
        <v>495</v>
      </c>
      <c r="H2891" s="16">
        <v>500</v>
      </c>
      <c r="I2891" s="13">
        <f t="shared" si="1755"/>
        <v>3</v>
      </c>
      <c r="J2891" s="13">
        <f>(IF(D2891="SELL",IF(G2891="",0,F2891-G2891),IF(D2891="BUY",IF(G2891="",0,G2891-F2891))))</f>
        <v>5</v>
      </c>
      <c r="K2891" s="13">
        <f t="shared" si="1760"/>
        <v>5</v>
      </c>
      <c r="L2891" s="13">
        <f t="shared" si="1754"/>
        <v>13</v>
      </c>
      <c r="M2891" s="45">
        <f t="shared" si="1756"/>
        <v>5338.8090349075974</v>
      </c>
    </row>
    <row r="2892" spans="1:13" ht="15">
      <c r="A2892" s="14">
        <v>42880</v>
      </c>
      <c r="B2892" s="17" t="s">
        <v>222</v>
      </c>
      <c r="C2892" s="11">
        <f t="shared" si="1753"/>
        <v>740.74074074074076</v>
      </c>
      <c r="D2892" s="15" t="s">
        <v>21</v>
      </c>
      <c r="E2892" s="15">
        <v>270</v>
      </c>
      <c r="F2892" s="15">
        <v>270</v>
      </c>
      <c r="G2892" s="15">
        <v>0</v>
      </c>
      <c r="H2892" s="16">
        <v>0</v>
      </c>
      <c r="I2892" s="13">
        <f t="shared" si="1755"/>
        <v>0</v>
      </c>
      <c r="J2892" s="13">
        <v>0</v>
      </c>
      <c r="K2892" s="13">
        <f t="shared" si="1760"/>
        <v>0</v>
      </c>
      <c r="L2892" s="13">
        <f t="shared" si="1754"/>
        <v>0</v>
      </c>
      <c r="M2892" s="45">
        <f t="shared" si="1756"/>
        <v>0</v>
      </c>
    </row>
    <row r="2893" spans="1:13" ht="15">
      <c r="A2893" s="14">
        <v>42880</v>
      </c>
      <c r="B2893" s="17" t="s">
        <v>98</v>
      </c>
      <c r="C2893" s="11">
        <f t="shared" si="1753"/>
        <v>1000</v>
      </c>
      <c r="D2893" s="15" t="s">
        <v>21</v>
      </c>
      <c r="E2893" s="15">
        <v>200</v>
      </c>
      <c r="F2893" s="15">
        <v>200</v>
      </c>
      <c r="G2893" s="15">
        <v>0</v>
      </c>
      <c r="H2893" s="16">
        <v>0</v>
      </c>
      <c r="I2893" s="13">
        <f t="shared" si="1755"/>
        <v>0</v>
      </c>
      <c r="J2893" s="13">
        <v>0</v>
      </c>
      <c r="K2893" s="13">
        <f t="shared" si="1760"/>
        <v>0</v>
      </c>
      <c r="L2893" s="13">
        <f t="shared" si="1754"/>
        <v>0</v>
      </c>
      <c r="M2893" s="45">
        <f t="shared" si="1756"/>
        <v>0</v>
      </c>
    </row>
    <row r="2894" spans="1:13" ht="15">
      <c r="A2894" s="14">
        <v>42880</v>
      </c>
      <c r="B2894" s="17" t="s">
        <v>797</v>
      </c>
      <c r="C2894" s="11">
        <f t="shared" si="1753"/>
        <v>394.47731755424064</v>
      </c>
      <c r="D2894" s="15" t="s">
        <v>21</v>
      </c>
      <c r="E2894" s="15">
        <v>507</v>
      </c>
      <c r="F2894" s="15">
        <v>510.5</v>
      </c>
      <c r="G2894" s="15">
        <v>0</v>
      </c>
      <c r="H2894" s="16">
        <v>0</v>
      </c>
      <c r="I2894" s="13">
        <f t="shared" si="1755"/>
        <v>3.5</v>
      </c>
      <c r="J2894" s="13">
        <v>0</v>
      </c>
      <c r="K2894" s="13">
        <f t="shared" si="1760"/>
        <v>0</v>
      </c>
      <c r="L2894" s="13">
        <f t="shared" si="1754"/>
        <v>3.5</v>
      </c>
      <c r="M2894" s="45">
        <f t="shared" si="1756"/>
        <v>1380.6706114398423</v>
      </c>
    </row>
    <row r="2895" spans="1:13" ht="15">
      <c r="A2895" s="14">
        <v>42880</v>
      </c>
      <c r="B2895" s="17" t="s">
        <v>94</v>
      </c>
      <c r="C2895" s="11">
        <f t="shared" si="1753"/>
        <v>410.6776180698152</v>
      </c>
      <c r="D2895" s="15" t="s">
        <v>21</v>
      </c>
      <c r="E2895" s="15">
        <v>487</v>
      </c>
      <c r="F2895" s="15">
        <v>490</v>
      </c>
      <c r="G2895" s="15">
        <v>495</v>
      </c>
      <c r="H2895" s="16">
        <v>500</v>
      </c>
      <c r="I2895" s="13">
        <f t="shared" si="1755"/>
        <v>3</v>
      </c>
      <c r="J2895" s="13">
        <f>(IF(D2895="SELL",IF(G2895="",0,F2895-G2895),IF(D2895="BUY",IF(G2895="",0,G2895-F2895))))</f>
        <v>5</v>
      </c>
      <c r="K2895" s="13">
        <f t="shared" si="1760"/>
        <v>5</v>
      </c>
      <c r="L2895" s="13">
        <f t="shared" si="1754"/>
        <v>13</v>
      </c>
      <c r="M2895" s="45">
        <f t="shared" si="1756"/>
        <v>5338.8090349075974</v>
      </c>
    </row>
    <row r="2896" spans="1:13" ht="15">
      <c r="A2896" s="14">
        <v>42880</v>
      </c>
      <c r="B2896" s="17" t="s">
        <v>72</v>
      </c>
      <c r="C2896" s="11">
        <f t="shared" si="1753"/>
        <v>347.82608695652175</v>
      </c>
      <c r="D2896" s="15" t="s">
        <v>21</v>
      </c>
      <c r="E2896" s="15">
        <v>575</v>
      </c>
      <c r="F2896" s="15">
        <v>575</v>
      </c>
      <c r="G2896" s="15">
        <v>0</v>
      </c>
      <c r="H2896" s="16">
        <v>0</v>
      </c>
      <c r="I2896" s="13">
        <f t="shared" si="1755"/>
        <v>0</v>
      </c>
      <c r="J2896" s="13">
        <v>0</v>
      </c>
      <c r="K2896" s="13">
        <f t="shared" si="1760"/>
        <v>0</v>
      </c>
      <c r="L2896" s="13">
        <f t="shared" si="1754"/>
        <v>0</v>
      </c>
      <c r="M2896" s="45">
        <f t="shared" si="1756"/>
        <v>0</v>
      </c>
    </row>
    <row r="2897" spans="1:13" ht="15">
      <c r="A2897" s="14">
        <v>42880</v>
      </c>
      <c r="B2897" s="17" t="s">
        <v>130</v>
      </c>
      <c r="C2897" s="11">
        <f t="shared" si="1753"/>
        <v>305.3435114503817</v>
      </c>
      <c r="D2897" s="15" t="s">
        <v>21</v>
      </c>
      <c r="E2897" s="15">
        <v>655</v>
      </c>
      <c r="F2897" s="15">
        <v>660</v>
      </c>
      <c r="G2897" s="15">
        <v>670</v>
      </c>
      <c r="H2897" s="16">
        <v>682</v>
      </c>
      <c r="I2897" s="13">
        <f t="shared" si="1755"/>
        <v>5</v>
      </c>
      <c r="J2897" s="13">
        <f>(IF(D2897="SELL",IF(G2897="",0,F2897-G2897),IF(D2897="BUY",IF(G2897="",0,G2897-F2897))))</f>
        <v>10</v>
      </c>
      <c r="K2897" s="13">
        <f t="shared" si="1760"/>
        <v>12</v>
      </c>
      <c r="L2897" s="13">
        <f t="shared" si="1754"/>
        <v>27</v>
      </c>
      <c r="M2897" s="45">
        <f t="shared" si="1756"/>
        <v>8244.2748091603062</v>
      </c>
    </row>
    <row r="2898" spans="1:13" ht="15">
      <c r="A2898" s="14">
        <v>42880</v>
      </c>
      <c r="B2898" s="17" t="s">
        <v>820</v>
      </c>
      <c r="C2898" s="11">
        <f t="shared" si="1753"/>
        <v>2389.4862604540021</v>
      </c>
      <c r="D2898" s="15" t="s">
        <v>18</v>
      </c>
      <c r="E2898" s="15">
        <v>83.7</v>
      </c>
      <c r="F2898" s="15">
        <v>83</v>
      </c>
      <c r="G2898" s="15">
        <v>82</v>
      </c>
      <c r="H2898" s="16">
        <v>80</v>
      </c>
      <c r="I2898" s="13">
        <f t="shared" si="1755"/>
        <v>0.70000000000000284</v>
      </c>
      <c r="J2898" s="13">
        <f>(IF(D2898="SELL",IF(G2898="",0,F2898-G2898),IF(D2898="BUY",IF(G2898="",0,G2898-F2898))))</f>
        <v>1</v>
      </c>
      <c r="K2898" s="13">
        <f t="shared" si="1760"/>
        <v>2</v>
      </c>
      <c r="L2898" s="13">
        <f t="shared" si="1754"/>
        <v>3.7000000000000028</v>
      </c>
      <c r="M2898" s="45">
        <f t="shared" si="1756"/>
        <v>8841.0991636798153</v>
      </c>
    </row>
    <row r="2899" spans="1:13" ht="15">
      <c r="A2899" s="14">
        <v>42880</v>
      </c>
      <c r="B2899" s="17" t="s">
        <v>67</v>
      </c>
      <c r="C2899" s="11">
        <f t="shared" si="1753"/>
        <v>172.41379310344828</v>
      </c>
      <c r="D2899" s="15" t="s">
        <v>18</v>
      </c>
      <c r="E2899" s="15">
        <v>1160</v>
      </c>
      <c r="F2899" s="15">
        <v>1150</v>
      </c>
      <c r="G2899" s="15">
        <v>1135</v>
      </c>
      <c r="H2899" s="16">
        <v>1110</v>
      </c>
      <c r="I2899" s="13">
        <f t="shared" si="1755"/>
        <v>10</v>
      </c>
      <c r="J2899" s="13">
        <f>(IF(D2899="SELL",IF(G2899="",0,F2899-G2899),IF(D2899="BUY",IF(G2899="",0,G2899-F2899))))</f>
        <v>15</v>
      </c>
      <c r="K2899" s="13">
        <f t="shared" si="1760"/>
        <v>25</v>
      </c>
      <c r="L2899" s="13">
        <f t="shared" si="1754"/>
        <v>50</v>
      </c>
      <c r="M2899" s="45">
        <f t="shared" si="1756"/>
        <v>8620.6896551724149</v>
      </c>
    </row>
    <row r="2900" spans="1:13" ht="15">
      <c r="A2900" s="14">
        <v>42879</v>
      </c>
      <c r="B2900" s="17" t="s">
        <v>257</v>
      </c>
      <c r="C2900" s="11">
        <f t="shared" si="1753"/>
        <v>419.28721174004193</v>
      </c>
      <c r="D2900" s="15" t="s">
        <v>21</v>
      </c>
      <c r="E2900" s="15">
        <v>477</v>
      </c>
      <c r="F2900" s="15">
        <v>477</v>
      </c>
      <c r="G2900" s="15">
        <v>0</v>
      </c>
      <c r="H2900" s="16">
        <v>0</v>
      </c>
      <c r="I2900" s="13">
        <f t="shared" si="1755"/>
        <v>0</v>
      </c>
      <c r="J2900" s="13">
        <v>0</v>
      </c>
      <c r="K2900" s="13">
        <f t="shared" si="1760"/>
        <v>0</v>
      </c>
      <c r="L2900" s="13">
        <f t="shared" si="1754"/>
        <v>0</v>
      </c>
      <c r="M2900" s="45">
        <f t="shared" si="1756"/>
        <v>0</v>
      </c>
    </row>
    <row r="2901" spans="1:13" ht="15">
      <c r="A2901" s="14">
        <v>42879</v>
      </c>
      <c r="B2901" s="17" t="s">
        <v>72</v>
      </c>
      <c r="C2901" s="11">
        <f t="shared" si="1753"/>
        <v>334.44816053511704</v>
      </c>
      <c r="D2901" s="15" t="s">
        <v>18</v>
      </c>
      <c r="E2901" s="15">
        <v>598</v>
      </c>
      <c r="F2901" s="15">
        <v>594</v>
      </c>
      <c r="G2901" s="15">
        <v>587</v>
      </c>
      <c r="H2901" s="16">
        <v>580</v>
      </c>
      <c r="I2901" s="13">
        <f t="shared" si="1755"/>
        <v>4</v>
      </c>
      <c r="J2901" s="13">
        <f>(IF(D2901="SELL",IF(G2901="",0,F2901-G2901),IF(D2901="BUY",IF(G2901="",0,G2901-F2901))))</f>
        <v>7</v>
      </c>
      <c r="K2901" s="13">
        <f t="shared" si="1760"/>
        <v>7</v>
      </c>
      <c r="L2901" s="13">
        <f t="shared" si="1754"/>
        <v>18</v>
      </c>
      <c r="M2901" s="45">
        <f t="shared" si="1756"/>
        <v>6020.0668896321067</v>
      </c>
    </row>
    <row r="2902" spans="1:13" ht="15">
      <c r="A2902" s="14">
        <v>42879</v>
      </c>
      <c r="B2902" s="17" t="s">
        <v>67</v>
      </c>
      <c r="C2902" s="11">
        <f t="shared" si="1753"/>
        <v>160</v>
      </c>
      <c r="D2902" s="15" t="s">
        <v>21</v>
      </c>
      <c r="E2902" s="15">
        <v>1250</v>
      </c>
      <c r="F2902" s="15">
        <v>1260</v>
      </c>
      <c r="G2902" s="15">
        <v>0</v>
      </c>
      <c r="H2902" s="16">
        <v>0</v>
      </c>
      <c r="I2902" s="13">
        <f t="shared" si="1755"/>
        <v>10</v>
      </c>
      <c r="J2902" s="13">
        <v>0</v>
      </c>
      <c r="K2902" s="13">
        <v>0</v>
      </c>
      <c r="L2902" s="13">
        <f t="shared" si="1754"/>
        <v>10</v>
      </c>
      <c r="M2902" s="45">
        <f t="shared" si="1756"/>
        <v>1600</v>
      </c>
    </row>
    <row r="2903" spans="1:13" ht="15">
      <c r="A2903" s="14">
        <v>42879</v>
      </c>
      <c r="B2903" s="17" t="s">
        <v>40</v>
      </c>
      <c r="C2903" s="11">
        <f t="shared" si="1753"/>
        <v>459.77011494252872</v>
      </c>
      <c r="D2903" s="15" t="s">
        <v>21</v>
      </c>
      <c r="E2903" s="15">
        <v>435</v>
      </c>
      <c r="F2903" s="15">
        <v>440</v>
      </c>
      <c r="G2903" s="15">
        <v>445</v>
      </c>
      <c r="H2903" s="16">
        <v>450</v>
      </c>
      <c r="I2903" s="13">
        <f t="shared" si="1755"/>
        <v>5</v>
      </c>
      <c r="J2903" s="13">
        <f>(IF(D2903="SELL",IF(G2903="",0,F2903-G2903),IF(D2903="BUY",IF(G2903="",0,G2903-F2903))))</f>
        <v>5</v>
      </c>
      <c r="K2903" s="13">
        <f t="shared" ref="K2903" si="1761">(IF(D2903="SELL",IF(H2903="",0,G2903-H2903),IF(D2903="BUY",IF(H2903="",0,(H2903-G2903)))))</f>
        <v>5</v>
      </c>
      <c r="L2903" s="13">
        <f t="shared" si="1754"/>
        <v>15</v>
      </c>
      <c r="M2903" s="45">
        <f t="shared" si="1756"/>
        <v>6896.5517241379312</v>
      </c>
    </row>
    <row r="2904" spans="1:13" ht="15">
      <c r="A2904" s="14">
        <v>42878</v>
      </c>
      <c r="B2904" s="17" t="s">
        <v>144</v>
      </c>
      <c r="C2904" s="11">
        <f t="shared" si="1753"/>
        <v>538.35800807537009</v>
      </c>
      <c r="D2904" s="15" t="s">
        <v>18</v>
      </c>
      <c r="E2904" s="15">
        <v>371.5</v>
      </c>
      <c r="F2904" s="15">
        <v>376</v>
      </c>
      <c r="G2904" s="15">
        <v>0</v>
      </c>
      <c r="H2904" s="16">
        <v>0</v>
      </c>
      <c r="I2904" s="13">
        <f t="shared" si="1755"/>
        <v>-4.5</v>
      </c>
      <c r="J2904" s="13">
        <v>0</v>
      </c>
      <c r="K2904" s="13">
        <v>0</v>
      </c>
      <c r="L2904" s="13">
        <f t="shared" si="1754"/>
        <v>-4.5</v>
      </c>
      <c r="M2904" s="45">
        <f t="shared" si="1756"/>
        <v>-2422.6110363391654</v>
      </c>
    </row>
    <row r="2905" spans="1:13" ht="15">
      <c r="A2905" s="14">
        <v>42878</v>
      </c>
      <c r="B2905" s="17" t="s">
        <v>183</v>
      </c>
      <c r="C2905" s="11">
        <f t="shared" si="1753"/>
        <v>654.66448445171852</v>
      </c>
      <c r="D2905" s="15" t="s">
        <v>21</v>
      </c>
      <c r="E2905" s="15">
        <v>305.5</v>
      </c>
      <c r="F2905" s="15">
        <v>308</v>
      </c>
      <c r="G2905" s="15">
        <v>0</v>
      </c>
      <c r="H2905" s="16">
        <v>0</v>
      </c>
      <c r="I2905" s="13">
        <f t="shared" si="1755"/>
        <v>2.5</v>
      </c>
      <c r="J2905" s="13">
        <v>0</v>
      </c>
      <c r="K2905" s="13">
        <v>0</v>
      </c>
      <c r="L2905" s="13">
        <f t="shared" si="1754"/>
        <v>2.5</v>
      </c>
      <c r="M2905" s="45">
        <f t="shared" si="1756"/>
        <v>1636.6612111292964</v>
      </c>
    </row>
    <row r="2906" spans="1:13" ht="15">
      <c r="A2906" s="14">
        <v>42878</v>
      </c>
      <c r="B2906" s="17" t="s">
        <v>735</v>
      </c>
      <c r="C2906" s="11">
        <f t="shared" si="1753"/>
        <v>1123.5955056179776</v>
      </c>
      <c r="D2906" s="15" t="s">
        <v>18</v>
      </c>
      <c r="E2906" s="15">
        <v>178</v>
      </c>
      <c r="F2906" s="15">
        <v>177</v>
      </c>
      <c r="G2906" s="15">
        <v>175</v>
      </c>
      <c r="H2906" s="16">
        <v>0</v>
      </c>
      <c r="I2906" s="13">
        <f t="shared" si="1755"/>
        <v>1</v>
      </c>
      <c r="J2906" s="13">
        <f>(IF(D2906="SELL",IF(G2906="",0,F2906-G2906),IF(D2906="BUY",IF(G2906="",0,G2906-F2906))))</f>
        <v>2</v>
      </c>
      <c r="K2906" s="13">
        <v>0</v>
      </c>
      <c r="L2906" s="13">
        <f t="shared" si="1754"/>
        <v>3</v>
      </c>
      <c r="M2906" s="45">
        <f t="shared" si="1756"/>
        <v>3370.7865168539329</v>
      </c>
    </row>
    <row r="2907" spans="1:13" ht="15">
      <c r="A2907" s="14">
        <v>42877</v>
      </c>
      <c r="B2907" s="17" t="s">
        <v>722</v>
      </c>
      <c r="C2907" s="11">
        <f t="shared" si="1753"/>
        <v>484.26150121065376</v>
      </c>
      <c r="D2907" s="15" t="s">
        <v>18</v>
      </c>
      <c r="E2907" s="15">
        <v>413</v>
      </c>
      <c r="F2907" s="15">
        <v>413</v>
      </c>
      <c r="G2907" s="15">
        <v>0</v>
      </c>
      <c r="H2907" s="16">
        <v>0</v>
      </c>
      <c r="I2907" s="13">
        <f t="shared" si="1755"/>
        <v>0</v>
      </c>
      <c r="J2907" s="13">
        <v>0</v>
      </c>
      <c r="K2907" s="13">
        <f t="shared" ref="K2907:K2913" si="1762">(IF(D2907="SELL",IF(H2907="",0,G2907-H2907),IF(D2907="BUY",IF(H2907="",0,(H2907-G2907)))))</f>
        <v>0</v>
      </c>
      <c r="L2907" s="13">
        <f t="shared" si="1754"/>
        <v>0</v>
      </c>
      <c r="M2907" s="45">
        <f t="shared" si="1756"/>
        <v>0</v>
      </c>
    </row>
    <row r="2908" spans="1:13" ht="15">
      <c r="A2908" s="14">
        <v>42877</v>
      </c>
      <c r="B2908" s="17" t="s">
        <v>794</v>
      </c>
      <c r="C2908" s="11">
        <f t="shared" si="1753"/>
        <v>1176.4705882352941</v>
      </c>
      <c r="D2908" s="15" t="s">
        <v>18</v>
      </c>
      <c r="E2908" s="15">
        <v>170</v>
      </c>
      <c r="F2908" s="15">
        <v>168.8</v>
      </c>
      <c r="G2908" s="15">
        <v>0</v>
      </c>
      <c r="H2908" s="16">
        <v>0</v>
      </c>
      <c r="I2908" s="13">
        <f t="shared" si="1755"/>
        <v>1.1999999999999886</v>
      </c>
      <c r="J2908" s="13">
        <v>0</v>
      </c>
      <c r="K2908" s="13">
        <f t="shared" si="1762"/>
        <v>0</v>
      </c>
      <c r="L2908" s="13">
        <f t="shared" si="1754"/>
        <v>1.1999999999999886</v>
      </c>
      <c r="M2908" s="45">
        <f t="shared" si="1756"/>
        <v>1411.7647058823395</v>
      </c>
    </row>
    <row r="2909" spans="1:13" ht="15">
      <c r="A2909" s="14">
        <v>42877</v>
      </c>
      <c r="B2909" s="17" t="s">
        <v>182</v>
      </c>
      <c r="C2909" s="11">
        <f t="shared" si="1753"/>
        <v>1865.6716417910447</v>
      </c>
      <c r="D2909" s="15" t="s">
        <v>21</v>
      </c>
      <c r="E2909" s="15">
        <v>107.2</v>
      </c>
      <c r="F2909" s="15">
        <v>107.2</v>
      </c>
      <c r="G2909" s="15">
        <v>0</v>
      </c>
      <c r="H2909" s="16">
        <v>0</v>
      </c>
      <c r="I2909" s="13">
        <f t="shared" si="1755"/>
        <v>0</v>
      </c>
      <c r="J2909" s="13">
        <v>0</v>
      </c>
      <c r="K2909" s="13">
        <f t="shared" si="1762"/>
        <v>0</v>
      </c>
      <c r="L2909" s="13">
        <f t="shared" si="1754"/>
        <v>0</v>
      </c>
      <c r="M2909" s="45">
        <f t="shared" si="1756"/>
        <v>0</v>
      </c>
    </row>
    <row r="2910" spans="1:13" ht="15">
      <c r="A2910" s="14">
        <v>42877</v>
      </c>
      <c r="B2910" s="17" t="s">
        <v>167</v>
      </c>
      <c r="C2910" s="11">
        <f t="shared" ref="C2910:C2973" si="1763">200000/E2910</f>
        <v>447.42729306487695</v>
      </c>
      <c r="D2910" s="15" t="s">
        <v>21</v>
      </c>
      <c r="E2910" s="15">
        <v>447</v>
      </c>
      <c r="F2910" s="15">
        <v>447</v>
      </c>
      <c r="G2910" s="15">
        <v>0</v>
      </c>
      <c r="H2910" s="16">
        <v>0</v>
      </c>
      <c r="I2910" s="13">
        <f t="shared" si="1755"/>
        <v>0</v>
      </c>
      <c r="J2910" s="13">
        <v>0</v>
      </c>
      <c r="K2910" s="13">
        <f t="shared" si="1762"/>
        <v>0</v>
      </c>
      <c r="L2910" s="13">
        <f t="shared" si="1754"/>
        <v>0</v>
      </c>
      <c r="M2910" s="45">
        <f t="shared" si="1756"/>
        <v>0</v>
      </c>
    </row>
    <row r="2911" spans="1:13" ht="15">
      <c r="A2911" s="14">
        <v>42877</v>
      </c>
      <c r="B2911" s="17" t="s">
        <v>131</v>
      </c>
      <c r="C2911" s="11">
        <f t="shared" si="1763"/>
        <v>165.28925619834712</v>
      </c>
      <c r="D2911" s="15" t="s">
        <v>21</v>
      </c>
      <c r="E2911" s="15">
        <v>1210</v>
      </c>
      <c r="F2911" s="15">
        <v>1210</v>
      </c>
      <c r="G2911" s="15">
        <v>0</v>
      </c>
      <c r="H2911" s="16">
        <v>0</v>
      </c>
      <c r="I2911" s="13">
        <f t="shared" si="1755"/>
        <v>0</v>
      </c>
      <c r="J2911" s="13">
        <v>0</v>
      </c>
      <c r="K2911" s="13">
        <f t="shared" si="1762"/>
        <v>0</v>
      </c>
      <c r="L2911" s="13">
        <f t="shared" si="1754"/>
        <v>0</v>
      </c>
      <c r="M2911" s="45">
        <f t="shared" si="1756"/>
        <v>0</v>
      </c>
    </row>
    <row r="2912" spans="1:13" ht="15">
      <c r="A2912" s="14">
        <v>42874</v>
      </c>
      <c r="B2912" s="17" t="s">
        <v>149</v>
      </c>
      <c r="C2912" s="11">
        <f t="shared" si="1763"/>
        <v>1639.344262295082</v>
      </c>
      <c r="D2912" s="15" t="s">
        <v>18</v>
      </c>
      <c r="E2912" s="15">
        <v>122</v>
      </c>
      <c r="F2912" s="15">
        <v>122</v>
      </c>
      <c r="G2912" s="15">
        <v>0</v>
      </c>
      <c r="H2912" s="16">
        <v>0</v>
      </c>
      <c r="I2912" s="13">
        <f t="shared" si="1755"/>
        <v>0</v>
      </c>
      <c r="J2912" s="13">
        <v>0</v>
      </c>
      <c r="K2912" s="13">
        <f t="shared" si="1762"/>
        <v>0</v>
      </c>
      <c r="L2912" s="13">
        <f t="shared" ref="L2912:L2975" si="1764">K2912+J2912+I2912</f>
        <v>0</v>
      </c>
      <c r="M2912" s="45">
        <f t="shared" si="1756"/>
        <v>0</v>
      </c>
    </row>
    <row r="2913" spans="1:13" ht="15">
      <c r="A2913" s="14">
        <v>42874</v>
      </c>
      <c r="B2913" s="17" t="s">
        <v>163</v>
      </c>
      <c r="C2913" s="11">
        <f t="shared" si="1763"/>
        <v>201.00502512562815</v>
      </c>
      <c r="D2913" s="15" t="s">
        <v>18</v>
      </c>
      <c r="E2913" s="15">
        <v>995</v>
      </c>
      <c r="F2913" s="15">
        <v>987</v>
      </c>
      <c r="G2913" s="15">
        <v>980</v>
      </c>
      <c r="H2913" s="16">
        <v>970</v>
      </c>
      <c r="I2913" s="13">
        <f t="shared" ref="I2913:I2976" si="1765">(IF(D2913="SELL",E2913-F2913,IF(D2913="BUY",F2913-E2913)))</f>
        <v>8</v>
      </c>
      <c r="J2913" s="13">
        <f>(IF(D2913="SELL",IF(G2913="",0,F2913-G2913),IF(D2913="BUY",IF(G2913="",0,G2913-F2913))))</f>
        <v>7</v>
      </c>
      <c r="K2913" s="13">
        <f t="shared" si="1762"/>
        <v>10</v>
      </c>
      <c r="L2913" s="13">
        <f t="shared" si="1764"/>
        <v>25</v>
      </c>
      <c r="M2913" s="45">
        <f t="shared" si="1756"/>
        <v>5025.1256281407041</v>
      </c>
    </row>
    <row r="2914" spans="1:13" ht="15">
      <c r="A2914" s="14">
        <v>42874</v>
      </c>
      <c r="B2914" s="17" t="s">
        <v>654</v>
      </c>
      <c r="C2914" s="11">
        <f t="shared" si="1763"/>
        <v>137.45704467353951</v>
      </c>
      <c r="D2914" s="15" t="s">
        <v>21</v>
      </c>
      <c r="E2914" s="15">
        <v>1455</v>
      </c>
      <c r="F2914" s="15">
        <v>1455</v>
      </c>
      <c r="G2914" s="15">
        <v>0</v>
      </c>
      <c r="H2914" s="16">
        <v>0</v>
      </c>
      <c r="I2914" s="13">
        <f t="shared" si="1765"/>
        <v>0</v>
      </c>
      <c r="J2914" s="13">
        <v>0</v>
      </c>
      <c r="K2914" s="13">
        <v>0</v>
      </c>
      <c r="L2914" s="13">
        <f t="shared" si="1764"/>
        <v>0</v>
      </c>
      <c r="M2914" s="45">
        <f t="shared" si="1756"/>
        <v>0</v>
      </c>
    </row>
    <row r="2915" spans="1:13" ht="15">
      <c r="A2915" s="14">
        <v>42874</v>
      </c>
      <c r="B2915" s="17" t="s">
        <v>159</v>
      </c>
      <c r="C2915" s="11">
        <f t="shared" si="1763"/>
        <v>648.08813998703818</v>
      </c>
      <c r="D2915" s="15" t="s">
        <v>21</v>
      </c>
      <c r="E2915" s="15">
        <v>308.60000000000002</v>
      </c>
      <c r="F2915" s="15">
        <v>311</v>
      </c>
      <c r="G2915" s="15">
        <v>314</v>
      </c>
      <c r="H2915" s="16">
        <v>0</v>
      </c>
      <c r="I2915" s="13">
        <f t="shared" si="1765"/>
        <v>2.3999999999999773</v>
      </c>
      <c r="J2915" s="13">
        <f>(IF(D2915="SELL",IF(G2915="",0,F2915-G2915),IF(D2915="BUY",IF(G2915="",0,G2915-F2915))))</f>
        <v>3</v>
      </c>
      <c r="K2915" s="13">
        <v>0</v>
      </c>
      <c r="L2915" s="13">
        <f t="shared" si="1764"/>
        <v>5.3999999999999773</v>
      </c>
      <c r="M2915" s="45">
        <f t="shared" si="1756"/>
        <v>3499.6759559299912</v>
      </c>
    </row>
    <row r="2916" spans="1:13" ht="15">
      <c r="A2916" s="14">
        <v>42874</v>
      </c>
      <c r="B2916" s="17" t="s">
        <v>64</v>
      </c>
      <c r="C2916" s="11">
        <f t="shared" si="1763"/>
        <v>692.0415224913495</v>
      </c>
      <c r="D2916" s="15" t="s">
        <v>21</v>
      </c>
      <c r="E2916" s="15">
        <v>289</v>
      </c>
      <c r="F2916" s="15">
        <v>292</v>
      </c>
      <c r="G2916" s="15">
        <v>295</v>
      </c>
      <c r="H2916" s="16">
        <v>0</v>
      </c>
      <c r="I2916" s="13">
        <f t="shared" si="1765"/>
        <v>3</v>
      </c>
      <c r="J2916" s="13">
        <f>(IF(D2916="SELL",IF(G2916="",0,F2916-G2916),IF(D2916="BUY",IF(G2916="",0,G2916-F2916))))</f>
        <v>3</v>
      </c>
      <c r="K2916" s="13">
        <v>0</v>
      </c>
      <c r="L2916" s="13">
        <f t="shared" si="1764"/>
        <v>6</v>
      </c>
      <c r="M2916" s="45">
        <f t="shared" si="1756"/>
        <v>4152.249134948097</v>
      </c>
    </row>
    <row r="2917" spans="1:13" ht="15">
      <c r="A2917" s="14">
        <v>42874</v>
      </c>
      <c r="B2917" s="17" t="s">
        <v>821</v>
      </c>
      <c r="C2917" s="11">
        <f t="shared" si="1763"/>
        <v>303.030303030303</v>
      </c>
      <c r="D2917" s="15" t="s">
        <v>21</v>
      </c>
      <c r="E2917" s="15">
        <v>660</v>
      </c>
      <c r="F2917" s="15">
        <v>665</v>
      </c>
      <c r="G2917" s="15">
        <v>0</v>
      </c>
      <c r="H2917" s="16">
        <v>0</v>
      </c>
      <c r="I2917" s="13">
        <f t="shared" si="1765"/>
        <v>5</v>
      </c>
      <c r="J2917" s="13">
        <v>0</v>
      </c>
      <c r="K2917" s="13">
        <v>0</v>
      </c>
      <c r="L2917" s="13">
        <f t="shared" si="1764"/>
        <v>5</v>
      </c>
      <c r="M2917" s="45">
        <f t="shared" si="1756"/>
        <v>1515.151515151515</v>
      </c>
    </row>
    <row r="2918" spans="1:13" ht="15">
      <c r="A2918" s="14">
        <v>42873</v>
      </c>
      <c r="B2918" s="17" t="s">
        <v>822</v>
      </c>
      <c r="C2918" s="11">
        <f t="shared" si="1763"/>
        <v>192.30769230769232</v>
      </c>
      <c r="D2918" s="15" t="s">
        <v>21</v>
      </c>
      <c r="E2918" s="15">
        <v>1040</v>
      </c>
      <c r="F2918" s="15">
        <v>1040</v>
      </c>
      <c r="G2918" s="15">
        <v>0</v>
      </c>
      <c r="H2918" s="16">
        <v>0</v>
      </c>
      <c r="I2918" s="13">
        <f t="shared" si="1765"/>
        <v>0</v>
      </c>
      <c r="J2918" s="13">
        <v>0</v>
      </c>
      <c r="K2918" s="13">
        <v>0</v>
      </c>
      <c r="L2918" s="13">
        <f t="shared" si="1764"/>
        <v>0</v>
      </c>
      <c r="M2918" s="45">
        <f t="shared" si="1756"/>
        <v>0</v>
      </c>
    </row>
    <row r="2919" spans="1:13" ht="15">
      <c r="A2919" s="14">
        <v>42873</v>
      </c>
      <c r="B2919" s="17" t="s">
        <v>72</v>
      </c>
      <c r="C2919" s="11">
        <f t="shared" si="1763"/>
        <v>298.06259314456037</v>
      </c>
      <c r="D2919" s="15" t="s">
        <v>21</v>
      </c>
      <c r="E2919" s="15">
        <v>671</v>
      </c>
      <c r="F2919" s="15">
        <v>671</v>
      </c>
      <c r="G2919" s="15">
        <v>0</v>
      </c>
      <c r="H2919" s="16">
        <v>0</v>
      </c>
      <c r="I2919" s="13">
        <f t="shared" si="1765"/>
        <v>0</v>
      </c>
      <c r="J2919" s="13">
        <v>0</v>
      </c>
      <c r="K2919" s="13">
        <v>0</v>
      </c>
      <c r="L2919" s="13">
        <f t="shared" si="1764"/>
        <v>0</v>
      </c>
      <c r="M2919" s="45">
        <f t="shared" ref="M2919:M2982" si="1766">L2919*C2919</f>
        <v>0</v>
      </c>
    </row>
    <row r="2920" spans="1:13" ht="15">
      <c r="A2920" s="14">
        <v>42873</v>
      </c>
      <c r="B2920" s="17" t="s">
        <v>823</v>
      </c>
      <c r="C2920" s="11">
        <f t="shared" si="1763"/>
        <v>198.4126984126984</v>
      </c>
      <c r="D2920" s="15" t="s">
        <v>21</v>
      </c>
      <c r="E2920" s="15">
        <v>1008</v>
      </c>
      <c r="F2920" s="15">
        <v>1008</v>
      </c>
      <c r="G2920" s="15">
        <v>0</v>
      </c>
      <c r="H2920" s="16">
        <v>0</v>
      </c>
      <c r="I2920" s="13">
        <f t="shared" si="1765"/>
        <v>0</v>
      </c>
      <c r="J2920" s="13">
        <v>0</v>
      </c>
      <c r="K2920" s="13">
        <v>0</v>
      </c>
      <c r="L2920" s="13">
        <f t="shared" si="1764"/>
        <v>0</v>
      </c>
      <c r="M2920" s="45">
        <f t="shared" si="1766"/>
        <v>0</v>
      </c>
    </row>
    <row r="2921" spans="1:13" ht="15">
      <c r="A2921" s="14">
        <v>42872</v>
      </c>
      <c r="B2921" s="17" t="s">
        <v>824</v>
      </c>
      <c r="C2921" s="11">
        <f t="shared" si="1763"/>
        <v>487.80487804878049</v>
      </c>
      <c r="D2921" s="15" t="s">
        <v>21</v>
      </c>
      <c r="E2921" s="15">
        <v>410</v>
      </c>
      <c r="F2921" s="15">
        <v>415</v>
      </c>
      <c r="G2921" s="15">
        <v>420</v>
      </c>
      <c r="H2921" s="16">
        <v>0</v>
      </c>
      <c r="I2921" s="13">
        <f t="shared" si="1765"/>
        <v>5</v>
      </c>
      <c r="J2921" s="13">
        <v>0</v>
      </c>
      <c r="K2921" s="13">
        <v>0</v>
      </c>
      <c r="L2921" s="13">
        <f t="shared" si="1764"/>
        <v>5</v>
      </c>
      <c r="M2921" s="45">
        <f t="shared" si="1766"/>
        <v>2439.0243902439024</v>
      </c>
    </row>
    <row r="2922" spans="1:13" ht="15">
      <c r="A2922" s="14">
        <v>42872</v>
      </c>
      <c r="B2922" s="17" t="s">
        <v>25</v>
      </c>
      <c r="C2922" s="11">
        <f t="shared" si="1763"/>
        <v>966.18357487922708</v>
      </c>
      <c r="D2922" s="15" t="s">
        <v>21</v>
      </c>
      <c r="E2922" s="15">
        <v>207</v>
      </c>
      <c r="F2922" s="15">
        <v>209</v>
      </c>
      <c r="G2922" s="15">
        <v>0</v>
      </c>
      <c r="H2922" s="16">
        <v>0</v>
      </c>
      <c r="I2922" s="13">
        <f t="shared" si="1765"/>
        <v>2</v>
      </c>
      <c r="J2922" s="13">
        <v>0</v>
      </c>
      <c r="K2922" s="13">
        <f t="shared" ref="K2922:K2924" si="1767">(IF(D2922="SELL",IF(H2922="",0,G2922-H2922),IF(D2922="BUY",IF(H2922="",0,(H2922-G2922)))))</f>
        <v>0</v>
      </c>
      <c r="L2922" s="13">
        <f t="shared" si="1764"/>
        <v>2</v>
      </c>
      <c r="M2922" s="45">
        <f t="shared" si="1766"/>
        <v>1932.3671497584542</v>
      </c>
    </row>
    <row r="2923" spans="1:13" ht="15">
      <c r="A2923" s="14">
        <v>42872</v>
      </c>
      <c r="B2923" s="17" t="s">
        <v>825</v>
      </c>
      <c r="C2923" s="11">
        <f t="shared" si="1763"/>
        <v>1923.0769230769231</v>
      </c>
      <c r="D2923" s="15" t="s">
        <v>21</v>
      </c>
      <c r="E2923" s="15">
        <v>104</v>
      </c>
      <c r="F2923" s="15">
        <v>104</v>
      </c>
      <c r="G2923" s="15">
        <v>0</v>
      </c>
      <c r="H2923" s="16">
        <v>0</v>
      </c>
      <c r="I2923" s="13">
        <f t="shared" si="1765"/>
        <v>0</v>
      </c>
      <c r="J2923" s="13">
        <v>0</v>
      </c>
      <c r="K2923" s="13">
        <f t="shared" si="1767"/>
        <v>0</v>
      </c>
      <c r="L2923" s="13">
        <f t="shared" si="1764"/>
        <v>0</v>
      </c>
      <c r="M2923" s="45">
        <f t="shared" si="1766"/>
        <v>0</v>
      </c>
    </row>
    <row r="2924" spans="1:13" ht="15">
      <c r="A2924" s="14">
        <v>42872</v>
      </c>
      <c r="B2924" s="17" t="s">
        <v>826</v>
      </c>
      <c r="C2924" s="11">
        <f t="shared" si="1763"/>
        <v>2380.9523809523807</v>
      </c>
      <c r="D2924" s="15" t="s">
        <v>21</v>
      </c>
      <c r="E2924" s="15">
        <v>84</v>
      </c>
      <c r="F2924" s="15">
        <v>84.5</v>
      </c>
      <c r="G2924" s="15">
        <v>85</v>
      </c>
      <c r="H2924" s="16">
        <v>85.6</v>
      </c>
      <c r="I2924" s="13">
        <f t="shared" si="1765"/>
        <v>0.5</v>
      </c>
      <c r="J2924" s="13">
        <f>(IF(D2924="SELL",IF(G2924="",0,F2924-G2924),IF(D2924="BUY",IF(G2924="",0,G2924-F2924))))</f>
        <v>0.5</v>
      </c>
      <c r="K2924" s="13">
        <f t="shared" si="1767"/>
        <v>0.59999999999999432</v>
      </c>
      <c r="L2924" s="13">
        <f t="shared" si="1764"/>
        <v>1.5999999999999943</v>
      </c>
      <c r="M2924" s="45">
        <f t="shared" si="1766"/>
        <v>3809.5238095237955</v>
      </c>
    </row>
    <row r="2925" spans="1:13" ht="15">
      <c r="A2925" s="14">
        <v>42872</v>
      </c>
      <c r="B2925" s="17" t="s">
        <v>827</v>
      </c>
      <c r="C2925" s="11">
        <f t="shared" si="1763"/>
        <v>1190.4761904761904</v>
      </c>
      <c r="D2925" s="15" t="s">
        <v>18</v>
      </c>
      <c r="E2925" s="15">
        <v>168</v>
      </c>
      <c r="F2925" s="15">
        <v>167</v>
      </c>
      <c r="G2925" s="15">
        <v>165</v>
      </c>
      <c r="H2925" s="16">
        <v>0</v>
      </c>
      <c r="I2925" s="13">
        <f t="shared" si="1765"/>
        <v>1</v>
      </c>
      <c r="J2925" s="13">
        <f>(IF(D2925="SELL",IF(G2925="",0,F2925-G2925),IF(D2925="BUY",IF(G2925="",0,G2925-F2925))))</f>
        <v>2</v>
      </c>
      <c r="K2925" s="13">
        <v>0</v>
      </c>
      <c r="L2925" s="13">
        <f t="shared" si="1764"/>
        <v>3</v>
      </c>
      <c r="M2925" s="45">
        <f t="shared" si="1766"/>
        <v>3571.4285714285711</v>
      </c>
    </row>
    <row r="2926" spans="1:13" ht="15">
      <c r="A2926" s="14">
        <v>42871</v>
      </c>
      <c r="B2926" s="17" t="s">
        <v>828</v>
      </c>
      <c r="C2926" s="11">
        <f t="shared" si="1763"/>
        <v>546.44808743169403</v>
      </c>
      <c r="D2926" s="15" t="s">
        <v>21</v>
      </c>
      <c r="E2926" s="15">
        <v>366</v>
      </c>
      <c r="F2926" s="15">
        <v>336</v>
      </c>
      <c r="G2926" s="15">
        <v>0</v>
      </c>
      <c r="H2926" s="16">
        <v>0</v>
      </c>
      <c r="I2926" s="13">
        <v>0</v>
      </c>
      <c r="J2926" s="13">
        <v>0</v>
      </c>
      <c r="K2926" s="13">
        <v>0</v>
      </c>
      <c r="L2926" s="13">
        <f t="shared" si="1764"/>
        <v>0</v>
      </c>
      <c r="M2926" s="45">
        <f t="shared" si="1766"/>
        <v>0</v>
      </c>
    </row>
    <row r="2927" spans="1:13" ht="15">
      <c r="A2927" s="14">
        <v>42871</v>
      </c>
      <c r="B2927" s="17" t="s">
        <v>818</v>
      </c>
      <c r="C2927" s="11">
        <f t="shared" si="1763"/>
        <v>6250</v>
      </c>
      <c r="D2927" s="15" t="s">
        <v>21</v>
      </c>
      <c r="E2927" s="15">
        <v>32</v>
      </c>
      <c r="F2927" s="15">
        <v>33</v>
      </c>
      <c r="G2927" s="15">
        <v>0</v>
      </c>
      <c r="H2927" s="16">
        <v>0</v>
      </c>
      <c r="I2927" s="13">
        <f t="shared" si="1765"/>
        <v>1</v>
      </c>
      <c r="J2927" s="13">
        <v>0</v>
      </c>
      <c r="K2927" s="13">
        <v>0</v>
      </c>
      <c r="L2927" s="13">
        <f t="shared" si="1764"/>
        <v>1</v>
      </c>
      <c r="M2927" s="45">
        <f t="shared" si="1766"/>
        <v>6250</v>
      </c>
    </row>
    <row r="2928" spans="1:13" ht="15">
      <c r="A2928" s="14">
        <v>42871</v>
      </c>
      <c r="B2928" s="17" t="s">
        <v>93</v>
      </c>
      <c r="C2928" s="11">
        <f t="shared" si="1763"/>
        <v>127.38853503184713</v>
      </c>
      <c r="D2928" s="15" t="s">
        <v>21</v>
      </c>
      <c r="E2928" s="15">
        <v>1570</v>
      </c>
      <c r="F2928" s="15">
        <v>1570</v>
      </c>
      <c r="G2928" s="15">
        <v>0</v>
      </c>
      <c r="H2928" s="16">
        <v>0</v>
      </c>
      <c r="I2928" s="13">
        <f t="shared" si="1765"/>
        <v>0</v>
      </c>
      <c r="J2928" s="13">
        <v>0</v>
      </c>
      <c r="K2928" s="13">
        <v>0</v>
      </c>
      <c r="L2928" s="13">
        <f t="shared" si="1764"/>
        <v>0</v>
      </c>
      <c r="M2928" s="45">
        <f t="shared" si="1766"/>
        <v>0</v>
      </c>
    </row>
    <row r="2929" spans="1:13" ht="15">
      <c r="A2929" s="14">
        <v>42871</v>
      </c>
      <c r="B2929" s="17" t="s">
        <v>66</v>
      </c>
      <c r="C2929" s="11">
        <f t="shared" si="1763"/>
        <v>74.074074074074076</v>
      </c>
      <c r="D2929" s="15" t="s">
        <v>21</v>
      </c>
      <c r="E2929" s="15">
        <v>2700</v>
      </c>
      <c r="F2929" s="15">
        <v>2720</v>
      </c>
      <c r="G2929" s="15">
        <v>0</v>
      </c>
      <c r="H2929" s="16">
        <v>0</v>
      </c>
      <c r="I2929" s="13">
        <f t="shared" si="1765"/>
        <v>20</v>
      </c>
      <c r="J2929" s="13">
        <v>0</v>
      </c>
      <c r="K2929" s="13">
        <v>0</v>
      </c>
      <c r="L2929" s="13">
        <f t="shared" si="1764"/>
        <v>20</v>
      </c>
      <c r="M2929" s="45">
        <f t="shared" si="1766"/>
        <v>1481.4814814814815</v>
      </c>
    </row>
    <row r="2930" spans="1:13" ht="15">
      <c r="A2930" s="14">
        <v>42870</v>
      </c>
      <c r="B2930" s="17" t="s">
        <v>64</v>
      </c>
      <c r="C2930" s="11">
        <f t="shared" si="1763"/>
        <v>719.42446043165467</v>
      </c>
      <c r="D2930" s="15" t="s">
        <v>21</v>
      </c>
      <c r="E2930" s="15">
        <v>278</v>
      </c>
      <c r="F2930" s="15">
        <v>278</v>
      </c>
      <c r="G2930" s="15">
        <v>0</v>
      </c>
      <c r="H2930" s="16">
        <v>0</v>
      </c>
      <c r="I2930" s="13">
        <f t="shared" si="1765"/>
        <v>0</v>
      </c>
      <c r="J2930" s="13">
        <v>0</v>
      </c>
      <c r="K2930" s="13">
        <v>0</v>
      </c>
      <c r="L2930" s="13">
        <f t="shared" si="1764"/>
        <v>0</v>
      </c>
      <c r="M2930" s="45">
        <f t="shared" si="1766"/>
        <v>0</v>
      </c>
    </row>
    <row r="2931" spans="1:13" ht="15">
      <c r="A2931" s="14">
        <v>42870</v>
      </c>
      <c r="B2931" s="17" t="s">
        <v>110</v>
      </c>
      <c r="C2931" s="11">
        <f t="shared" si="1763"/>
        <v>398.40637450199205</v>
      </c>
      <c r="D2931" s="15" t="s">
        <v>21</v>
      </c>
      <c r="E2931" s="15">
        <v>502</v>
      </c>
      <c r="F2931" s="15">
        <v>505</v>
      </c>
      <c r="G2931" s="15">
        <v>0</v>
      </c>
      <c r="H2931" s="16">
        <v>0</v>
      </c>
      <c r="I2931" s="13">
        <f t="shared" si="1765"/>
        <v>3</v>
      </c>
      <c r="J2931" s="13">
        <v>0</v>
      </c>
      <c r="K2931" s="13">
        <v>0</v>
      </c>
      <c r="L2931" s="13">
        <f t="shared" si="1764"/>
        <v>3</v>
      </c>
      <c r="M2931" s="45">
        <f t="shared" si="1766"/>
        <v>1195.2191235059761</v>
      </c>
    </row>
    <row r="2932" spans="1:13" ht="15">
      <c r="A2932" s="14">
        <v>42870</v>
      </c>
      <c r="B2932" s="17" t="s">
        <v>28</v>
      </c>
      <c r="C2932" s="11">
        <f t="shared" si="1763"/>
        <v>377.35849056603774</v>
      </c>
      <c r="D2932" s="15" t="s">
        <v>21</v>
      </c>
      <c r="E2932" s="15">
        <v>530</v>
      </c>
      <c r="F2932" s="15">
        <v>530</v>
      </c>
      <c r="G2932" s="15">
        <v>0</v>
      </c>
      <c r="H2932" s="16">
        <v>0</v>
      </c>
      <c r="I2932" s="13">
        <f t="shared" si="1765"/>
        <v>0</v>
      </c>
      <c r="J2932" s="13">
        <v>0</v>
      </c>
      <c r="K2932" s="13">
        <v>0</v>
      </c>
      <c r="L2932" s="13">
        <f t="shared" si="1764"/>
        <v>0</v>
      </c>
      <c r="M2932" s="45">
        <f t="shared" si="1766"/>
        <v>0</v>
      </c>
    </row>
    <row r="2933" spans="1:13" ht="15">
      <c r="A2933" s="14">
        <v>42870</v>
      </c>
      <c r="B2933" s="17" t="s">
        <v>829</v>
      </c>
      <c r="C2933" s="11">
        <f t="shared" si="1763"/>
        <v>168.0672268907563</v>
      </c>
      <c r="D2933" s="15" t="s">
        <v>21</v>
      </c>
      <c r="E2933" s="15">
        <v>1190</v>
      </c>
      <c r="F2933" s="15">
        <v>1190</v>
      </c>
      <c r="G2933" s="15">
        <v>0</v>
      </c>
      <c r="H2933" s="16">
        <v>0</v>
      </c>
      <c r="I2933" s="13">
        <f t="shared" si="1765"/>
        <v>0</v>
      </c>
      <c r="J2933" s="13">
        <v>0</v>
      </c>
      <c r="K2933" s="13">
        <v>0</v>
      </c>
      <c r="L2933" s="13">
        <f t="shared" si="1764"/>
        <v>0</v>
      </c>
      <c r="M2933" s="45">
        <f t="shared" si="1766"/>
        <v>0</v>
      </c>
    </row>
    <row r="2934" spans="1:13" ht="15">
      <c r="A2934" s="14">
        <v>42867</v>
      </c>
      <c r="B2934" s="17" t="s">
        <v>183</v>
      </c>
      <c r="C2934" s="11">
        <f t="shared" si="1763"/>
        <v>671.14093959731542</v>
      </c>
      <c r="D2934" s="15" t="s">
        <v>21</v>
      </c>
      <c r="E2934" s="15">
        <v>298</v>
      </c>
      <c r="F2934" s="15">
        <v>298</v>
      </c>
      <c r="G2934" s="15">
        <v>0</v>
      </c>
      <c r="H2934" s="16">
        <v>0</v>
      </c>
      <c r="I2934" s="13">
        <f t="shared" si="1765"/>
        <v>0</v>
      </c>
      <c r="J2934" s="13">
        <v>0</v>
      </c>
      <c r="K2934" s="13">
        <v>0</v>
      </c>
      <c r="L2934" s="13">
        <f t="shared" si="1764"/>
        <v>0</v>
      </c>
      <c r="M2934" s="45">
        <f t="shared" si="1766"/>
        <v>0</v>
      </c>
    </row>
    <row r="2935" spans="1:13" ht="15">
      <c r="A2935" s="14">
        <v>42867</v>
      </c>
      <c r="B2935" s="17" t="s">
        <v>828</v>
      </c>
      <c r="C2935" s="11">
        <f t="shared" si="1763"/>
        <v>754.71698113207549</v>
      </c>
      <c r="D2935" s="15" t="s">
        <v>18</v>
      </c>
      <c r="E2935" s="15">
        <v>265</v>
      </c>
      <c r="F2935" s="15">
        <v>263</v>
      </c>
      <c r="G2935" s="15">
        <v>0</v>
      </c>
      <c r="H2935" s="16">
        <v>0</v>
      </c>
      <c r="I2935" s="13">
        <f t="shared" si="1765"/>
        <v>2</v>
      </c>
      <c r="J2935" s="13">
        <v>0</v>
      </c>
      <c r="K2935" s="13">
        <v>0</v>
      </c>
      <c r="L2935" s="13">
        <f t="shared" si="1764"/>
        <v>2</v>
      </c>
      <c r="M2935" s="45">
        <f t="shared" si="1766"/>
        <v>1509.433962264151</v>
      </c>
    </row>
    <row r="2936" spans="1:13" ht="15">
      <c r="A2936" s="14">
        <v>42867</v>
      </c>
      <c r="B2936" s="17" t="s">
        <v>110</v>
      </c>
      <c r="C2936" s="11">
        <f t="shared" si="1763"/>
        <v>390.625</v>
      </c>
      <c r="D2936" s="15" t="s">
        <v>18</v>
      </c>
      <c r="E2936" s="15">
        <v>512</v>
      </c>
      <c r="F2936" s="15">
        <v>507</v>
      </c>
      <c r="G2936" s="15">
        <v>0</v>
      </c>
      <c r="H2936" s="16">
        <v>0</v>
      </c>
      <c r="I2936" s="13">
        <f t="shared" si="1765"/>
        <v>5</v>
      </c>
      <c r="J2936" s="13">
        <v>0</v>
      </c>
      <c r="K2936" s="13">
        <v>0</v>
      </c>
      <c r="L2936" s="13">
        <f t="shared" si="1764"/>
        <v>5</v>
      </c>
      <c r="M2936" s="45">
        <f t="shared" si="1766"/>
        <v>1953.125</v>
      </c>
    </row>
    <row r="2937" spans="1:13" ht="15">
      <c r="A2937" s="14">
        <v>42867</v>
      </c>
      <c r="B2937" s="17" t="s">
        <v>58</v>
      </c>
      <c r="C2937" s="11">
        <f t="shared" si="1763"/>
        <v>253.16455696202533</v>
      </c>
      <c r="D2937" s="15" t="s">
        <v>18</v>
      </c>
      <c r="E2937" s="15">
        <v>790</v>
      </c>
      <c r="F2937" s="15">
        <v>780</v>
      </c>
      <c r="G2937" s="15">
        <v>770</v>
      </c>
      <c r="H2937" s="16">
        <v>0</v>
      </c>
      <c r="I2937" s="13">
        <f t="shared" si="1765"/>
        <v>10</v>
      </c>
      <c r="J2937" s="13">
        <f>(IF(D2937="SELL",IF(G2937="",0,F2937-G2937),IF(D2937="BUY",IF(G2937="",0,G2937-F2937))))</f>
        <v>10</v>
      </c>
      <c r="K2937" s="13">
        <v>0</v>
      </c>
      <c r="L2937" s="13">
        <f t="shared" si="1764"/>
        <v>20</v>
      </c>
      <c r="M2937" s="45">
        <f t="shared" si="1766"/>
        <v>5063.2911392405067</v>
      </c>
    </row>
    <row r="2938" spans="1:13" ht="15">
      <c r="A2938" s="14">
        <v>42867</v>
      </c>
      <c r="B2938" s="17" t="s">
        <v>60</v>
      </c>
      <c r="C2938" s="11">
        <f t="shared" si="1763"/>
        <v>85.178875638841561</v>
      </c>
      <c r="D2938" s="15" t="s">
        <v>21</v>
      </c>
      <c r="E2938" s="15">
        <v>2348</v>
      </c>
      <c r="F2938" s="15">
        <v>2360</v>
      </c>
      <c r="G2938" s="15">
        <v>0</v>
      </c>
      <c r="H2938" s="16">
        <v>0</v>
      </c>
      <c r="I2938" s="13">
        <f t="shared" si="1765"/>
        <v>12</v>
      </c>
      <c r="J2938" s="13">
        <v>0</v>
      </c>
      <c r="K2938" s="13">
        <v>0</v>
      </c>
      <c r="L2938" s="13">
        <f t="shared" si="1764"/>
        <v>12</v>
      </c>
      <c r="M2938" s="45">
        <f t="shared" si="1766"/>
        <v>1022.1465076660987</v>
      </c>
    </row>
    <row r="2939" spans="1:13" ht="15">
      <c r="A2939" s="14">
        <v>42867</v>
      </c>
      <c r="B2939" s="17" t="s">
        <v>775</v>
      </c>
      <c r="C2939" s="11">
        <f t="shared" si="1763"/>
        <v>170.94017094017093</v>
      </c>
      <c r="D2939" s="15" t="s">
        <v>21</v>
      </c>
      <c r="E2939" s="15">
        <v>1170</v>
      </c>
      <c r="F2939" s="15">
        <v>1145</v>
      </c>
      <c r="G2939" s="15">
        <v>0</v>
      </c>
      <c r="H2939" s="16">
        <v>0</v>
      </c>
      <c r="I2939" s="13">
        <f t="shared" si="1765"/>
        <v>-25</v>
      </c>
      <c r="J2939" s="13">
        <v>0</v>
      </c>
      <c r="K2939" s="13">
        <v>0</v>
      </c>
      <c r="L2939" s="13">
        <f t="shared" si="1764"/>
        <v>-25</v>
      </c>
      <c r="M2939" s="45">
        <f t="shared" si="1766"/>
        <v>-4273.5042735042734</v>
      </c>
    </row>
    <row r="2940" spans="1:13" ht="15">
      <c r="A2940" s="14">
        <v>42866</v>
      </c>
      <c r="B2940" s="17" t="s">
        <v>212</v>
      </c>
      <c r="C2940" s="11">
        <f t="shared" si="1763"/>
        <v>975.60975609756099</v>
      </c>
      <c r="D2940" s="15" t="s">
        <v>21</v>
      </c>
      <c r="E2940" s="15">
        <v>205</v>
      </c>
      <c r="F2940" s="15">
        <v>206</v>
      </c>
      <c r="G2940" s="15">
        <v>0</v>
      </c>
      <c r="H2940" s="16">
        <v>0</v>
      </c>
      <c r="I2940" s="13">
        <f t="shared" si="1765"/>
        <v>1</v>
      </c>
      <c r="J2940" s="13">
        <v>0</v>
      </c>
      <c r="K2940" s="13">
        <v>0</v>
      </c>
      <c r="L2940" s="13">
        <f t="shared" si="1764"/>
        <v>1</v>
      </c>
      <c r="M2940" s="45">
        <f t="shared" si="1766"/>
        <v>975.60975609756099</v>
      </c>
    </row>
    <row r="2941" spans="1:13" ht="15">
      <c r="A2941" s="14">
        <v>42866</v>
      </c>
      <c r="B2941" s="17" t="s">
        <v>47</v>
      </c>
      <c r="C2941" s="11">
        <f t="shared" si="1763"/>
        <v>593.47181008902078</v>
      </c>
      <c r="D2941" s="15" t="s">
        <v>21</v>
      </c>
      <c r="E2941" s="15">
        <v>337</v>
      </c>
      <c r="F2941" s="15">
        <v>339</v>
      </c>
      <c r="G2941" s="15">
        <v>0</v>
      </c>
      <c r="H2941" s="16">
        <v>0</v>
      </c>
      <c r="I2941" s="13">
        <f t="shared" si="1765"/>
        <v>2</v>
      </c>
      <c r="J2941" s="13">
        <v>0</v>
      </c>
      <c r="K2941" s="13">
        <v>0</v>
      </c>
      <c r="L2941" s="13">
        <f t="shared" si="1764"/>
        <v>2</v>
      </c>
      <c r="M2941" s="45">
        <f t="shared" si="1766"/>
        <v>1186.9436201780416</v>
      </c>
    </row>
    <row r="2942" spans="1:13" ht="15">
      <c r="A2942" s="14">
        <v>42866</v>
      </c>
      <c r="B2942" s="17" t="s">
        <v>25</v>
      </c>
      <c r="C2942" s="11">
        <f t="shared" si="1763"/>
        <v>1005.0251256281407</v>
      </c>
      <c r="D2942" s="15" t="s">
        <v>21</v>
      </c>
      <c r="E2942" s="15">
        <v>199</v>
      </c>
      <c r="F2942" s="15">
        <v>199</v>
      </c>
      <c r="G2942" s="15">
        <v>0</v>
      </c>
      <c r="H2942" s="16">
        <v>0</v>
      </c>
      <c r="I2942" s="13">
        <f t="shared" si="1765"/>
        <v>0</v>
      </c>
      <c r="J2942" s="13">
        <v>0</v>
      </c>
      <c r="K2942" s="13">
        <v>0</v>
      </c>
      <c r="L2942" s="13">
        <f t="shared" si="1764"/>
        <v>0</v>
      </c>
      <c r="M2942" s="45">
        <f t="shared" si="1766"/>
        <v>0</v>
      </c>
    </row>
    <row r="2943" spans="1:13" ht="15">
      <c r="A2943" s="14">
        <v>42866</v>
      </c>
      <c r="B2943" s="17" t="s">
        <v>100</v>
      </c>
      <c r="C2943" s="11">
        <f t="shared" si="1763"/>
        <v>452.48868778280541</v>
      </c>
      <c r="D2943" s="15" t="s">
        <v>21</v>
      </c>
      <c r="E2943" s="15">
        <v>442</v>
      </c>
      <c r="F2943" s="15">
        <v>445</v>
      </c>
      <c r="G2943" s="15">
        <v>0</v>
      </c>
      <c r="H2943" s="16">
        <v>0</v>
      </c>
      <c r="I2943" s="13">
        <f t="shared" si="1765"/>
        <v>3</v>
      </c>
      <c r="J2943" s="13">
        <v>0</v>
      </c>
      <c r="K2943" s="13">
        <v>0</v>
      </c>
      <c r="L2943" s="13">
        <f t="shared" si="1764"/>
        <v>3</v>
      </c>
      <c r="M2943" s="45">
        <f t="shared" si="1766"/>
        <v>1357.4660633484164</v>
      </c>
    </row>
    <row r="2944" spans="1:13" ht="15">
      <c r="A2944" s="14">
        <v>42865</v>
      </c>
      <c r="B2944" s="17" t="s">
        <v>24</v>
      </c>
      <c r="C2944" s="11">
        <f t="shared" si="1763"/>
        <v>145.98540145985402</v>
      </c>
      <c r="D2944" s="15" t="s">
        <v>21</v>
      </c>
      <c r="E2944" s="15">
        <v>1370</v>
      </c>
      <c r="F2944" s="15">
        <v>1370</v>
      </c>
      <c r="G2944" s="15">
        <v>0</v>
      </c>
      <c r="H2944" s="16">
        <v>0</v>
      </c>
      <c r="I2944" s="13">
        <f t="shared" si="1765"/>
        <v>0</v>
      </c>
      <c r="J2944" s="13">
        <v>0</v>
      </c>
      <c r="K2944" s="13">
        <v>0</v>
      </c>
      <c r="L2944" s="13">
        <f t="shared" si="1764"/>
        <v>0</v>
      </c>
      <c r="M2944" s="45">
        <f t="shared" si="1766"/>
        <v>0</v>
      </c>
    </row>
    <row r="2945" spans="1:13" ht="15">
      <c r="A2945" s="14">
        <v>42865</v>
      </c>
      <c r="B2945" s="17" t="s">
        <v>830</v>
      </c>
      <c r="C2945" s="11">
        <f t="shared" si="1763"/>
        <v>2272.7272727272725</v>
      </c>
      <c r="D2945" s="15" t="s">
        <v>21</v>
      </c>
      <c r="E2945" s="15">
        <v>88</v>
      </c>
      <c r="F2945" s="15">
        <v>89</v>
      </c>
      <c r="G2945" s="15">
        <v>0</v>
      </c>
      <c r="H2945" s="16">
        <v>0</v>
      </c>
      <c r="I2945" s="13">
        <f t="shared" si="1765"/>
        <v>1</v>
      </c>
      <c r="J2945" s="13">
        <v>0</v>
      </c>
      <c r="K2945" s="13">
        <v>0</v>
      </c>
      <c r="L2945" s="13">
        <f t="shared" si="1764"/>
        <v>1</v>
      </c>
      <c r="M2945" s="45">
        <f t="shared" si="1766"/>
        <v>2272.7272727272725</v>
      </c>
    </row>
    <row r="2946" spans="1:13" ht="15">
      <c r="A2946" s="14">
        <v>42865</v>
      </c>
      <c r="B2946" s="17" t="s">
        <v>654</v>
      </c>
      <c r="C2946" s="11">
        <f t="shared" si="1763"/>
        <v>124.37810945273633</v>
      </c>
      <c r="D2946" s="15" t="s">
        <v>21</v>
      </c>
      <c r="E2946" s="15">
        <v>1608</v>
      </c>
      <c r="F2946" s="15">
        <v>1608</v>
      </c>
      <c r="G2946" s="15">
        <v>0</v>
      </c>
      <c r="H2946" s="16">
        <v>0</v>
      </c>
      <c r="I2946" s="13">
        <f t="shared" si="1765"/>
        <v>0</v>
      </c>
      <c r="J2946" s="13">
        <v>0</v>
      </c>
      <c r="K2946" s="13">
        <v>0</v>
      </c>
      <c r="L2946" s="13">
        <f t="shared" si="1764"/>
        <v>0</v>
      </c>
      <c r="M2946" s="45">
        <f t="shared" si="1766"/>
        <v>0</v>
      </c>
    </row>
    <row r="2947" spans="1:13" ht="15">
      <c r="A2947" s="14">
        <v>42864</v>
      </c>
      <c r="B2947" s="17" t="s">
        <v>831</v>
      </c>
      <c r="C2947" s="11">
        <f t="shared" si="1763"/>
        <v>1826.4840182648402</v>
      </c>
      <c r="D2947" s="15" t="s">
        <v>21</v>
      </c>
      <c r="E2947" s="15">
        <v>109.5</v>
      </c>
      <c r="F2947" s="15">
        <v>110.25</v>
      </c>
      <c r="G2947" s="15">
        <v>0</v>
      </c>
      <c r="H2947" s="16">
        <v>0</v>
      </c>
      <c r="I2947" s="13">
        <f t="shared" si="1765"/>
        <v>0.75</v>
      </c>
      <c r="J2947" s="13">
        <v>0</v>
      </c>
      <c r="K2947" s="13">
        <v>0</v>
      </c>
      <c r="L2947" s="13">
        <f t="shared" si="1764"/>
        <v>0.75</v>
      </c>
      <c r="M2947" s="45">
        <f t="shared" si="1766"/>
        <v>1369.8630136986301</v>
      </c>
    </row>
    <row r="2948" spans="1:13" ht="15">
      <c r="A2948" s="14">
        <v>42864</v>
      </c>
      <c r="B2948" s="17" t="s">
        <v>169</v>
      </c>
      <c r="C2948" s="11">
        <f t="shared" si="1763"/>
        <v>343.05317324185251</v>
      </c>
      <c r="D2948" s="15" t="s">
        <v>18</v>
      </c>
      <c r="E2948" s="15">
        <v>583</v>
      </c>
      <c r="F2948" s="15">
        <v>578.5</v>
      </c>
      <c r="G2948" s="15">
        <v>0</v>
      </c>
      <c r="H2948" s="16">
        <v>0</v>
      </c>
      <c r="I2948" s="13">
        <f t="shared" si="1765"/>
        <v>4.5</v>
      </c>
      <c r="J2948" s="13">
        <v>0</v>
      </c>
      <c r="K2948" s="13">
        <v>0</v>
      </c>
      <c r="L2948" s="13">
        <f t="shared" si="1764"/>
        <v>4.5</v>
      </c>
      <c r="M2948" s="45">
        <f t="shared" si="1766"/>
        <v>1543.7392795883363</v>
      </c>
    </row>
    <row r="2949" spans="1:13" ht="15">
      <c r="A2949" s="14">
        <v>42864</v>
      </c>
      <c r="B2949" s="17" t="s">
        <v>622</v>
      </c>
      <c r="C2949" s="11">
        <f t="shared" si="1763"/>
        <v>665.55740432612311</v>
      </c>
      <c r="D2949" s="15" t="s">
        <v>18</v>
      </c>
      <c r="E2949" s="15">
        <v>300.5</v>
      </c>
      <c r="F2949" s="15">
        <v>298.5</v>
      </c>
      <c r="G2949" s="15">
        <v>0</v>
      </c>
      <c r="H2949" s="16">
        <v>0</v>
      </c>
      <c r="I2949" s="13">
        <f t="shared" si="1765"/>
        <v>2</v>
      </c>
      <c r="J2949" s="13">
        <v>0</v>
      </c>
      <c r="K2949" s="13">
        <v>0</v>
      </c>
      <c r="L2949" s="13">
        <f t="shared" si="1764"/>
        <v>2</v>
      </c>
      <c r="M2949" s="45">
        <f t="shared" si="1766"/>
        <v>1331.1148086522462</v>
      </c>
    </row>
    <row r="2950" spans="1:13" ht="15">
      <c r="A2950" s="14">
        <v>42864</v>
      </c>
      <c r="B2950" s="17" t="s">
        <v>832</v>
      </c>
      <c r="C2950" s="11">
        <f t="shared" si="1763"/>
        <v>1000</v>
      </c>
      <c r="D2950" s="15" t="s">
        <v>21</v>
      </c>
      <c r="E2950" s="15">
        <v>200</v>
      </c>
      <c r="F2950" s="15">
        <v>201.3</v>
      </c>
      <c r="G2950" s="15">
        <v>203</v>
      </c>
      <c r="H2950" s="16">
        <v>0</v>
      </c>
      <c r="I2950" s="13">
        <f t="shared" si="1765"/>
        <v>1.3000000000000114</v>
      </c>
      <c r="J2950" s="13">
        <f>(IF(D2950="SELL",IF(G2950="",0,F2950-G2950),IF(D2950="BUY",IF(G2950="",0,G2950-F2950))))</f>
        <v>1.6999999999999886</v>
      </c>
      <c r="K2950" s="13">
        <v>0</v>
      </c>
      <c r="L2950" s="13">
        <f t="shared" si="1764"/>
        <v>3</v>
      </c>
      <c r="M2950" s="45">
        <f t="shared" si="1766"/>
        <v>3000</v>
      </c>
    </row>
    <row r="2951" spans="1:13" ht="15">
      <c r="A2951" s="14">
        <v>42863</v>
      </c>
      <c r="B2951" s="17" t="s">
        <v>833</v>
      </c>
      <c r="C2951" s="11">
        <f t="shared" si="1763"/>
        <v>302.57186081694402</v>
      </c>
      <c r="D2951" s="15" t="s">
        <v>18</v>
      </c>
      <c r="E2951" s="15">
        <v>661</v>
      </c>
      <c r="F2951" s="15">
        <v>661</v>
      </c>
      <c r="G2951" s="15">
        <v>0</v>
      </c>
      <c r="H2951" s="16">
        <v>0</v>
      </c>
      <c r="I2951" s="13">
        <v>0</v>
      </c>
      <c r="J2951" s="13">
        <v>0</v>
      </c>
      <c r="K2951" s="13">
        <v>0</v>
      </c>
      <c r="L2951" s="13">
        <f t="shared" si="1764"/>
        <v>0</v>
      </c>
      <c r="M2951" s="45">
        <f t="shared" si="1766"/>
        <v>0</v>
      </c>
    </row>
    <row r="2952" spans="1:13" ht="15">
      <c r="A2952" s="14">
        <v>42863</v>
      </c>
      <c r="B2952" s="17" t="s">
        <v>139</v>
      </c>
      <c r="C2952" s="11">
        <f t="shared" si="1763"/>
        <v>754.71698113207549</v>
      </c>
      <c r="D2952" s="15" t="s">
        <v>21</v>
      </c>
      <c r="E2952" s="15">
        <v>265</v>
      </c>
      <c r="F2952" s="15">
        <v>267</v>
      </c>
      <c r="G2952" s="15">
        <v>270</v>
      </c>
      <c r="H2952" s="16">
        <v>0</v>
      </c>
      <c r="I2952" s="13">
        <f t="shared" si="1765"/>
        <v>2</v>
      </c>
      <c r="J2952" s="13">
        <f>(IF(D2952="SELL",IF(G2952="",0,F2952-G2952),IF(D2952="BUY",IF(G2952="",0,G2952-F2952))))</f>
        <v>3</v>
      </c>
      <c r="K2952" s="13">
        <v>0</v>
      </c>
      <c r="L2952" s="13">
        <f t="shared" si="1764"/>
        <v>5</v>
      </c>
      <c r="M2952" s="45">
        <f t="shared" si="1766"/>
        <v>3773.5849056603774</v>
      </c>
    </row>
    <row r="2953" spans="1:13" ht="15">
      <c r="A2953" s="14">
        <v>42863</v>
      </c>
      <c r="B2953" s="17" t="s">
        <v>121</v>
      </c>
      <c r="C2953" s="11">
        <f t="shared" si="1763"/>
        <v>714.28571428571433</v>
      </c>
      <c r="D2953" s="15" t="s">
        <v>18</v>
      </c>
      <c r="E2953" s="15">
        <v>280</v>
      </c>
      <c r="F2953" s="15">
        <v>278.5</v>
      </c>
      <c r="G2953" s="15">
        <v>0</v>
      </c>
      <c r="H2953" s="16">
        <v>0</v>
      </c>
      <c r="I2953" s="13">
        <f t="shared" si="1765"/>
        <v>1.5</v>
      </c>
      <c r="J2953" s="13">
        <v>0</v>
      </c>
      <c r="K2953" s="13">
        <f t="shared" ref="K2953:K2965" si="1768">(IF(D2953="SELL",IF(H2953="",0,G2953-H2953),IF(D2953="BUY",IF(H2953="",0,(H2953-G2953)))))</f>
        <v>0</v>
      </c>
      <c r="L2953" s="13">
        <f t="shared" si="1764"/>
        <v>1.5</v>
      </c>
      <c r="M2953" s="45">
        <f t="shared" si="1766"/>
        <v>1071.4285714285716</v>
      </c>
    </row>
    <row r="2954" spans="1:13" ht="15">
      <c r="A2954" s="14">
        <v>42863</v>
      </c>
      <c r="B2954" s="17" t="s">
        <v>98</v>
      </c>
      <c r="C2954" s="11">
        <f t="shared" si="1763"/>
        <v>1066.6666666666667</v>
      </c>
      <c r="D2954" s="15" t="s">
        <v>21</v>
      </c>
      <c r="E2954" s="15">
        <v>187.5</v>
      </c>
      <c r="F2954" s="15">
        <v>187.5</v>
      </c>
      <c r="G2954" s="15">
        <v>0</v>
      </c>
      <c r="H2954" s="16">
        <v>0</v>
      </c>
      <c r="I2954" s="13">
        <f t="shared" si="1765"/>
        <v>0</v>
      </c>
      <c r="J2954" s="13">
        <v>0</v>
      </c>
      <c r="K2954" s="13">
        <f t="shared" si="1768"/>
        <v>0</v>
      </c>
      <c r="L2954" s="13">
        <f t="shared" si="1764"/>
        <v>0</v>
      </c>
      <c r="M2954" s="45">
        <f t="shared" si="1766"/>
        <v>0</v>
      </c>
    </row>
    <row r="2955" spans="1:13" ht="15">
      <c r="A2955" s="14">
        <v>42860</v>
      </c>
      <c r="B2955" s="17" t="s">
        <v>834</v>
      </c>
      <c r="C2955" s="11">
        <f t="shared" si="1763"/>
        <v>428.26552462526769</v>
      </c>
      <c r="D2955" s="15" t="s">
        <v>21</v>
      </c>
      <c r="E2955" s="15">
        <v>467</v>
      </c>
      <c r="F2955" s="15">
        <v>467</v>
      </c>
      <c r="G2955" s="15">
        <v>0</v>
      </c>
      <c r="H2955" s="16">
        <v>0</v>
      </c>
      <c r="I2955" s="13">
        <f t="shared" si="1765"/>
        <v>0</v>
      </c>
      <c r="J2955" s="13">
        <v>0</v>
      </c>
      <c r="K2955" s="13">
        <f t="shared" si="1768"/>
        <v>0</v>
      </c>
      <c r="L2955" s="13">
        <f t="shared" si="1764"/>
        <v>0</v>
      </c>
      <c r="M2955" s="45">
        <f t="shared" si="1766"/>
        <v>0</v>
      </c>
    </row>
    <row r="2956" spans="1:13" ht="15">
      <c r="A2956" s="14">
        <v>42860</v>
      </c>
      <c r="B2956" s="17" t="s">
        <v>835</v>
      </c>
      <c r="C2956" s="11">
        <f t="shared" si="1763"/>
        <v>1149.4252873563219</v>
      </c>
      <c r="D2956" s="15" t="s">
        <v>21</v>
      </c>
      <c r="E2956" s="15">
        <v>174</v>
      </c>
      <c r="F2956" s="15">
        <v>175</v>
      </c>
      <c r="G2956" s="15">
        <v>0</v>
      </c>
      <c r="H2956" s="16">
        <v>0</v>
      </c>
      <c r="I2956" s="13">
        <f t="shared" si="1765"/>
        <v>1</v>
      </c>
      <c r="J2956" s="13">
        <v>0</v>
      </c>
      <c r="K2956" s="13">
        <f t="shared" si="1768"/>
        <v>0</v>
      </c>
      <c r="L2956" s="13">
        <f t="shared" si="1764"/>
        <v>1</v>
      </c>
      <c r="M2956" s="45">
        <f t="shared" si="1766"/>
        <v>1149.4252873563219</v>
      </c>
    </row>
    <row r="2957" spans="1:13" ht="15">
      <c r="A2957" s="14">
        <v>42860</v>
      </c>
      <c r="B2957" s="17" t="s">
        <v>40</v>
      </c>
      <c r="C2957" s="11">
        <f t="shared" si="1763"/>
        <v>467.28971962616822</v>
      </c>
      <c r="D2957" s="15" t="s">
        <v>21</v>
      </c>
      <c r="E2957" s="15">
        <v>428</v>
      </c>
      <c r="F2957" s="15">
        <v>428</v>
      </c>
      <c r="G2957" s="15">
        <v>0</v>
      </c>
      <c r="H2957" s="16">
        <v>0</v>
      </c>
      <c r="I2957" s="13">
        <f t="shared" si="1765"/>
        <v>0</v>
      </c>
      <c r="J2957" s="13">
        <v>0</v>
      </c>
      <c r="K2957" s="13">
        <f t="shared" si="1768"/>
        <v>0</v>
      </c>
      <c r="L2957" s="13">
        <f t="shared" si="1764"/>
        <v>0</v>
      </c>
      <c r="M2957" s="45">
        <f t="shared" si="1766"/>
        <v>0</v>
      </c>
    </row>
    <row r="2958" spans="1:13" ht="15">
      <c r="A2958" s="14">
        <v>42860</v>
      </c>
      <c r="B2958" s="17" t="s">
        <v>40</v>
      </c>
      <c r="C2958" s="11">
        <f t="shared" si="1763"/>
        <v>467.28971962616822</v>
      </c>
      <c r="D2958" s="15" t="s">
        <v>21</v>
      </c>
      <c r="E2958" s="15">
        <v>428</v>
      </c>
      <c r="F2958" s="15">
        <v>428</v>
      </c>
      <c r="G2958" s="15">
        <v>0</v>
      </c>
      <c r="H2958" s="16">
        <v>0</v>
      </c>
      <c r="I2958" s="13">
        <f t="shared" si="1765"/>
        <v>0</v>
      </c>
      <c r="J2958" s="13">
        <v>0</v>
      </c>
      <c r="K2958" s="13">
        <f t="shared" si="1768"/>
        <v>0</v>
      </c>
      <c r="L2958" s="13">
        <f t="shared" si="1764"/>
        <v>0</v>
      </c>
      <c r="M2958" s="45">
        <f t="shared" si="1766"/>
        <v>0</v>
      </c>
    </row>
    <row r="2959" spans="1:13" ht="15">
      <c r="A2959" s="14">
        <v>42859</v>
      </c>
      <c r="B2959" s="17" t="s">
        <v>813</v>
      </c>
      <c r="C2959" s="11">
        <f t="shared" si="1763"/>
        <v>197.04433497536945</v>
      </c>
      <c r="D2959" s="15" t="s">
        <v>21</v>
      </c>
      <c r="E2959" s="15">
        <v>1015</v>
      </c>
      <c r="F2959" s="15">
        <v>1015</v>
      </c>
      <c r="G2959" s="15">
        <v>0</v>
      </c>
      <c r="H2959" s="16">
        <v>0</v>
      </c>
      <c r="I2959" s="13">
        <f t="shared" si="1765"/>
        <v>0</v>
      </c>
      <c r="J2959" s="13">
        <v>0</v>
      </c>
      <c r="K2959" s="13">
        <f t="shared" si="1768"/>
        <v>0</v>
      </c>
      <c r="L2959" s="13">
        <f t="shared" si="1764"/>
        <v>0</v>
      </c>
      <c r="M2959" s="45">
        <f t="shared" si="1766"/>
        <v>0</v>
      </c>
    </row>
    <row r="2960" spans="1:13" ht="15">
      <c r="A2960" s="14">
        <v>42859</v>
      </c>
      <c r="B2960" s="17" t="s">
        <v>314</v>
      </c>
      <c r="C2960" s="11">
        <f t="shared" si="1763"/>
        <v>3228.410008071025</v>
      </c>
      <c r="D2960" s="15" t="s">
        <v>21</v>
      </c>
      <c r="E2960" s="15">
        <v>61.95</v>
      </c>
      <c r="F2960" s="15">
        <v>62.35</v>
      </c>
      <c r="G2960" s="15">
        <v>0</v>
      </c>
      <c r="H2960" s="16">
        <v>0</v>
      </c>
      <c r="I2960" s="13">
        <f t="shared" si="1765"/>
        <v>0.39999999999999858</v>
      </c>
      <c r="J2960" s="13">
        <v>0</v>
      </c>
      <c r="K2960" s="13">
        <f t="shared" si="1768"/>
        <v>0</v>
      </c>
      <c r="L2960" s="13">
        <f t="shared" si="1764"/>
        <v>0.39999999999999858</v>
      </c>
      <c r="M2960" s="45">
        <f t="shared" si="1766"/>
        <v>1291.3640032284054</v>
      </c>
    </row>
    <row r="2961" spans="1:13" ht="15">
      <c r="A2961" s="14">
        <v>42859</v>
      </c>
      <c r="B2961" s="17" t="s">
        <v>801</v>
      </c>
      <c r="C2961" s="11">
        <f t="shared" si="1763"/>
        <v>677.96610169491521</v>
      </c>
      <c r="D2961" s="15" t="s">
        <v>21</v>
      </c>
      <c r="E2961" s="15">
        <v>295</v>
      </c>
      <c r="F2961" s="15">
        <v>296</v>
      </c>
      <c r="G2961" s="15">
        <v>298</v>
      </c>
      <c r="H2961" s="16">
        <v>299</v>
      </c>
      <c r="I2961" s="13">
        <f t="shared" si="1765"/>
        <v>1</v>
      </c>
      <c r="J2961" s="13">
        <f>(IF(D2961="SELL",IF(G2961="",0,F2961-G2961),IF(D2961="BUY",IF(G2961="",0,G2961-F2961))))</f>
        <v>2</v>
      </c>
      <c r="K2961" s="13">
        <f t="shared" si="1768"/>
        <v>1</v>
      </c>
      <c r="L2961" s="13">
        <f t="shared" si="1764"/>
        <v>4</v>
      </c>
      <c r="M2961" s="45">
        <f t="shared" si="1766"/>
        <v>2711.8644067796608</v>
      </c>
    </row>
    <row r="2962" spans="1:13" ht="15">
      <c r="A2962" s="14">
        <v>42859</v>
      </c>
      <c r="B2962" s="17" t="s">
        <v>622</v>
      </c>
      <c r="C2962" s="11">
        <f t="shared" si="1763"/>
        <v>704.22535211267609</v>
      </c>
      <c r="D2962" s="15" t="s">
        <v>21</v>
      </c>
      <c r="E2962" s="15">
        <v>284</v>
      </c>
      <c r="F2962" s="15">
        <v>285</v>
      </c>
      <c r="G2962" s="15">
        <v>288</v>
      </c>
      <c r="H2962" s="16">
        <v>295</v>
      </c>
      <c r="I2962" s="13">
        <f t="shared" si="1765"/>
        <v>1</v>
      </c>
      <c r="J2962" s="13">
        <f>(IF(D2962="SELL",IF(G2962="",0,F2962-G2962),IF(D2962="BUY",IF(G2962="",0,G2962-F2962))))</f>
        <v>3</v>
      </c>
      <c r="K2962" s="13">
        <f t="shared" si="1768"/>
        <v>7</v>
      </c>
      <c r="L2962" s="13">
        <f t="shared" si="1764"/>
        <v>11</v>
      </c>
      <c r="M2962" s="45">
        <f t="shared" si="1766"/>
        <v>7746.4788732394372</v>
      </c>
    </row>
    <row r="2963" spans="1:13" ht="15">
      <c r="A2963" s="14">
        <v>42858</v>
      </c>
      <c r="B2963" s="17" t="s">
        <v>35</v>
      </c>
      <c r="C2963" s="11">
        <f t="shared" si="1763"/>
        <v>266.66666666666669</v>
      </c>
      <c r="D2963" s="15" t="s">
        <v>21</v>
      </c>
      <c r="E2963" s="15">
        <v>750</v>
      </c>
      <c r="F2963" s="15">
        <v>740</v>
      </c>
      <c r="G2963" s="15">
        <v>0</v>
      </c>
      <c r="H2963" s="16">
        <v>0</v>
      </c>
      <c r="I2963" s="13">
        <f t="shared" si="1765"/>
        <v>-10</v>
      </c>
      <c r="J2963" s="13">
        <v>0</v>
      </c>
      <c r="K2963" s="13">
        <f t="shared" si="1768"/>
        <v>0</v>
      </c>
      <c r="L2963" s="13">
        <f t="shared" si="1764"/>
        <v>-10</v>
      </c>
      <c r="M2963" s="45">
        <f t="shared" si="1766"/>
        <v>-2666.666666666667</v>
      </c>
    </row>
    <row r="2964" spans="1:13" ht="15">
      <c r="A2964" s="14">
        <v>42858</v>
      </c>
      <c r="B2964" s="17" t="s">
        <v>622</v>
      </c>
      <c r="C2964" s="11">
        <f t="shared" si="1763"/>
        <v>729.92700729927003</v>
      </c>
      <c r="D2964" s="15" t="s">
        <v>21</v>
      </c>
      <c r="E2964" s="15">
        <v>274</v>
      </c>
      <c r="F2964" s="15">
        <v>274</v>
      </c>
      <c r="G2964" s="15">
        <v>0</v>
      </c>
      <c r="H2964" s="16">
        <v>0</v>
      </c>
      <c r="I2964" s="13">
        <f t="shared" si="1765"/>
        <v>0</v>
      </c>
      <c r="J2964" s="13">
        <v>0</v>
      </c>
      <c r="K2964" s="13">
        <f t="shared" si="1768"/>
        <v>0</v>
      </c>
      <c r="L2964" s="13">
        <f t="shared" si="1764"/>
        <v>0</v>
      </c>
      <c r="M2964" s="45">
        <f t="shared" si="1766"/>
        <v>0</v>
      </c>
    </row>
    <row r="2965" spans="1:13" ht="15">
      <c r="A2965" s="14">
        <v>42858</v>
      </c>
      <c r="B2965" s="17" t="s">
        <v>118</v>
      </c>
      <c r="C2965" s="11">
        <f t="shared" si="1763"/>
        <v>336.1344537815126</v>
      </c>
      <c r="D2965" s="15" t="s">
        <v>18</v>
      </c>
      <c r="E2965" s="15">
        <v>595</v>
      </c>
      <c r="F2965" s="15">
        <v>590</v>
      </c>
      <c r="G2965" s="15">
        <v>585</v>
      </c>
      <c r="H2965" s="16">
        <v>582</v>
      </c>
      <c r="I2965" s="13">
        <f t="shared" si="1765"/>
        <v>5</v>
      </c>
      <c r="J2965" s="13">
        <f>(IF(D2965="SELL",IF(G2965="",0,F2965-G2965),IF(D2965="BUY",IF(G2965="",0,G2965-F2965))))</f>
        <v>5</v>
      </c>
      <c r="K2965" s="13">
        <f t="shared" si="1768"/>
        <v>3</v>
      </c>
      <c r="L2965" s="13">
        <f t="shared" si="1764"/>
        <v>13</v>
      </c>
      <c r="M2965" s="45">
        <f t="shared" si="1766"/>
        <v>4369.7478991596636</v>
      </c>
    </row>
    <row r="2966" spans="1:13" ht="15">
      <c r="A2966" s="14">
        <v>42857</v>
      </c>
      <c r="B2966" s="17" t="s">
        <v>31</v>
      </c>
      <c r="C2966" s="11">
        <f t="shared" si="1763"/>
        <v>564.9717514124294</v>
      </c>
      <c r="D2966" s="15" t="s">
        <v>18</v>
      </c>
      <c r="E2966" s="15">
        <v>354</v>
      </c>
      <c r="F2966" s="15">
        <v>350</v>
      </c>
      <c r="G2966" s="15">
        <v>347</v>
      </c>
      <c r="H2966" s="16">
        <v>0</v>
      </c>
      <c r="I2966" s="13">
        <f t="shared" si="1765"/>
        <v>4</v>
      </c>
      <c r="J2966" s="13">
        <f>(IF(D2966="SELL",IF(G2966="",0,F2966-G2966),IF(D2966="BUY",IF(G2966="",0,G2966-F2966))))</f>
        <v>3</v>
      </c>
      <c r="K2966" s="13">
        <v>0</v>
      </c>
      <c r="L2966" s="13">
        <f t="shared" si="1764"/>
        <v>7</v>
      </c>
      <c r="M2966" s="45">
        <f t="shared" si="1766"/>
        <v>3954.8022598870057</v>
      </c>
    </row>
    <row r="2967" spans="1:13" ht="15">
      <c r="A2967" s="14">
        <v>42857</v>
      </c>
      <c r="B2967" s="17" t="s">
        <v>836</v>
      </c>
      <c r="C2967" s="11">
        <f t="shared" si="1763"/>
        <v>30.075187969924812</v>
      </c>
      <c r="D2967" s="15" t="s">
        <v>21</v>
      </c>
      <c r="E2967" s="15">
        <v>6650</v>
      </c>
      <c r="F2967" s="15">
        <v>6700</v>
      </c>
      <c r="G2967" s="15">
        <v>0</v>
      </c>
      <c r="H2967" s="16">
        <v>0</v>
      </c>
      <c r="I2967" s="13">
        <f t="shared" si="1765"/>
        <v>50</v>
      </c>
      <c r="J2967" s="13">
        <v>0</v>
      </c>
      <c r="K2967" s="13">
        <f t="shared" ref="K2967:K2971" si="1769">(IF(D2967="SELL",IF(H2967="",0,G2967-H2967),IF(D2967="BUY",IF(H2967="",0,(H2967-G2967)))))</f>
        <v>0</v>
      </c>
      <c r="L2967" s="13">
        <f t="shared" si="1764"/>
        <v>50</v>
      </c>
      <c r="M2967" s="45">
        <f t="shared" si="1766"/>
        <v>1503.7593984962407</v>
      </c>
    </row>
    <row r="2968" spans="1:13" ht="15">
      <c r="A2968" s="14">
        <v>42857</v>
      </c>
      <c r="B2968" s="17" t="s">
        <v>110</v>
      </c>
      <c r="C2968" s="11">
        <f t="shared" si="1763"/>
        <v>392.92730844793715</v>
      </c>
      <c r="D2968" s="15" t="s">
        <v>21</v>
      </c>
      <c r="E2968" s="15">
        <v>509</v>
      </c>
      <c r="F2968" s="15">
        <v>502</v>
      </c>
      <c r="G2968" s="15">
        <v>0</v>
      </c>
      <c r="H2968" s="16">
        <v>0</v>
      </c>
      <c r="I2968" s="13">
        <f t="shared" si="1765"/>
        <v>-7</v>
      </c>
      <c r="J2968" s="13">
        <v>0</v>
      </c>
      <c r="K2968" s="13">
        <f t="shared" si="1769"/>
        <v>0</v>
      </c>
      <c r="L2968" s="13">
        <f t="shared" si="1764"/>
        <v>-7</v>
      </c>
      <c r="M2968" s="45">
        <f t="shared" si="1766"/>
        <v>-2750.4911591355599</v>
      </c>
    </row>
    <row r="2969" spans="1:13" ht="15">
      <c r="A2969" s="14">
        <v>42853</v>
      </c>
      <c r="B2969" s="17" t="s">
        <v>837</v>
      </c>
      <c r="C2969" s="11">
        <f t="shared" si="1763"/>
        <v>746.26865671641792</v>
      </c>
      <c r="D2969" s="15" t="s">
        <v>21</v>
      </c>
      <c r="E2969" s="15">
        <v>268</v>
      </c>
      <c r="F2969" s="15">
        <v>272</v>
      </c>
      <c r="G2969" s="15">
        <v>0</v>
      </c>
      <c r="H2969" s="16">
        <v>0</v>
      </c>
      <c r="I2969" s="13">
        <f t="shared" si="1765"/>
        <v>4</v>
      </c>
      <c r="J2969" s="13">
        <v>0</v>
      </c>
      <c r="K2969" s="13">
        <f t="shared" si="1769"/>
        <v>0</v>
      </c>
      <c r="L2969" s="13">
        <f t="shared" si="1764"/>
        <v>4</v>
      </c>
      <c r="M2969" s="45">
        <f t="shared" si="1766"/>
        <v>2985.0746268656717</v>
      </c>
    </row>
    <row r="2970" spans="1:13" ht="15">
      <c r="A2970" s="14">
        <v>42853</v>
      </c>
      <c r="B2970" s="17" t="s">
        <v>838</v>
      </c>
      <c r="C2970" s="11">
        <f t="shared" si="1763"/>
        <v>1610.3059581320451</v>
      </c>
      <c r="D2970" s="15" t="s">
        <v>21</v>
      </c>
      <c r="E2970" s="15">
        <v>124.2</v>
      </c>
      <c r="F2970" s="15">
        <v>124.2</v>
      </c>
      <c r="G2970" s="15">
        <v>0</v>
      </c>
      <c r="H2970" s="16">
        <v>0</v>
      </c>
      <c r="I2970" s="13">
        <f t="shared" si="1765"/>
        <v>0</v>
      </c>
      <c r="J2970" s="13">
        <v>0</v>
      </c>
      <c r="K2970" s="13">
        <f t="shared" si="1769"/>
        <v>0</v>
      </c>
      <c r="L2970" s="13">
        <f t="shared" si="1764"/>
        <v>0</v>
      </c>
      <c r="M2970" s="45">
        <f t="shared" si="1766"/>
        <v>0</v>
      </c>
    </row>
    <row r="2971" spans="1:13" ht="15">
      <c r="A2971" s="14">
        <v>42853</v>
      </c>
      <c r="B2971" s="17" t="s">
        <v>827</v>
      </c>
      <c r="C2971" s="11">
        <f t="shared" si="1763"/>
        <v>1204.0939193257075</v>
      </c>
      <c r="D2971" s="15" t="s">
        <v>21</v>
      </c>
      <c r="E2971" s="15">
        <v>166.1</v>
      </c>
      <c r="F2971" s="15">
        <v>167.2</v>
      </c>
      <c r="G2971" s="15">
        <v>168.3</v>
      </c>
      <c r="H2971" s="16">
        <v>169.5</v>
      </c>
      <c r="I2971" s="13">
        <f t="shared" si="1765"/>
        <v>1.0999999999999943</v>
      </c>
      <c r="J2971" s="13">
        <f>(IF(D2971="SELL",IF(G2971="",0,F2971-G2971),IF(D2971="BUY",IF(G2971="",0,G2971-F2971))))</f>
        <v>1.1000000000000227</v>
      </c>
      <c r="K2971" s="13">
        <f t="shared" si="1769"/>
        <v>1.1999999999999886</v>
      </c>
      <c r="L2971" s="13">
        <f t="shared" si="1764"/>
        <v>3.4000000000000057</v>
      </c>
      <c r="M2971" s="45">
        <f t="shared" si="1766"/>
        <v>4093.9193257074121</v>
      </c>
    </row>
    <row r="2972" spans="1:13" ht="15">
      <c r="A2972" s="14">
        <v>42853</v>
      </c>
      <c r="B2972" s="17" t="s">
        <v>98</v>
      </c>
      <c r="C2972" s="11">
        <f t="shared" si="1763"/>
        <v>1036.2694300518135</v>
      </c>
      <c r="D2972" s="15" t="s">
        <v>18</v>
      </c>
      <c r="E2972" s="15">
        <v>193</v>
      </c>
      <c r="F2972" s="15">
        <v>193</v>
      </c>
      <c r="G2972" s="15">
        <v>0</v>
      </c>
      <c r="H2972" s="16">
        <v>0</v>
      </c>
      <c r="I2972" s="13">
        <f t="shared" si="1765"/>
        <v>0</v>
      </c>
      <c r="J2972" s="13">
        <v>0</v>
      </c>
      <c r="K2972" s="13">
        <v>0</v>
      </c>
      <c r="L2972" s="13">
        <f t="shared" si="1764"/>
        <v>0</v>
      </c>
      <c r="M2972" s="45">
        <f t="shared" si="1766"/>
        <v>0</v>
      </c>
    </row>
    <row r="2973" spans="1:13" ht="15">
      <c r="A2973" s="14">
        <v>42853</v>
      </c>
      <c r="B2973" s="17" t="s">
        <v>839</v>
      </c>
      <c r="C2973" s="11">
        <f t="shared" si="1763"/>
        <v>129.03225806451613</v>
      </c>
      <c r="D2973" s="15" t="s">
        <v>18</v>
      </c>
      <c r="E2973" s="15">
        <v>1550</v>
      </c>
      <c r="F2973" s="15">
        <v>1540</v>
      </c>
      <c r="G2973" s="15">
        <v>0</v>
      </c>
      <c r="H2973" s="16">
        <v>0</v>
      </c>
      <c r="I2973" s="13">
        <f t="shared" si="1765"/>
        <v>10</v>
      </c>
      <c r="J2973" s="13">
        <v>0</v>
      </c>
      <c r="K2973" s="13">
        <v>0</v>
      </c>
      <c r="L2973" s="13">
        <f t="shared" si="1764"/>
        <v>10</v>
      </c>
      <c r="M2973" s="45">
        <f t="shared" si="1766"/>
        <v>1290.3225806451612</v>
      </c>
    </row>
    <row r="2974" spans="1:13" ht="15">
      <c r="A2974" s="14">
        <v>42852</v>
      </c>
      <c r="B2974" s="17" t="s">
        <v>837</v>
      </c>
      <c r="C2974" s="11">
        <f t="shared" ref="C2974:C3037" si="1770">200000/E2974</f>
        <v>823.04526748971193</v>
      </c>
      <c r="D2974" s="15" t="s">
        <v>21</v>
      </c>
      <c r="E2974" s="15">
        <v>243</v>
      </c>
      <c r="F2974" s="15">
        <v>245</v>
      </c>
      <c r="G2974" s="15">
        <v>247</v>
      </c>
      <c r="H2974" s="16">
        <v>260</v>
      </c>
      <c r="I2974" s="13">
        <f t="shared" si="1765"/>
        <v>2</v>
      </c>
      <c r="J2974" s="13">
        <f>(IF(D2974="SELL",IF(G2974="",0,F2974-G2974),IF(D2974="BUY",IF(G2974="",0,G2974-F2974))))</f>
        <v>2</v>
      </c>
      <c r="K2974" s="13">
        <f t="shared" ref="K2974:K2975" si="1771">(IF(D2974="SELL",IF(H2974="",0,G2974-H2974),IF(D2974="BUY",IF(H2974="",0,(H2974-G2974)))))</f>
        <v>13</v>
      </c>
      <c r="L2974" s="13">
        <f t="shared" si="1764"/>
        <v>17</v>
      </c>
      <c r="M2974" s="45">
        <f t="shared" si="1766"/>
        <v>13991.769547325102</v>
      </c>
    </row>
    <row r="2975" spans="1:13" ht="15">
      <c r="A2975" s="14">
        <v>42852</v>
      </c>
      <c r="B2975" s="17" t="s">
        <v>110</v>
      </c>
      <c r="C2975" s="11">
        <f t="shared" si="1770"/>
        <v>381.67938931297709</v>
      </c>
      <c r="D2975" s="15" t="s">
        <v>18</v>
      </c>
      <c r="E2975" s="15">
        <v>524</v>
      </c>
      <c r="F2975" s="15">
        <v>520</v>
      </c>
      <c r="G2975" s="15">
        <v>515</v>
      </c>
      <c r="H2975" s="16">
        <v>505</v>
      </c>
      <c r="I2975" s="13">
        <f t="shared" si="1765"/>
        <v>4</v>
      </c>
      <c r="J2975" s="13">
        <f>(IF(D2975="SELL",IF(G2975="",0,F2975-G2975),IF(D2975="BUY",IF(G2975="",0,G2975-F2975))))</f>
        <v>5</v>
      </c>
      <c r="K2975" s="13">
        <f t="shared" si="1771"/>
        <v>10</v>
      </c>
      <c r="L2975" s="13">
        <f t="shared" si="1764"/>
        <v>19</v>
      </c>
      <c r="M2975" s="45">
        <f t="shared" si="1766"/>
        <v>7251.9083969465646</v>
      </c>
    </row>
    <row r="2976" spans="1:13" ht="15">
      <c r="A2976" s="14">
        <v>42852</v>
      </c>
      <c r="B2976" s="17" t="s">
        <v>828</v>
      </c>
      <c r="C2976" s="11">
        <f t="shared" si="1770"/>
        <v>723.32730560578659</v>
      </c>
      <c r="D2976" s="15" t="s">
        <v>21</v>
      </c>
      <c r="E2976" s="15">
        <v>276.5</v>
      </c>
      <c r="F2976" s="15">
        <v>278</v>
      </c>
      <c r="G2976" s="15">
        <v>280</v>
      </c>
      <c r="H2976" s="16">
        <v>0</v>
      </c>
      <c r="I2976" s="13">
        <f t="shared" si="1765"/>
        <v>1.5</v>
      </c>
      <c r="J2976" s="13">
        <f>(IF(D2976="SELL",IF(G2976="",0,F2976-G2976),IF(D2976="BUY",IF(G2976="",0,G2976-F2976))))</f>
        <v>2</v>
      </c>
      <c r="K2976" s="13">
        <v>0</v>
      </c>
      <c r="L2976" s="13">
        <f t="shared" ref="L2976:L3033" si="1772">K2976+J2976+I2976</f>
        <v>3.5</v>
      </c>
      <c r="M2976" s="45">
        <f>L2976*C2976</f>
        <v>2531.6455696202529</v>
      </c>
    </row>
    <row r="2977" spans="1:13" ht="15">
      <c r="A2977" s="14">
        <v>42851</v>
      </c>
      <c r="B2977" s="17" t="s">
        <v>110</v>
      </c>
      <c r="C2977" s="11">
        <f t="shared" si="1770"/>
        <v>388.34951456310682</v>
      </c>
      <c r="D2977" s="15" t="s">
        <v>18</v>
      </c>
      <c r="E2977" s="15">
        <v>515</v>
      </c>
      <c r="F2977" s="15">
        <v>510</v>
      </c>
      <c r="G2977" s="15">
        <v>825</v>
      </c>
      <c r="H2977" s="16">
        <v>0</v>
      </c>
      <c r="I2977" s="13">
        <f t="shared" ref="I2977:I2986" si="1773">(IF(D2977="SELL",E2977-F2977,IF(D2977="BUY",F2977-E2977)))</f>
        <v>5</v>
      </c>
      <c r="J2977" s="13">
        <v>0</v>
      </c>
      <c r="K2977" s="13">
        <v>0</v>
      </c>
      <c r="L2977" s="13">
        <f t="shared" si="1772"/>
        <v>5</v>
      </c>
      <c r="M2977" s="45">
        <f t="shared" si="1766"/>
        <v>1941.7475728155341</v>
      </c>
    </row>
    <row r="2978" spans="1:13" ht="15">
      <c r="A2978" s="14">
        <v>42851</v>
      </c>
      <c r="B2978" s="17" t="s">
        <v>840</v>
      </c>
      <c r="C2978" s="11">
        <f t="shared" si="1770"/>
        <v>238.0952380952381</v>
      </c>
      <c r="D2978" s="15" t="s">
        <v>18</v>
      </c>
      <c r="E2978" s="15">
        <v>840</v>
      </c>
      <c r="F2978" s="15">
        <v>835</v>
      </c>
      <c r="G2978" s="15">
        <v>825</v>
      </c>
      <c r="H2978" s="16">
        <v>0</v>
      </c>
      <c r="I2978" s="13">
        <f t="shared" si="1773"/>
        <v>5</v>
      </c>
      <c r="J2978" s="13">
        <f>(IF(D2978="SELL",IF(G2978="",0,F2978-G2978),IF(D2978="BUY",IF(G2978="",0,G2978-F2978))))</f>
        <v>10</v>
      </c>
      <c r="K2978" s="13">
        <v>0</v>
      </c>
      <c r="L2978" s="13">
        <f t="shared" si="1772"/>
        <v>15</v>
      </c>
      <c r="M2978" s="45">
        <f t="shared" si="1766"/>
        <v>3571.4285714285716</v>
      </c>
    </row>
    <row r="2979" spans="1:13" ht="15">
      <c r="A2979" s="14">
        <v>42851</v>
      </c>
      <c r="B2979" s="17" t="s">
        <v>314</v>
      </c>
      <c r="C2979" s="11">
        <f t="shared" si="1770"/>
        <v>3389.8305084745762</v>
      </c>
      <c r="D2979" s="15" t="s">
        <v>21</v>
      </c>
      <c r="E2979" s="15">
        <v>59</v>
      </c>
      <c r="F2979" s="15">
        <v>59.5</v>
      </c>
      <c r="G2979" s="15">
        <v>0</v>
      </c>
      <c r="H2979" s="16">
        <v>0</v>
      </c>
      <c r="I2979" s="13">
        <f t="shared" si="1773"/>
        <v>0.5</v>
      </c>
      <c r="J2979" s="13">
        <v>0</v>
      </c>
      <c r="K2979" s="13">
        <v>0</v>
      </c>
      <c r="L2979" s="13">
        <f t="shared" si="1772"/>
        <v>0.5</v>
      </c>
      <c r="M2979" s="45">
        <f t="shared" si="1766"/>
        <v>1694.9152542372881</v>
      </c>
    </row>
    <row r="2980" spans="1:13" ht="15">
      <c r="A2980" s="14">
        <v>42851</v>
      </c>
      <c r="B2980" s="17" t="s">
        <v>24</v>
      </c>
      <c r="C2980" s="11">
        <f t="shared" si="1770"/>
        <v>150.9433962264151</v>
      </c>
      <c r="D2980" s="15" t="s">
        <v>21</v>
      </c>
      <c r="E2980" s="15">
        <v>1325</v>
      </c>
      <c r="F2980" s="15">
        <v>1335</v>
      </c>
      <c r="G2980" s="15">
        <v>1350</v>
      </c>
      <c r="H2980" s="16">
        <v>0</v>
      </c>
      <c r="I2980" s="13">
        <f t="shared" si="1773"/>
        <v>10</v>
      </c>
      <c r="J2980" s="13">
        <f>(IF(D2980="SELL",IF(G2980="",0,F2980-G2980),IF(D2980="BUY",IF(G2980="",0,G2980-F2980))))</f>
        <v>15</v>
      </c>
      <c r="K2980" s="13">
        <v>0</v>
      </c>
      <c r="L2980" s="13">
        <f t="shared" si="1772"/>
        <v>25</v>
      </c>
      <c r="M2980" s="45">
        <f t="shared" si="1766"/>
        <v>3773.5849056603774</v>
      </c>
    </row>
    <row r="2981" spans="1:13" ht="15">
      <c r="A2981" s="14">
        <v>42850</v>
      </c>
      <c r="B2981" s="17" t="s">
        <v>841</v>
      </c>
      <c r="C2981" s="11">
        <f t="shared" si="1770"/>
        <v>1980.1980198019803</v>
      </c>
      <c r="D2981" s="15" t="s">
        <v>21</v>
      </c>
      <c r="E2981" s="15">
        <v>101</v>
      </c>
      <c r="F2981" s="15">
        <v>102</v>
      </c>
      <c r="G2981" s="15">
        <v>103</v>
      </c>
      <c r="H2981" s="16">
        <v>105</v>
      </c>
      <c r="I2981" s="13">
        <f t="shared" si="1773"/>
        <v>1</v>
      </c>
      <c r="J2981" s="13">
        <f>(IF(D2981="SELL",IF(G2981="",0,F2981-G2981),IF(D2981="BUY",IF(G2981="",0,G2981-F2981))))</f>
        <v>1</v>
      </c>
      <c r="K2981" s="13">
        <f t="shared" ref="K2981" si="1774">(IF(D2981="SELL",IF(H2981="",0,G2981-H2981),IF(D2981="BUY",IF(H2981="",0,(H2981-G2981)))))</f>
        <v>2</v>
      </c>
      <c r="L2981" s="13">
        <f t="shared" si="1772"/>
        <v>4</v>
      </c>
      <c r="M2981" s="45">
        <f t="shared" si="1766"/>
        <v>7920.7920792079212</v>
      </c>
    </row>
    <row r="2982" spans="1:13" ht="15">
      <c r="A2982" s="14">
        <v>42850</v>
      </c>
      <c r="B2982" s="17" t="s">
        <v>842</v>
      </c>
      <c r="C2982" s="11">
        <f t="shared" si="1770"/>
        <v>4347.826086956522</v>
      </c>
      <c r="D2982" s="15" t="s">
        <v>21</v>
      </c>
      <c r="E2982" s="15">
        <v>46</v>
      </c>
      <c r="F2982" s="15">
        <v>46.5</v>
      </c>
      <c r="G2982" s="15">
        <v>47.25</v>
      </c>
      <c r="H2982" s="16">
        <v>0</v>
      </c>
      <c r="I2982" s="13">
        <f t="shared" si="1773"/>
        <v>0.5</v>
      </c>
      <c r="J2982" s="13">
        <f>(IF(D2982="SELL",IF(G2982="",0,F2982-G2982),IF(D2982="BUY",IF(G2982="",0,G2982-F2982))))</f>
        <v>0.75</v>
      </c>
      <c r="K2982" s="13">
        <v>0</v>
      </c>
      <c r="L2982" s="13">
        <f t="shared" si="1772"/>
        <v>1.25</v>
      </c>
      <c r="M2982" s="45">
        <f t="shared" si="1766"/>
        <v>5434.782608695652</v>
      </c>
    </row>
    <row r="2983" spans="1:13" ht="15">
      <c r="A2983" s="14">
        <v>42850</v>
      </c>
      <c r="B2983" s="17" t="s">
        <v>35</v>
      </c>
      <c r="C2983" s="11">
        <f t="shared" si="1770"/>
        <v>277.0083102493075</v>
      </c>
      <c r="D2983" s="15" t="s">
        <v>21</v>
      </c>
      <c r="E2983" s="15">
        <v>722</v>
      </c>
      <c r="F2983" s="15">
        <v>728</v>
      </c>
      <c r="G2983" s="15">
        <v>735</v>
      </c>
      <c r="H2983" s="16">
        <v>741</v>
      </c>
      <c r="I2983" s="13">
        <f t="shared" si="1773"/>
        <v>6</v>
      </c>
      <c r="J2983" s="13">
        <f t="shared" ref="J2983:J2986" si="1775">(IF(D2983="SELL",IF(G2983="",0,F2983-G2983),IF(D2983="BUY",IF(G2983="",0,G2983-F2983))))</f>
        <v>7</v>
      </c>
      <c r="K2983" s="13">
        <f>(IF(D2983="SELL",IF(H2983="",0,G2983-H2983),IF(D2983="BUY",IF(H2983="",0,(H2983-G2983)))))</f>
        <v>6</v>
      </c>
      <c r="L2983" s="13">
        <f t="shared" si="1772"/>
        <v>19</v>
      </c>
      <c r="M2983" s="45">
        <f t="shared" ref="M2983:M3033" si="1776">L2983*C2983</f>
        <v>5263.1578947368425</v>
      </c>
    </row>
    <row r="2984" spans="1:13" ht="15">
      <c r="A2984" s="14">
        <v>42850</v>
      </c>
      <c r="B2984" s="17" t="s">
        <v>843</v>
      </c>
      <c r="C2984" s="11">
        <f t="shared" si="1770"/>
        <v>2580.6451612903224</v>
      </c>
      <c r="D2984" s="15" t="s">
        <v>21</v>
      </c>
      <c r="E2984" s="15">
        <v>77.5</v>
      </c>
      <c r="F2984" s="15">
        <v>78</v>
      </c>
      <c r="G2984" s="15">
        <v>78.75</v>
      </c>
      <c r="H2984" s="16">
        <v>0</v>
      </c>
      <c r="I2984" s="13">
        <f t="shared" si="1773"/>
        <v>0.5</v>
      </c>
      <c r="J2984" s="13">
        <f t="shared" si="1775"/>
        <v>0.75</v>
      </c>
      <c r="K2984" s="13">
        <v>0</v>
      </c>
      <c r="L2984" s="13">
        <f t="shared" si="1772"/>
        <v>1.25</v>
      </c>
      <c r="M2984" s="45">
        <f t="shared" si="1776"/>
        <v>3225.8064516129029</v>
      </c>
    </row>
    <row r="2985" spans="1:13" ht="15">
      <c r="A2985" s="14">
        <v>42849</v>
      </c>
      <c r="B2985" s="17" t="s">
        <v>160</v>
      </c>
      <c r="C2985" s="11">
        <f t="shared" si="1770"/>
        <v>1201.2012012012012</v>
      </c>
      <c r="D2985" s="15" t="s">
        <v>21</v>
      </c>
      <c r="E2985" s="15">
        <v>166.5</v>
      </c>
      <c r="F2985" s="15">
        <v>166.5</v>
      </c>
      <c r="G2985" s="15">
        <v>0</v>
      </c>
      <c r="H2985" s="16">
        <v>0</v>
      </c>
      <c r="I2985" s="13">
        <v>0</v>
      </c>
      <c r="J2985" s="13">
        <v>0</v>
      </c>
      <c r="K2985" s="13">
        <v>0</v>
      </c>
      <c r="L2985" s="13">
        <f t="shared" si="1772"/>
        <v>0</v>
      </c>
      <c r="M2985" s="45">
        <f t="shared" si="1776"/>
        <v>0</v>
      </c>
    </row>
    <row r="2986" spans="1:13" ht="15">
      <c r="A2986" s="14">
        <v>42849</v>
      </c>
      <c r="B2986" s="17" t="s">
        <v>502</v>
      </c>
      <c r="C2986" s="11">
        <f t="shared" si="1770"/>
        <v>2040.8163265306123</v>
      </c>
      <c r="D2986" s="15" t="s">
        <v>21</v>
      </c>
      <c r="E2986" s="15">
        <v>98</v>
      </c>
      <c r="F2986" s="15">
        <v>99</v>
      </c>
      <c r="G2986" s="15">
        <v>100</v>
      </c>
      <c r="H2986" s="16">
        <v>0</v>
      </c>
      <c r="I2986" s="13">
        <f t="shared" si="1773"/>
        <v>1</v>
      </c>
      <c r="J2986" s="13">
        <f t="shared" si="1775"/>
        <v>1</v>
      </c>
      <c r="K2986" s="13">
        <v>0</v>
      </c>
      <c r="L2986" s="13">
        <f t="shared" si="1772"/>
        <v>2</v>
      </c>
      <c r="M2986" s="45">
        <f t="shared" si="1776"/>
        <v>4081.6326530612246</v>
      </c>
    </row>
    <row r="2987" spans="1:13" ht="15">
      <c r="A2987" s="14">
        <v>42849</v>
      </c>
      <c r="B2987" s="17" t="s">
        <v>132</v>
      </c>
      <c r="C2987" s="11">
        <f t="shared" si="1770"/>
        <v>410.6776180698152</v>
      </c>
      <c r="D2987" s="15" t="s">
        <v>18</v>
      </c>
      <c r="E2987" s="15">
        <v>487</v>
      </c>
      <c r="F2987" s="15">
        <v>487</v>
      </c>
      <c r="G2987" s="15">
        <v>0</v>
      </c>
      <c r="H2987" s="16">
        <v>0</v>
      </c>
      <c r="I2987" s="13">
        <v>0</v>
      </c>
      <c r="J2987" s="13">
        <v>0</v>
      </c>
      <c r="K2987" s="13">
        <v>0</v>
      </c>
      <c r="L2987" s="13">
        <f t="shared" si="1772"/>
        <v>0</v>
      </c>
      <c r="M2987" s="45">
        <f t="shared" si="1776"/>
        <v>0</v>
      </c>
    </row>
    <row r="2988" spans="1:13" ht="15">
      <c r="A2988" s="14">
        <v>42846</v>
      </c>
      <c r="B2988" s="17" t="s">
        <v>785</v>
      </c>
      <c r="C2988" s="11">
        <f t="shared" si="1770"/>
        <v>1010.10101010101</v>
      </c>
      <c r="D2988" s="15" t="s">
        <v>18</v>
      </c>
      <c r="E2988" s="15">
        <v>198</v>
      </c>
      <c r="F2988" s="15">
        <v>198</v>
      </c>
      <c r="G2988" s="15">
        <v>0</v>
      </c>
      <c r="H2988" s="16">
        <v>0</v>
      </c>
      <c r="I2988" s="13">
        <v>0</v>
      </c>
      <c r="J2988" s="13">
        <v>0</v>
      </c>
      <c r="K2988" s="13">
        <v>0</v>
      </c>
      <c r="L2988" s="13">
        <f t="shared" si="1772"/>
        <v>0</v>
      </c>
      <c r="M2988" s="45">
        <f t="shared" si="1776"/>
        <v>0</v>
      </c>
    </row>
    <row r="2989" spans="1:13" ht="15">
      <c r="A2989" s="14">
        <v>42846</v>
      </c>
      <c r="B2989" s="17" t="s">
        <v>72</v>
      </c>
      <c r="C2989" s="11">
        <f t="shared" si="1770"/>
        <v>314.96062992125985</v>
      </c>
      <c r="D2989" s="15" t="s">
        <v>18</v>
      </c>
      <c r="E2989" s="15">
        <v>635</v>
      </c>
      <c r="F2989" s="15">
        <v>630</v>
      </c>
      <c r="G2989" s="15">
        <v>0</v>
      </c>
      <c r="H2989" s="16">
        <v>0</v>
      </c>
      <c r="I2989" s="13">
        <f t="shared" ref="I2989:I3033" si="1777">(IF(D2989="SELL",E2989-F2989,IF(D2989="BUY",F2989-E2989)))</f>
        <v>5</v>
      </c>
      <c r="J2989" s="13">
        <v>0</v>
      </c>
      <c r="K2989" s="13">
        <v>0</v>
      </c>
      <c r="L2989" s="13">
        <f t="shared" si="1772"/>
        <v>5</v>
      </c>
      <c r="M2989" s="45">
        <f t="shared" si="1776"/>
        <v>1574.8031496062993</v>
      </c>
    </row>
    <row r="2990" spans="1:13" ht="15">
      <c r="A2990" s="14">
        <v>42846</v>
      </c>
      <c r="B2990" s="17" t="s">
        <v>81</v>
      </c>
      <c r="C2990" s="11">
        <f t="shared" si="1770"/>
        <v>310.07751937984494</v>
      </c>
      <c r="D2990" s="15" t="s">
        <v>18</v>
      </c>
      <c r="E2990" s="15">
        <v>645</v>
      </c>
      <c r="F2990" s="15">
        <v>640</v>
      </c>
      <c r="G2990" s="15">
        <v>0</v>
      </c>
      <c r="H2990" s="16">
        <v>0</v>
      </c>
      <c r="I2990" s="13">
        <f t="shared" si="1777"/>
        <v>5</v>
      </c>
      <c r="J2990" s="13">
        <v>0</v>
      </c>
      <c r="K2990" s="13">
        <v>0</v>
      </c>
      <c r="L2990" s="13">
        <f t="shared" si="1772"/>
        <v>5</v>
      </c>
      <c r="M2990" s="45">
        <f t="shared" si="1776"/>
        <v>1550.3875968992247</v>
      </c>
    </row>
    <row r="2991" spans="1:13" ht="15">
      <c r="A2991" s="14">
        <v>42846</v>
      </c>
      <c r="B2991" s="17" t="s">
        <v>104</v>
      </c>
      <c r="C2991" s="11">
        <f t="shared" si="1770"/>
        <v>447.42729306487695</v>
      </c>
      <c r="D2991" s="15" t="s">
        <v>21</v>
      </c>
      <c r="E2991" s="15">
        <v>447</v>
      </c>
      <c r="F2991" s="15">
        <v>450</v>
      </c>
      <c r="G2991" s="15">
        <v>453</v>
      </c>
      <c r="H2991" s="16">
        <v>458</v>
      </c>
      <c r="I2991" s="13">
        <f t="shared" si="1777"/>
        <v>3</v>
      </c>
      <c r="J2991" s="13">
        <f t="shared" ref="J2991:J2993" si="1778">(IF(D2991="SELL",IF(G2991="",0,F2991-G2991),IF(D2991="BUY",IF(G2991="",0,G2991-F2991))))</f>
        <v>3</v>
      </c>
      <c r="K2991" s="13">
        <f>(IF(D2991="SELL",IF(H2991="",0,G2991-H2991),IF(D2991="BUY",IF(H2991="",0,(H2991-G2991)))))</f>
        <v>5</v>
      </c>
      <c r="L2991" s="13">
        <f t="shared" si="1772"/>
        <v>11</v>
      </c>
      <c r="M2991" s="45">
        <f t="shared" si="1776"/>
        <v>4921.7002237136467</v>
      </c>
    </row>
    <row r="2992" spans="1:13" ht="15">
      <c r="A2992" s="14">
        <v>42845</v>
      </c>
      <c r="B2992" s="17" t="s">
        <v>654</v>
      </c>
      <c r="C2992" s="11">
        <f t="shared" si="1770"/>
        <v>129.44983818770226</v>
      </c>
      <c r="D2992" s="15" t="s">
        <v>18</v>
      </c>
      <c r="E2992" s="15">
        <v>1545</v>
      </c>
      <c r="F2992" s="15">
        <v>1535</v>
      </c>
      <c r="G2992" s="15">
        <v>0</v>
      </c>
      <c r="H2992" s="16">
        <v>0</v>
      </c>
      <c r="I2992" s="13">
        <f t="shared" si="1777"/>
        <v>10</v>
      </c>
      <c r="J2992" s="13">
        <v>0</v>
      </c>
      <c r="K2992" s="13">
        <v>0</v>
      </c>
      <c r="L2992" s="13">
        <f t="shared" si="1772"/>
        <v>10</v>
      </c>
      <c r="M2992" s="45">
        <f t="shared" si="1776"/>
        <v>1294.4983818770224</v>
      </c>
    </row>
    <row r="2993" spans="1:13" ht="15">
      <c r="A2993" s="14">
        <v>42845</v>
      </c>
      <c r="B2993" s="17" t="s">
        <v>844</v>
      </c>
      <c r="C2993" s="11">
        <f t="shared" si="1770"/>
        <v>226.24434389140271</v>
      </c>
      <c r="D2993" s="15" t="s">
        <v>21</v>
      </c>
      <c r="E2993" s="15">
        <v>884</v>
      </c>
      <c r="F2993" s="15">
        <v>889</v>
      </c>
      <c r="G2993" s="15">
        <v>895</v>
      </c>
      <c r="H2993" s="16">
        <v>900</v>
      </c>
      <c r="I2993" s="13">
        <f t="shared" si="1777"/>
        <v>5</v>
      </c>
      <c r="J2993" s="13">
        <f t="shared" si="1778"/>
        <v>6</v>
      </c>
      <c r="K2993" s="13">
        <f t="shared" ref="K2993" si="1779">(IF(D2993="SELL",IF(H2993="",0,G2993-H2993),IF(D2993="BUY",IF(H2993="",0,(H2993-G2993)))))</f>
        <v>5</v>
      </c>
      <c r="L2993" s="13">
        <f t="shared" si="1772"/>
        <v>16</v>
      </c>
      <c r="M2993" s="45">
        <f t="shared" si="1776"/>
        <v>3619.9095022624433</v>
      </c>
    </row>
    <row r="2994" spans="1:13" ht="15">
      <c r="A2994" s="14">
        <v>42845</v>
      </c>
      <c r="B2994" s="17" t="s">
        <v>144</v>
      </c>
      <c r="C2994" s="11">
        <f t="shared" si="1770"/>
        <v>487.80487804878049</v>
      </c>
      <c r="D2994" s="15" t="s">
        <v>21</v>
      </c>
      <c r="E2994" s="15">
        <v>410</v>
      </c>
      <c r="F2994" s="15">
        <v>405</v>
      </c>
      <c r="G2994" s="15">
        <v>0</v>
      </c>
      <c r="H2994" s="16">
        <v>0</v>
      </c>
      <c r="I2994" s="13">
        <f t="shared" si="1777"/>
        <v>-5</v>
      </c>
      <c r="J2994" s="13">
        <v>0</v>
      </c>
      <c r="K2994" s="13">
        <v>0</v>
      </c>
      <c r="L2994" s="13">
        <f t="shared" si="1772"/>
        <v>-5</v>
      </c>
      <c r="M2994" s="45">
        <f t="shared" si="1776"/>
        <v>-2439.0243902439024</v>
      </c>
    </row>
    <row r="2995" spans="1:13" ht="15">
      <c r="A2995" s="14">
        <v>42845</v>
      </c>
      <c r="B2995" s="17" t="s">
        <v>845</v>
      </c>
      <c r="C2995" s="11">
        <f t="shared" si="1770"/>
        <v>779.72709551656919</v>
      </c>
      <c r="D2995" s="15" t="s">
        <v>18</v>
      </c>
      <c r="E2995" s="15">
        <v>256.5</v>
      </c>
      <c r="F2995" s="15">
        <v>254.5</v>
      </c>
      <c r="G2995" s="15">
        <v>0</v>
      </c>
      <c r="H2995" s="16">
        <v>0</v>
      </c>
      <c r="I2995" s="13">
        <f t="shared" si="1777"/>
        <v>2</v>
      </c>
      <c r="J2995" s="13">
        <v>0</v>
      </c>
      <c r="K2995" s="13">
        <v>0</v>
      </c>
      <c r="L2995" s="13">
        <f t="shared" si="1772"/>
        <v>2</v>
      </c>
      <c r="M2995" s="45">
        <f t="shared" si="1776"/>
        <v>1559.4541910331384</v>
      </c>
    </row>
    <row r="2996" spans="1:13" ht="15">
      <c r="A2996" s="14">
        <v>42844</v>
      </c>
      <c r="B2996" s="17" t="s">
        <v>826</v>
      </c>
      <c r="C2996" s="11">
        <f t="shared" si="1770"/>
        <v>2325.5813953488373</v>
      </c>
      <c r="D2996" s="15" t="s">
        <v>21</v>
      </c>
      <c r="E2996" s="15">
        <v>86</v>
      </c>
      <c r="F2996" s="15">
        <v>86</v>
      </c>
      <c r="G2996" s="15">
        <v>0</v>
      </c>
      <c r="H2996" s="16">
        <v>0</v>
      </c>
      <c r="I2996" s="13">
        <f t="shared" si="1777"/>
        <v>0</v>
      </c>
      <c r="J2996" s="13">
        <v>0</v>
      </c>
      <c r="K2996" s="13">
        <v>0</v>
      </c>
      <c r="L2996" s="13">
        <f t="shared" si="1772"/>
        <v>0</v>
      </c>
      <c r="M2996" s="45">
        <f t="shared" si="1776"/>
        <v>0</v>
      </c>
    </row>
    <row r="2997" spans="1:13" ht="15">
      <c r="A2997" s="14">
        <v>42844</v>
      </c>
      <c r="B2997" s="17" t="s">
        <v>797</v>
      </c>
      <c r="C2997" s="11">
        <f t="shared" si="1770"/>
        <v>449.43820224719099</v>
      </c>
      <c r="D2997" s="15" t="s">
        <v>18</v>
      </c>
      <c r="E2997" s="15">
        <v>445</v>
      </c>
      <c r="F2997" s="15">
        <v>450</v>
      </c>
      <c r="G2997" s="15">
        <v>0</v>
      </c>
      <c r="H2997" s="16">
        <v>0</v>
      </c>
      <c r="I2997" s="13">
        <f t="shared" si="1777"/>
        <v>-5</v>
      </c>
      <c r="J2997" s="13">
        <v>0</v>
      </c>
      <c r="K2997" s="13">
        <v>0</v>
      </c>
      <c r="L2997" s="13">
        <f t="shared" si="1772"/>
        <v>-5</v>
      </c>
      <c r="M2997" s="45">
        <f t="shared" si="1776"/>
        <v>-2247.1910112359551</v>
      </c>
    </row>
    <row r="2998" spans="1:13" ht="15">
      <c r="A2998" s="14">
        <v>42844</v>
      </c>
      <c r="B2998" s="17" t="s">
        <v>846</v>
      </c>
      <c r="C2998" s="11">
        <f t="shared" si="1770"/>
        <v>1142.8571428571429</v>
      </c>
      <c r="D2998" s="15" t="s">
        <v>18</v>
      </c>
      <c r="E2998" s="15">
        <v>175</v>
      </c>
      <c r="F2998" s="15">
        <v>174.5</v>
      </c>
      <c r="G2998" s="15">
        <v>173.5</v>
      </c>
      <c r="H2998" s="16">
        <v>0</v>
      </c>
      <c r="I2998" s="13">
        <f t="shared" si="1777"/>
        <v>0.5</v>
      </c>
      <c r="J2998" s="13">
        <f t="shared" ref="J2998:J2999" si="1780">(IF(D2998="SELL",IF(G2998="",0,F2998-G2998),IF(D2998="BUY",IF(G2998="",0,G2998-F2998))))</f>
        <v>1</v>
      </c>
      <c r="K2998" s="13">
        <v>0</v>
      </c>
      <c r="L2998" s="13">
        <f t="shared" si="1772"/>
        <v>1.5</v>
      </c>
      <c r="M2998" s="45">
        <f t="shared" si="1776"/>
        <v>1714.2857142857142</v>
      </c>
    </row>
    <row r="2999" spans="1:13" ht="15">
      <c r="A2999" s="14">
        <v>42844</v>
      </c>
      <c r="B2999" s="17" t="s">
        <v>298</v>
      </c>
      <c r="C2999" s="11">
        <f t="shared" si="1770"/>
        <v>227.27272727272728</v>
      </c>
      <c r="D2999" s="15" t="s">
        <v>21</v>
      </c>
      <c r="E2999" s="15">
        <v>880</v>
      </c>
      <c r="F2999" s="15">
        <v>884</v>
      </c>
      <c r="G2999" s="15">
        <v>889</v>
      </c>
      <c r="H2999" s="16">
        <v>895</v>
      </c>
      <c r="I2999" s="13">
        <f t="shared" si="1777"/>
        <v>4</v>
      </c>
      <c r="J2999" s="13">
        <f t="shared" si="1780"/>
        <v>5</v>
      </c>
      <c r="K2999" s="13">
        <f t="shared" ref="K2999" si="1781">(IF(D2999="SELL",IF(H2999="",0,G2999-H2999),IF(D2999="BUY",IF(H2999="",0,(H2999-G2999)))))</f>
        <v>6</v>
      </c>
      <c r="L2999" s="13">
        <f t="shared" si="1772"/>
        <v>15</v>
      </c>
      <c r="M2999" s="45">
        <f t="shared" si="1776"/>
        <v>3409.090909090909</v>
      </c>
    </row>
    <row r="3000" spans="1:13" ht="15">
      <c r="A3000" s="14">
        <v>42843</v>
      </c>
      <c r="B3000" s="17" t="s">
        <v>35</v>
      </c>
      <c r="C3000" s="11">
        <f t="shared" si="1770"/>
        <v>272.10884353741494</v>
      </c>
      <c r="D3000" s="15" t="s">
        <v>21</v>
      </c>
      <c r="E3000" s="15">
        <v>735</v>
      </c>
      <c r="F3000" s="15">
        <v>735</v>
      </c>
      <c r="G3000" s="15">
        <v>0</v>
      </c>
      <c r="H3000" s="16">
        <v>0</v>
      </c>
      <c r="I3000" s="13">
        <f t="shared" si="1777"/>
        <v>0</v>
      </c>
      <c r="J3000" s="13">
        <v>0</v>
      </c>
      <c r="K3000" s="13">
        <v>0</v>
      </c>
      <c r="L3000" s="13">
        <f t="shared" si="1772"/>
        <v>0</v>
      </c>
      <c r="M3000" s="45">
        <f t="shared" si="1776"/>
        <v>0</v>
      </c>
    </row>
    <row r="3001" spans="1:13" ht="15">
      <c r="A3001" s="14">
        <v>42843</v>
      </c>
      <c r="B3001" s="17" t="s">
        <v>57</v>
      </c>
      <c r="C3001" s="11">
        <f t="shared" si="1770"/>
        <v>142.34875444839858</v>
      </c>
      <c r="D3001" s="15" t="s">
        <v>21</v>
      </c>
      <c r="E3001" s="15">
        <v>1405</v>
      </c>
      <c r="F3001" s="15">
        <v>1396</v>
      </c>
      <c r="G3001" s="15">
        <v>0</v>
      </c>
      <c r="H3001" s="16">
        <v>0</v>
      </c>
      <c r="I3001" s="13">
        <f t="shared" si="1777"/>
        <v>-9</v>
      </c>
      <c r="J3001" s="13">
        <v>0</v>
      </c>
      <c r="K3001" s="13">
        <v>0</v>
      </c>
      <c r="L3001" s="13">
        <f t="shared" si="1772"/>
        <v>-9</v>
      </c>
      <c r="M3001" s="45">
        <f t="shared" si="1776"/>
        <v>-1281.1387900355871</v>
      </c>
    </row>
    <row r="3002" spans="1:13" ht="15">
      <c r="A3002" s="14">
        <v>42843</v>
      </c>
      <c r="B3002" s="17" t="s">
        <v>28</v>
      </c>
      <c r="C3002" s="11">
        <f t="shared" si="1770"/>
        <v>379.5066413662239</v>
      </c>
      <c r="D3002" s="15" t="s">
        <v>21</v>
      </c>
      <c r="E3002" s="15">
        <v>527</v>
      </c>
      <c r="F3002" s="15">
        <v>529</v>
      </c>
      <c r="G3002" s="15">
        <v>531</v>
      </c>
      <c r="H3002" s="16">
        <v>0</v>
      </c>
      <c r="I3002" s="13">
        <f t="shared" si="1777"/>
        <v>2</v>
      </c>
      <c r="J3002" s="13">
        <f t="shared" ref="J3002:J3003" si="1782">(IF(D3002="SELL",IF(G3002="",0,F3002-G3002),IF(D3002="BUY",IF(G3002="",0,G3002-F3002))))</f>
        <v>2</v>
      </c>
      <c r="K3002" s="13">
        <v>0</v>
      </c>
      <c r="L3002" s="13">
        <f t="shared" si="1772"/>
        <v>4</v>
      </c>
      <c r="M3002" s="45">
        <f t="shared" si="1776"/>
        <v>1518.0265654648956</v>
      </c>
    </row>
    <row r="3003" spans="1:13" ht="15">
      <c r="A3003" s="14">
        <v>42843</v>
      </c>
      <c r="B3003" s="17" t="s">
        <v>183</v>
      </c>
      <c r="C3003" s="11">
        <f t="shared" si="1770"/>
        <v>694.44444444444446</v>
      </c>
      <c r="D3003" s="15" t="s">
        <v>21</v>
      </c>
      <c r="E3003" s="15">
        <v>288</v>
      </c>
      <c r="F3003" s="15">
        <v>289</v>
      </c>
      <c r="G3003" s="15">
        <v>290</v>
      </c>
      <c r="H3003" s="16">
        <v>291.5</v>
      </c>
      <c r="I3003" s="13">
        <f t="shared" si="1777"/>
        <v>1</v>
      </c>
      <c r="J3003" s="13">
        <f t="shared" si="1782"/>
        <v>1</v>
      </c>
      <c r="K3003" s="13">
        <f t="shared" ref="K3003:K3014" si="1783">(IF(D3003="SELL",IF(H3003="",0,G3003-H3003),IF(D3003="BUY",IF(H3003="",0,(H3003-G3003)))))</f>
        <v>1.5</v>
      </c>
      <c r="L3003" s="13">
        <f t="shared" si="1772"/>
        <v>3.5</v>
      </c>
      <c r="M3003" s="45">
        <f t="shared" si="1776"/>
        <v>2430.5555555555557</v>
      </c>
    </row>
    <row r="3004" spans="1:13" ht="15">
      <c r="A3004" s="14">
        <v>42842</v>
      </c>
      <c r="B3004" s="17" t="s">
        <v>796</v>
      </c>
      <c r="C3004" s="11">
        <f t="shared" si="1770"/>
        <v>442.47787610619469</v>
      </c>
      <c r="D3004" s="15" t="s">
        <v>18</v>
      </c>
      <c r="E3004" s="15">
        <v>452</v>
      </c>
      <c r="F3004" s="15">
        <v>449</v>
      </c>
      <c r="G3004" s="15">
        <v>0</v>
      </c>
      <c r="H3004" s="16">
        <v>0</v>
      </c>
      <c r="I3004" s="13">
        <f t="shared" si="1777"/>
        <v>3</v>
      </c>
      <c r="J3004" s="13">
        <v>0</v>
      </c>
      <c r="K3004" s="13">
        <f t="shared" si="1783"/>
        <v>0</v>
      </c>
      <c r="L3004" s="13">
        <f t="shared" si="1772"/>
        <v>3</v>
      </c>
      <c r="M3004" s="45">
        <f t="shared" si="1776"/>
        <v>1327.4336283185839</v>
      </c>
    </row>
    <row r="3005" spans="1:13" ht="15">
      <c r="A3005" s="14">
        <v>42842</v>
      </c>
      <c r="B3005" s="17" t="s">
        <v>735</v>
      </c>
      <c r="C3005" s="11">
        <f t="shared" si="1770"/>
        <v>1086.9565217391305</v>
      </c>
      <c r="D3005" s="15" t="s">
        <v>18</v>
      </c>
      <c r="E3005" s="15">
        <v>184</v>
      </c>
      <c r="F3005" s="15">
        <v>183</v>
      </c>
      <c r="G3005" s="15">
        <v>0</v>
      </c>
      <c r="H3005" s="16">
        <v>0</v>
      </c>
      <c r="I3005" s="13">
        <f t="shared" si="1777"/>
        <v>1</v>
      </c>
      <c r="J3005" s="13">
        <v>0</v>
      </c>
      <c r="K3005" s="13">
        <f t="shared" si="1783"/>
        <v>0</v>
      </c>
      <c r="L3005" s="13">
        <f t="shared" si="1772"/>
        <v>1</v>
      </c>
      <c r="M3005" s="45">
        <f t="shared" si="1776"/>
        <v>1086.9565217391305</v>
      </c>
    </row>
    <row r="3006" spans="1:13" ht="15">
      <c r="A3006" s="14">
        <v>42842</v>
      </c>
      <c r="B3006" s="17" t="s">
        <v>847</v>
      </c>
      <c r="C3006" s="11">
        <f t="shared" si="1770"/>
        <v>228.57142857142858</v>
      </c>
      <c r="D3006" s="15" t="s">
        <v>18</v>
      </c>
      <c r="E3006" s="15">
        <v>875</v>
      </c>
      <c r="F3006" s="15">
        <v>875</v>
      </c>
      <c r="G3006" s="15">
        <v>0</v>
      </c>
      <c r="H3006" s="16">
        <v>0</v>
      </c>
      <c r="I3006" s="13">
        <f t="shared" si="1777"/>
        <v>0</v>
      </c>
      <c r="J3006" s="13">
        <v>0</v>
      </c>
      <c r="K3006" s="13">
        <f t="shared" si="1783"/>
        <v>0</v>
      </c>
      <c r="L3006" s="13">
        <f t="shared" si="1772"/>
        <v>0</v>
      </c>
      <c r="M3006" s="45">
        <f t="shared" si="1776"/>
        <v>0</v>
      </c>
    </row>
    <row r="3007" spans="1:13" ht="15">
      <c r="A3007" s="14">
        <v>42842</v>
      </c>
      <c r="B3007" s="17" t="s">
        <v>121</v>
      </c>
      <c r="C3007" s="11">
        <f t="shared" si="1770"/>
        <v>694.44444444444446</v>
      </c>
      <c r="D3007" s="15" t="s">
        <v>18</v>
      </c>
      <c r="E3007" s="15">
        <v>288</v>
      </c>
      <c r="F3007" s="15">
        <v>287</v>
      </c>
      <c r="G3007" s="15">
        <v>286</v>
      </c>
      <c r="H3007" s="16">
        <v>0</v>
      </c>
      <c r="I3007" s="13">
        <f t="shared" si="1777"/>
        <v>1</v>
      </c>
      <c r="J3007" s="13">
        <f t="shared" ref="J3007:J3009" si="1784">(IF(D3007="SELL",IF(G3007="",0,F3007-G3007),IF(D3007="BUY",IF(G3007="",0,G3007-F3007))))</f>
        <v>1</v>
      </c>
      <c r="K3007" s="13">
        <v>0</v>
      </c>
      <c r="L3007" s="13">
        <f t="shared" si="1772"/>
        <v>2</v>
      </c>
      <c r="M3007" s="45">
        <f t="shared" si="1776"/>
        <v>1388.8888888888889</v>
      </c>
    </row>
    <row r="3008" spans="1:13" ht="15">
      <c r="A3008" s="14">
        <v>42842</v>
      </c>
      <c r="B3008" s="17" t="s">
        <v>94</v>
      </c>
      <c r="C3008" s="11">
        <f t="shared" si="1770"/>
        <v>350.87719298245617</v>
      </c>
      <c r="D3008" s="15" t="s">
        <v>18</v>
      </c>
      <c r="E3008" s="15">
        <v>570</v>
      </c>
      <c r="F3008" s="15">
        <v>570</v>
      </c>
      <c r="G3008" s="15">
        <v>0</v>
      </c>
      <c r="H3008" s="16">
        <v>0</v>
      </c>
      <c r="I3008" s="13">
        <f t="shared" si="1777"/>
        <v>0</v>
      </c>
      <c r="J3008" s="13">
        <v>0</v>
      </c>
      <c r="K3008" s="13">
        <f t="shared" si="1783"/>
        <v>0</v>
      </c>
      <c r="L3008" s="13">
        <f t="shared" si="1772"/>
        <v>0</v>
      </c>
      <c r="M3008" s="45">
        <f t="shared" si="1776"/>
        <v>0</v>
      </c>
    </row>
    <row r="3009" spans="1:13" ht="15">
      <c r="A3009" s="14">
        <v>42842</v>
      </c>
      <c r="B3009" s="17" t="s">
        <v>848</v>
      </c>
      <c r="C3009" s="11">
        <f t="shared" si="1770"/>
        <v>1886.7924528301887</v>
      </c>
      <c r="D3009" s="15" t="s">
        <v>21</v>
      </c>
      <c r="E3009" s="15">
        <v>106</v>
      </c>
      <c r="F3009" s="15">
        <v>107</v>
      </c>
      <c r="G3009" s="15">
        <v>108.5</v>
      </c>
      <c r="H3009" s="16">
        <v>110</v>
      </c>
      <c r="I3009" s="13">
        <f t="shared" si="1777"/>
        <v>1</v>
      </c>
      <c r="J3009" s="13">
        <f t="shared" si="1784"/>
        <v>1.5</v>
      </c>
      <c r="K3009" s="13">
        <f t="shared" si="1783"/>
        <v>1.5</v>
      </c>
      <c r="L3009" s="13">
        <f t="shared" si="1772"/>
        <v>4</v>
      </c>
      <c r="M3009" s="45">
        <f t="shared" si="1776"/>
        <v>7547.1698113207549</v>
      </c>
    </row>
    <row r="3010" spans="1:13" ht="15">
      <c r="A3010" s="14">
        <v>42842</v>
      </c>
      <c r="B3010" s="17" t="s">
        <v>737</v>
      </c>
      <c r="C3010" s="11">
        <f t="shared" si="1770"/>
        <v>465.11627906976742</v>
      </c>
      <c r="D3010" s="15" t="s">
        <v>21</v>
      </c>
      <c r="E3010" s="15">
        <v>430</v>
      </c>
      <c r="F3010" s="15">
        <v>430</v>
      </c>
      <c r="G3010" s="15">
        <v>0</v>
      </c>
      <c r="H3010" s="16">
        <v>0</v>
      </c>
      <c r="I3010" s="13">
        <f t="shared" si="1777"/>
        <v>0</v>
      </c>
      <c r="J3010" s="13">
        <v>0</v>
      </c>
      <c r="K3010" s="13">
        <f t="shared" si="1783"/>
        <v>0</v>
      </c>
      <c r="L3010" s="13">
        <f t="shared" si="1772"/>
        <v>0</v>
      </c>
      <c r="M3010" s="45">
        <f t="shared" si="1776"/>
        <v>0</v>
      </c>
    </row>
    <row r="3011" spans="1:13" ht="15">
      <c r="A3011" s="14">
        <v>42842</v>
      </c>
      <c r="B3011" s="17" t="s">
        <v>66</v>
      </c>
      <c r="C3011" s="11">
        <f t="shared" si="1770"/>
        <v>72.202166064981952</v>
      </c>
      <c r="D3011" s="15" t="s">
        <v>21</v>
      </c>
      <c r="E3011" s="15">
        <v>2770</v>
      </c>
      <c r="F3011" s="15">
        <v>2770</v>
      </c>
      <c r="G3011" s="15">
        <v>0</v>
      </c>
      <c r="H3011" s="16">
        <v>0</v>
      </c>
      <c r="I3011" s="13">
        <f t="shared" si="1777"/>
        <v>0</v>
      </c>
      <c r="J3011" s="13">
        <v>0</v>
      </c>
      <c r="K3011" s="13">
        <f t="shared" si="1783"/>
        <v>0</v>
      </c>
      <c r="L3011" s="13">
        <f t="shared" si="1772"/>
        <v>0</v>
      </c>
      <c r="M3011" s="45">
        <f t="shared" si="1776"/>
        <v>0</v>
      </c>
    </row>
    <row r="3012" spans="1:13" ht="15">
      <c r="A3012" s="14">
        <v>42838</v>
      </c>
      <c r="B3012" s="17" t="s">
        <v>211</v>
      </c>
      <c r="C3012" s="11">
        <f t="shared" si="1770"/>
        <v>625</v>
      </c>
      <c r="D3012" s="15" t="s">
        <v>18</v>
      </c>
      <c r="E3012" s="15">
        <v>320</v>
      </c>
      <c r="F3012" s="15">
        <v>318.5</v>
      </c>
      <c r="G3012" s="15">
        <v>0</v>
      </c>
      <c r="H3012" s="16">
        <v>0</v>
      </c>
      <c r="I3012" s="13">
        <f t="shared" si="1777"/>
        <v>1.5</v>
      </c>
      <c r="J3012" s="13">
        <v>0</v>
      </c>
      <c r="K3012" s="13">
        <f>(IF(D3012="SELL",IF(H3012="",0,G3012-H3012),IF(O14D17="BUY",IF(H3012="",0,(H3012-G3012)))))</f>
        <v>0</v>
      </c>
      <c r="L3012" s="13">
        <f t="shared" si="1772"/>
        <v>1.5</v>
      </c>
      <c r="M3012" s="45">
        <f t="shared" si="1776"/>
        <v>937.5</v>
      </c>
    </row>
    <row r="3013" spans="1:13" ht="15">
      <c r="A3013" s="14">
        <v>42838</v>
      </c>
      <c r="B3013" s="17" t="s">
        <v>797</v>
      </c>
      <c r="C3013" s="11">
        <f t="shared" si="1770"/>
        <v>425.531914893617</v>
      </c>
      <c r="D3013" s="15" t="s">
        <v>18</v>
      </c>
      <c r="E3013" s="15">
        <v>470</v>
      </c>
      <c r="F3013" s="15">
        <v>468</v>
      </c>
      <c r="G3013" s="15">
        <v>466</v>
      </c>
      <c r="H3013" s="16">
        <v>462.5</v>
      </c>
      <c r="I3013" s="13">
        <f t="shared" si="1777"/>
        <v>2</v>
      </c>
      <c r="J3013" s="13">
        <f t="shared" ref="J3013:J3017" si="1785">(IF(D3013="SELL",IF(G3013="",0,F3013-G3013),IF(D3013="BUY",IF(G3013="",0,G3013-F3013))))</f>
        <v>2</v>
      </c>
      <c r="K3013" s="13">
        <f t="shared" si="1783"/>
        <v>3.5</v>
      </c>
      <c r="L3013" s="13">
        <f t="shared" si="1772"/>
        <v>7.5</v>
      </c>
      <c r="M3013" s="45">
        <f t="shared" si="1776"/>
        <v>3191.4893617021276</v>
      </c>
    </row>
    <row r="3014" spans="1:13" ht="15">
      <c r="A3014" s="14">
        <v>42838</v>
      </c>
      <c r="B3014" s="17" t="s">
        <v>118</v>
      </c>
      <c r="C3014" s="11">
        <f t="shared" si="1770"/>
        <v>301.20481927710841</v>
      </c>
      <c r="D3014" s="15" t="s">
        <v>21</v>
      </c>
      <c r="E3014" s="15">
        <v>664</v>
      </c>
      <c r="F3014" s="15">
        <v>664</v>
      </c>
      <c r="G3014" s="15">
        <v>0</v>
      </c>
      <c r="H3014" s="16">
        <v>0</v>
      </c>
      <c r="I3014" s="13">
        <f t="shared" si="1777"/>
        <v>0</v>
      </c>
      <c r="J3014" s="13">
        <v>0</v>
      </c>
      <c r="K3014" s="13">
        <f t="shared" si="1783"/>
        <v>0</v>
      </c>
      <c r="L3014" s="13">
        <f t="shared" si="1772"/>
        <v>0</v>
      </c>
      <c r="M3014" s="45">
        <f t="shared" si="1776"/>
        <v>0</v>
      </c>
    </row>
    <row r="3015" spans="1:13" ht="15">
      <c r="A3015" s="14">
        <v>42838</v>
      </c>
      <c r="B3015" s="17" t="s">
        <v>622</v>
      </c>
      <c r="C3015" s="11">
        <f t="shared" si="1770"/>
        <v>705.84083289218279</v>
      </c>
      <c r="D3015" s="15" t="s">
        <v>21</v>
      </c>
      <c r="E3015" s="15">
        <v>283.35000000000002</v>
      </c>
      <c r="F3015" s="15">
        <v>284</v>
      </c>
      <c r="G3015" s="15">
        <v>285</v>
      </c>
      <c r="H3015" s="16">
        <v>0</v>
      </c>
      <c r="I3015" s="13">
        <f t="shared" si="1777"/>
        <v>0.64999999999997726</v>
      </c>
      <c r="J3015" s="13">
        <f t="shared" si="1785"/>
        <v>1</v>
      </c>
      <c r="K3015" s="13">
        <v>0</v>
      </c>
      <c r="L3015" s="13">
        <f t="shared" si="1772"/>
        <v>1.6499999999999773</v>
      </c>
      <c r="M3015" s="45">
        <f t="shared" si="1776"/>
        <v>1164.6373742720855</v>
      </c>
    </row>
    <row r="3016" spans="1:13" ht="15">
      <c r="A3016" s="14">
        <v>42838</v>
      </c>
      <c r="B3016" s="17" t="s">
        <v>722</v>
      </c>
      <c r="C3016" s="11">
        <f t="shared" si="1770"/>
        <v>458.71559633027522</v>
      </c>
      <c r="D3016" s="15" t="s">
        <v>18</v>
      </c>
      <c r="E3016" s="15">
        <v>436</v>
      </c>
      <c r="F3016" s="15">
        <v>433</v>
      </c>
      <c r="G3016" s="15">
        <v>430</v>
      </c>
      <c r="H3016" s="16">
        <v>0</v>
      </c>
      <c r="I3016" s="13">
        <f t="shared" si="1777"/>
        <v>3</v>
      </c>
      <c r="J3016" s="13">
        <f t="shared" si="1785"/>
        <v>3</v>
      </c>
      <c r="K3016" s="13">
        <v>0</v>
      </c>
      <c r="L3016" s="13">
        <f t="shared" si="1772"/>
        <v>6</v>
      </c>
      <c r="M3016" s="45">
        <f t="shared" si="1776"/>
        <v>2752.2935779816512</v>
      </c>
    </row>
    <row r="3017" spans="1:13" ht="15">
      <c r="A3017" s="14">
        <v>42838</v>
      </c>
      <c r="B3017" s="17" t="s">
        <v>98</v>
      </c>
      <c r="C3017" s="11">
        <f t="shared" si="1770"/>
        <v>1069.5187165775401</v>
      </c>
      <c r="D3017" s="15" t="s">
        <v>18</v>
      </c>
      <c r="E3017" s="15">
        <v>187</v>
      </c>
      <c r="F3017" s="15">
        <v>185.5</v>
      </c>
      <c r="G3017" s="15">
        <v>184.5</v>
      </c>
      <c r="H3017" s="16">
        <v>182.5</v>
      </c>
      <c r="I3017" s="13">
        <f t="shared" si="1777"/>
        <v>1.5</v>
      </c>
      <c r="J3017" s="13">
        <f t="shared" si="1785"/>
        <v>1</v>
      </c>
      <c r="K3017" s="13">
        <f t="shared" ref="K3017:K3028" si="1786">(IF(D3017="SELL",IF(H3017="",0,G3017-H3017),IF(D3017="BUY",IF(H3017="",0,(H3017-G3017)))))</f>
        <v>2</v>
      </c>
      <c r="L3017" s="13">
        <f t="shared" si="1772"/>
        <v>4.5</v>
      </c>
      <c r="M3017" s="45">
        <f t="shared" si="1776"/>
        <v>4812.8342245989306</v>
      </c>
    </row>
    <row r="3018" spans="1:13" ht="15">
      <c r="A3018" s="14">
        <v>42838</v>
      </c>
      <c r="B3018" s="17" t="s">
        <v>81</v>
      </c>
      <c r="C3018" s="11">
        <f t="shared" si="1770"/>
        <v>289.85507246376812</v>
      </c>
      <c r="D3018" s="15" t="s">
        <v>21</v>
      </c>
      <c r="E3018" s="15">
        <v>690</v>
      </c>
      <c r="F3018" s="15">
        <v>695</v>
      </c>
      <c r="G3018" s="15">
        <v>0</v>
      </c>
      <c r="H3018" s="16">
        <v>0</v>
      </c>
      <c r="I3018" s="13">
        <f t="shared" si="1777"/>
        <v>5</v>
      </c>
      <c r="J3018" s="13">
        <v>0</v>
      </c>
      <c r="K3018" s="13">
        <f t="shared" si="1786"/>
        <v>0</v>
      </c>
      <c r="L3018" s="13">
        <f t="shared" si="1772"/>
        <v>5</v>
      </c>
      <c r="M3018" s="45">
        <f t="shared" si="1776"/>
        <v>1449.2753623188405</v>
      </c>
    </row>
    <row r="3019" spans="1:13" ht="15">
      <c r="A3019" s="14">
        <v>42837</v>
      </c>
      <c r="B3019" s="17" t="s">
        <v>88</v>
      </c>
      <c r="C3019" s="11">
        <f t="shared" si="1770"/>
        <v>176.99115044247787</v>
      </c>
      <c r="D3019" s="15" t="s">
        <v>21</v>
      </c>
      <c r="E3019" s="15">
        <v>1130</v>
      </c>
      <c r="F3019" s="15">
        <v>1130</v>
      </c>
      <c r="G3019" s="15">
        <v>0</v>
      </c>
      <c r="H3019" s="16">
        <v>0</v>
      </c>
      <c r="I3019" s="13">
        <f t="shared" si="1777"/>
        <v>0</v>
      </c>
      <c r="J3019" s="13">
        <v>0</v>
      </c>
      <c r="K3019" s="13">
        <f t="shared" si="1786"/>
        <v>0</v>
      </c>
      <c r="L3019" s="13">
        <f t="shared" si="1772"/>
        <v>0</v>
      </c>
      <c r="M3019" s="45">
        <f t="shared" si="1776"/>
        <v>0</v>
      </c>
    </row>
    <row r="3020" spans="1:13" ht="15">
      <c r="A3020" s="14">
        <v>42837</v>
      </c>
      <c r="B3020" s="17" t="s">
        <v>849</v>
      </c>
      <c r="C3020" s="11">
        <f t="shared" si="1770"/>
        <v>328.13781788351105</v>
      </c>
      <c r="D3020" s="15" t="s">
        <v>21</v>
      </c>
      <c r="E3020" s="15">
        <v>609.5</v>
      </c>
      <c r="F3020" s="15">
        <v>601.6</v>
      </c>
      <c r="G3020" s="15">
        <v>0</v>
      </c>
      <c r="H3020" s="16">
        <v>0</v>
      </c>
      <c r="I3020" s="13">
        <f t="shared" si="1777"/>
        <v>-7.8999999999999773</v>
      </c>
      <c r="J3020" s="13">
        <v>0</v>
      </c>
      <c r="K3020" s="13">
        <f t="shared" si="1786"/>
        <v>0</v>
      </c>
      <c r="L3020" s="13">
        <f t="shared" si="1772"/>
        <v>-7.8999999999999773</v>
      </c>
      <c r="M3020" s="45">
        <f t="shared" si="1776"/>
        <v>-2592.2887612797299</v>
      </c>
    </row>
    <row r="3021" spans="1:13" ht="15">
      <c r="A3021" s="14">
        <v>42837</v>
      </c>
      <c r="B3021" s="17" t="s">
        <v>821</v>
      </c>
      <c r="C3021" s="11">
        <f t="shared" si="1770"/>
        <v>326.26427406199019</v>
      </c>
      <c r="D3021" s="15" t="s">
        <v>18</v>
      </c>
      <c r="E3021" s="15">
        <v>613</v>
      </c>
      <c r="F3021" s="15">
        <v>616.5</v>
      </c>
      <c r="G3021" s="15">
        <v>0</v>
      </c>
      <c r="H3021" s="16">
        <v>0</v>
      </c>
      <c r="I3021" s="13">
        <f t="shared" si="1777"/>
        <v>-3.5</v>
      </c>
      <c r="J3021" s="13">
        <v>0</v>
      </c>
      <c r="K3021" s="13">
        <f t="shared" si="1786"/>
        <v>0</v>
      </c>
      <c r="L3021" s="13">
        <f t="shared" si="1772"/>
        <v>-3.5</v>
      </c>
      <c r="M3021" s="45">
        <f t="shared" si="1776"/>
        <v>-1141.9249592169656</v>
      </c>
    </row>
    <row r="3022" spans="1:13" ht="15">
      <c r="A3022" s="14">
        <v>42837</v>
      </c>
      <c r="B3022" s="17" t="s">
        <v>47</v>
      </c>
      <c r="C3022" s="11">
        <f t="shared" si="1770"/>
        <v>157.23270440251574</v>
      </c>
      <c r="D3022" s="15" t="s">
        <v>18</v>
      </c>
      <c r="E3022" s="15">
        <v>1272</v>
      </c>
      <c r="F3022" s="15">
        <v>1280</v>
      </c>
      <c r="G3022" s="15">
        <v>0</v>
      </c>
      <c r="H3022" s="16">
        <v>0</v>
      </c>
      <c r="I3022" s="13">
        <f t="shared" si="1777"/>
        <v>-8</v>
      </c>
      <c r="J3022" s="13">
        <v>0</v>
      </c>
      <c r="K3022" s="13">
        <f t="shared" si="1786"/>
        <v>0</v>
      </c>
      <c r="L3022" s="13">
        <f t="shared" si="1772"/>
        <v>-8</v>
      </c>
      <c r="M3022" s="45">
        <f t="shared" si="1776"/>
        <v>-1257.8616352201259</v>
      </c>
    </row>
    <row r="3023" spans="1:13" ht="15">
      <c r="A3023" s="14">
        <v>42837</v>
      </c>
      <c r="B3023" s="17" t="s">
        <v>66</v>
      </c>
      <c r="C3023" s="11">
        <f t="shared" si="1770"/>
        <v>76.277650648360037</v>
      </c>
      <c r="D3023" s="15" t="s">
        <v>18</v>
      </c>
      <c r="E3023" s="15">
        <v>2622</v>
      </c>
      <c r="F3023" s="15">
        <v>2640</v>
      </c>
      <c r="G3023" s="15">
        <v>0</v>
      </c>
      <c r="H3023" s="16">
        <v>0</v>
      </c>
      <c r="I3023" s="13">
        <f t="shared" si="1777"/>
        <v>-18</v>
      </c>
      <c r="J3023" s="13">
        <v>0</v>
      </c>
      <c r="K3023" s="13">
        <f t="shared" si="1786"/>
        <v>0</v>
      </c>
      <c r="L3023" s="13">
        <f t="shared" si="1772"/>
        <v>-18</v>
      </c>
      <c r="M3023" s="45">
        <f t="shared" si="1776"/>
        <v>-1372.9977116704806</v>
      </c>
    </row>
    <row r="3024" spans="1:13" ht="15">
      <c r="A3024" s="14">
        <v>42837</v>
      </c>
      <c r="B3024" s="17" t="s">
        <v>121</v>
      </c>
      <c r="C3024" s="11">
        <f t="shared" si="1770"/>
        <v>689.65517241379314</v>
      </c>
      <c r="D3024" s="15" t="s">
        <v>21</v>
      </c>
      <c r="E3024" s="15">
        <v>290</v>
      </c>
      <c r="F3024" s="15">
        <v>288.5</v>
      </c>
      <c r="G3024" s="15">
        <v>0</v>
      </c>
      <c r="H3024" s="16">
        <v>0</v>
      </c>
      <c r="I3024" s="13">
        <f t="shared" si="1777"/>
        <v>-1.5</v>
      </c>
      <c r="J3024" s="13">
        <v>0</v>
      </c>
      <c r="K3024" s="13">
        <f t="shared" si="1786"/>
        <v>0</v>
      </c>
      <c r="L3024" s="13">
        <f t="shared" si="1772"/>
        <v>-1.5</v>
      </c>
      <c r="M3024" s="45">
        <f t="shared" si="1776"/>
        <v>-1034.4827586206898</v>
      </c>
    </row>
    <row r="3025" spans="1:13" ht="15">
      <c r="A3025" s="14">
        <v>42837</v>
      </c>
      <c r="B3025" s="17" t="s">
        <v>822</v>
      </c>
      <c r="C3025" s="11">
        <f t="shared" si="1770"/>
        <v>144.92753623188406</v>
      </c>
      <c r="D3025" s="15" t="s">
        <v>21</v>
      </c>
      <c r="E3025" s="15">
        <v>1380</v>
      </c>
      <c r="F3025" s="15">
        <v>1365</v>
      </c>
      <c r="G3025" s="15">
        <v>0</v>
      </c>
      <c r="H3025" s="16">
        <v>0</v>
      </c>
      <c r="I3025" s="13">
        <f t="shared" si="1777"/>
        <v>-15</v>
      </c>
      <c r="J3025" s="13">
        <v>0</v>
      </c>
      <c r="K3025" s="13">
        <f t="shared" si="1786"/>
        <v>0</v>
      </c>
      <c r="L3025" s="13">
        <f t="shared" si="1772"/>
        <v>-15</v>
      </c>
      <c r="M3025" s="45">
        <f t="shared" si="1776"/>
        <v>-2173.913043478261</v>
      </c>
    </row>
    <row r="3026" spans="1:13" ht="15">
      <c r="A3026" s="14">
        <v>42836</v>
      </c>
      <c r="B3026" s="17" t="s">
        <v>850</v>
      </c>
      <c r="C3026" s="11">
        <f t="shared" si="1770"/>
        <v>717.23148646225559</v>
      </c>
      <c r="D3026" s="15" t="s">
        <v>21</v>
      </c>
      <c r="E3026" s="15">
        <v>278.85000000000002</v>
      </c>
      <c r="F3026" s="15">
        <v>279.2</v>
      </c>
      <c r="G3026" s="15">
        <v>279.5</v>
      </c>
      <c r="H3026" s="16">
        <v>281</v>
      </c>
      <c r="I3026" s="13">
        <f t="shared" si="1777"/>
        <v>0.34999999999996589</v>
      </c>
      <c r="J3026" s="13">
        <f t="shared" ref="J3026:J3031" si="1787">(IF(D3026="SELL",IF(G3026="",0,F3026-G3026),IF(D3026="BUY",IF(G3026="",0,G3026-F3026))))</f>
        <v>0.30000000000001137</v>
      </c>
      <c r="K3026" s="13">
        <f t="shared" si="1786"/>
        <v>1.5</v>
      </c>
      <c r="L3026" s="13">
        <f t="shared" si="1772"/>
        <v>2.1499999999999773</v>
      </c>
      <c r="M3026" s="45">
        <f t="shared" si="1776"/>
        <v>1542.0476958938332</v>
      </c>
    </row>
    <row r="3027" spans="1:13" ht="15">
      <c r="A3027" s="14">
        <v>42836</v>
      </c>
      <c r="B3027" s="17" t="s">
        <v>735</v>
      </c>
      <c r="C3027" s="11">
        <f t="shared" si="1770"/>
        <v>1065.5301012253597</v>
      </c>
      <c r="D3027" s="15" t="s">
        <v>21</v>
      </c>
      <c r="E3027" s="15">
        <v>187.7</v>
      </c>
      <c r="F3027" s="15">
        <v>188.2</v>
      </c>
      <c r="G3027" s="15">
        <v>0</v>
      </c>
      <c r="H3027" s="16">
        <v>0</v>
      </c>
      <c r="I3027" s="13">
        <f t="shared" si="1777"/>
        <v>0.5</v>
      </c>
      <c r="J3027" s="13">
        <v>0</v>
      </c>
      <c r="K3027" s="13">
        <f t="shared" si="1786"/>
        <v>0</v>
      </c>
      <c r="L3027" s="13">
        <f t="shared" si="1772"/>
        <v>0.5</v>
      </c>
      <c r="M3027" s="45">
        <f t="shared" si="1776"/>
        <v>532.76505061267983</v>
      </c>
    </row>
    <row r="3028" spans="1:13" ht="15">
      <c r="A3028" s="14">
        <v>42836</v>
      </c>
      <c r="B3028" s="17" t="s">
        <v>839</v>
      </c>
      <c r="C3028" s="11">
        <f t="shared" si="1770"/>
        <v>139.47001394700141</v>
      </c>
      <c r="D3028" s="15" t="s">
        <v>21</v>
      </c>
      <c r="E3028" s="15">
        <v>1434</v>
      </c>
      <c r="F3028" s="15">
        <v>1435</v>
      </c>
      <c r="G3028" s="15">
        <v>1436</v>
      </c>
      <c r="H3028" s="16">
        <v>1439.75</v>
      </c>
      <c r="I3028" s="13">
        <f t="shared" si="1777"/>
        <v>1</v>
      </c>
      <c r="J3028" s="13">
        <f t="shared" si="1787"/>
        <v>1</v>
      </c>
      <c r="K3028" s="13">
        <f t="shared" si="1786"/>
        <v>3.75</v>
      </c>
      <c r="L3028" s="13">
        <f t="shared" si="1772"/>
        <v>5.75</v>
      </c>
      <c r="M3028" s="45">
        <f t="shared" si="1776"/>
        <v>801.95258019525807</v>
      </c>
    </row>
    <row r="3029" spans="1:13" ht="15">
      <c r="A3029" s="14">
        <v>42836</v>
      </c>
      <c r="B3029" s="17" t="s">
        <v>98</v>
      </c>
      <c r="C3029" s="11">
        <f t="shared" si="1770"/>
        <v>1028.2776349614396</v>
      </c>
      <c r="D3029" s="15" t="s">
        <v>18</v>
      </c>
      <c r="E3029" s="15">
        <v>194.5</v>
      </c>
      <c r="F3029" s="15">
        <v>194.5</v>
      </c>
      <c r="G3029" s="15">
        <v>0</v>
      </c>
      <c r="H3029" s="16">
        <v>0</v>
      </c>
      <c r="I3029" s="13">
        <f t="shared" si="1777"/>
        <v>0</v>
      </c>
      <c r="J3029" s="13">
        <v>0</v>
      </c>
      <c r="K3029" s="13">
        <v>0</v>
      </c>
      <c r="L3029" s="13">
        <f t="shared" si="1772"/>
        <v>0</v>
      </c>
      <c r="M3029" s="45">
        <f t="shared" si="1776"/>
        <v>0</v>
      </c>
    </row>
    <row r="3030" spans="1:13" ht="15">
      <c r="A3030" s="14">
        <v>42836</v>
      </c>
      <c r="B3030" s="17" t="s">
        <v>622</v>
      </c>
      <c r="C3030" s="11">
        <f t="shared" si="1770"/>
        <v>713.52122725651088</v>
      </c>
      <c r="D3030" s="15" t="s">
        <v>21</v>
      </c>
      <c r="E3030" s="15">
        <v>280.3</v>
      </c>
      <c r="F3030" s="15">
        <v>281</v>
      </c>
      <c r="G3030" s="15">
        <v>281.5</v>
      </c>
      <c r="H3030" s="16">
        <v>283</v>
      </c>
      <c r="I3030" s="13">
        <f t="shared" si="1777"/>
        <v>0.69999999999998863</v>
      </c>
      <c r="J3030" s="13">
        <f t="shared" si="1787"/>
        <v>0.5</v>
      </c>
      <c r="K3030" s="13">
        <f>(IF(D3030="SELL",IF(H3030="",0,G3030-H3030),IF(D3030="BUY",IF(H3030="",0,(H3030-G3030)))))</f>
        <v>1.5</v>
      </c>
      <c r="L3030" s="13">
        <f>K3030+J3030+I3030</f>
        <v>2.6999999999999886</v>
      </c>
      <c r="M3030" s="45">
        <f t="shared" si="1776"/>
        <v>1926.5073135925713</v>
      </c>
    </row>
    <row r="3031" spans="1:13" ht="15">
      <c r="A3031" s="22">
        <v>42835</v>
      </c>
      <c r="B3031" s="12" t="s">
        <v>132</v>
      </c>
      <c r="C3031" s="11">
        <f t="shared" si="1770"/>
        <v>390.2439024390244</v>
      </c>
      <c r="D3031" s="12" t="s">
        <v>18</v>
      </c>
      <c r="E3031" s="12">
        <v>512.5</v>
      </c>
      <c r="F3031" s="12">
        <v>507</v>
      </c>
      <c r="G3031" s="12">
        <v>503</v>
      </c>
      <c r="H3031" s="12">
        <v>0</v>
      </c>
      <c r="I3031" s="13">
        <f t="shared" si="1777"/>
        <v>5.5</v>
      </c>
      <c r="J3031" s="13">
        <f t="shared" si="1787"/>
        <v>4</v>
      </c>
      <c r="K3031" s="12">
        <v>0</v>
      </c>
      <c r="L3031" s="13">
        <f>K3031+J3031+I3031</f>
        <v>9.5</v>
      </c>
      <c r="M3031" s="45">
        <f t="shared" si="1776"/>
        <v>3707.3170731707319</v>
      </c>
    </row>
    <row r="3032" spans="1:13" ht="15">
      <c r="A3032" s="22">
        <v>42835</v>
      </c>
      <c r="B3032" s="23" t="s">
        <v>64</v>
      </c>
      <c r="C3032" s="11">
        <f t="shared" si="1770"/>
        <v>732.60073260073261</v>
      </c>
      <c r="D3032" s="23" t="s">
        <v>18</v>
      </c>
      <c r="E3032" s="23">
        <v>273</v>
      </c>
      <c r="F3032" s="23">
        <v>273</v>
      </c>
      <c r="G3032" s="23">
        <v>0</v>
      </c>
      <c r="H3032" s="23">
        <v>0</v>
      </c>
      <c r="I3032" s="13">
        <f t="shared" si="1777"/>
        <v>0</v>
      </c>
      <c r="J3032" s="13">
        <v>0</v>
      </c>
      <c r="K3032" s="13">
        <v>0</v>
      </c>
      <c r="L3032" s="13">
        <f t="shared" si="1772"/>
        <v>0</v>
      </c>
      <c r="M3032" s="45">
        <f t="shared" si="1776"/>
        <v>0</v>
      </c>
    </row>
    <row r="3033" spans="1:13" ht="15">
      <c r="A3033" s="24">
        <v>42835</v>
      </c>
      <c r="B3033" s="25" t="s">
        <v>846</v>
      </c>
      <c r="C3033" s="19">
        <f t="shared" si="1770"/>
        <v>1183.4319526627219</v>
      </c>
      <c r="D3033" s="25" t="s">
        <v>18</v>
      </c>
      <c r="E3033" s="25">
        <v>169</v>
      </c>
      <c r="F3033" s="25">
        <v>170</v>
      </c>
      <c r="G3033" s="25">
        <v>0</v>
      </c>
      <c r="H3033" s="26">
        <v>0</v>
      </c>
      <c r="I3033" s="21">
        <f t="shared" si="1777"/>
        <v>-1</v>
      </c>
      <c r="J3033" s="21">
        <v>0</v>
      </c>
      <c r="K3033" s="21">
        <v>0</v>
      </c>
      <c r="L3033" s="21">
        <f t="shared" si="1772"/>
        <v>-1</v>
      </c>
      <c r="M3033" s="46">
        <f t="shared" si="1776"/>
        <v>-1183.4319526627219</v>
      </c>
    </row>
    <row r="3034" spans="1:13" ht="15">
      <c r="A3034" s="22">
        <v>42832</v>
      </c>
      <c r="B3034" s="25" t="s">
        <v>642</v>
      </c>
      <c r="C3034" s="11">
        <f t="shared" si="1770"/>
        <v>361.6636528028933</v>
      </c>
      <c r="D3034" s="23" t="s">
        <v>21</v>
      </c>
      <c r="E3034" s="23">
        <v>553</v>
      </c>
      <c r="F3034" s="23">
        <v>557</v>
      </c>
      <c r="G3034" s="23">
        <v>562</v>
      </c>
      <c r="H3034" s="27">
        <v>567</v>
      </c>
      <c r="I3034" s="13">
        <f>(IF(D3034="SELL",E3034-F3034,IF(D3034="BUY",F3034-E3034)))</f>
        <v>4</v>
      </c>
      <c r="J3034" s="13">
        <f>(IF(D3034="SELL",IF(G3034="",0,F3034-G3034),IF(D3034="BUY",IF(G3034="",0,G3034-F3034))))</f>
        <v>5</v>
      </c>
      <c r="K3034" s="13">
        <f>(IF(D3034="SELL",IF(H3034="",0,G3034-H3034),IF(D3034="BUY",IF(H3034="",0,(H3034-G3034)))))</f>
        <v>5</v>
      </c>
      <c r="L3034" s="13">
        <f>K3034+J3034+I3034</f>
        <v>14</v>
      </c>
      <c r="M3034" s="45">
        <f>L3034*C3034</f>
        <v>5063.2911392405058</v>
      </c>
    </row>
    <row r="3035" spans="1:13" ht="15">
      <c r="A3035" s="22">
        <v>42832</v>
      </c>
      <c r="B3035" s="25" t="s">
        <v>156</v>
      </c>
      <c r="C3035" s="11">
        <f t="shared" si="1770"/>
        <v>256.41025641025641</v>
      </c>
      <c r="D3035" s="23" t="s">
        <v>21</v>
      </c>
      <c r="E3035" s="23">
        <v>780</v>
      </c>
      <c r="F3035" s="23">
        <v>780</v>
      </c>
      <c r="G3035" s="23">
        <v>0</v>
      </c>
      <c r="H3035" s="27">
        <v>0</v>
      </c>
      <c r="I3035" s="13">
        <f t="shared" ref="I3035:I3098" si="1788">(IF(D3035="SELL",E3035-F3035,IF(D3035="BUY",F3035-E3035)))</f>
        <v>0</v>
      </c>
      <c r="J3035" s="13">
        <v>0</v>
      </c>
      <c r="K3035" s="13">
        <f t="shared" ref="K3035:K3059" si="1789">(IF(D3035="SELL",IF(H3035="",0,G3035-H3035),IF(D3035="BUY",IF(H3035="",0,(H3035-G3035)))))</f>
        <v>0</v>
      </c>
      <c r="L3035" s="13">
        <f t="shared" ref="L3035:L3098" si="1790">K3035+J3035+I3035</f>
        <v>0</v>
      </c>
      <c r="M3035" s="45">
        <f>L3035*C3035</f>
        <v>0</v>
      </c>
    </row>
    <row r="3036" spans="1:13" ht="15">
      <c r="A3036" s="22">
        <v>42832</v>
      </c>
      <c r="B3036" s="25" t="s">
        <v>118</v>
      </c>
      <c r="C3036" s="11">
        <f t="shared" si="1770"/>
        <v>300.75187969924809</v>
      </c>
      <c r="D3036" s="23" t="s">
        <v>18</v>
      </c>
      <c r="E3036" s="23">
        <v>665</v>
      </c>
      <c r="F3036" s="23">
        <v>660</v>
      </c>
      <c r="G3036" s="23">
        <v>0</v>
      </c>
      <c r="H3036" s="27">
        <v>0</v>
      </c>
      <c r="I3036" s="13">
        <f t="shared" si="1788"/>
        <v>5</v>
      </c>
      <c r="J3036" s="13">
        <v>0</v>
      </c>
      <c r="K3036" s="13">
        <f t="shared" si="1789"/>
        <v>0</v>
      </c>
      <c r="L3036" s="13">
        <f t="shared" si="1790"/>
        <v>5</v>
      </c>
      <c r="M3036" s="45">
        <f t="shared" ref="M3036:M3099" si="1791">L3036*C3036</f>
        <v>1503.7593984962405</v>
      </c>
    </row>
    <row r="3037" spans="1:13" ht="15">
      <c r="A3037" s="22">
        <v>42832</v>
      </c>
      <c r="B3037" s="25" t="s">
        <v>851</v>
      </c>
      <c r="C3037" s="11">
        <f t="shared" si="1770"/>
        <v>1951.219512195122</v>
      </c>
      <c r="D3037" s="23" t="s">
        <v>21</v>
      </c>
      <c r="E3037" s="23">
        <v>102.5</v>
      </c>
      <c r="F3037" s="23">
        <v>100</v>
      </c>
      <c r="G3037" s="23">
        <v>0</v>
      </c>
      <c r="H3037" s="27">
        <v>0</v>
      </c>
      <c r="I3037" s="13">
        <f t="shared" si="1788"/>
        <v>-2.5</v>
      </c>
      <c r="J3037" s="13">
        <v>0</v>
      </c>
      <c r="K3037" s="13">
        <f t="shared" si="1789"/>
        <v>0</v>
      </c>
      <c r="L3037" s="13">
        <f t="shared" si="1790"/>
        <v>-2.5</v>
      </c>
      <c r="M3037" s="45">
        <f t="shared" si="1791"/>
        <v>-4878.0487804878048</v>
      </c>
    </row>
    <row r="3038" spans="1:13" ht="15">
      <c r="A3038" s="22">
        <v>42832</v>
      </c>
      <c r="B3038" s="25" t="s">
        <v>255</v>
      </c>
      <c r="C3038" s="11">
        <f t="shared" ref="C3038:C3101" si="1792">200000/E3038</f>
        <v>340.42553191489361</v>
      </c>
      <c r="D3038" s="23" t="s">
        <v>21</v>
      </c>
      <c r="E3038" s="23">
        <v>587.5</v>
      </c>
      <c r="F3038" s="23">
        <v>580</v>
      </c>
      <c r="G3038" s="23">
        <v>0</v>
      </c>
      <c r="H3038" s="27">
        <v>0</v>
      </c>
      <c r="I3038" s="13">
        <f t="shared" si="1788"/>
        <v>-7.5</v>
      </c>
      <c r="J3038" s="13">
        <v>0</v>
      </c>
      <c r="K3038" s="13">
        <f t="shared" si="1789"/>
        <v>0</v>
      </c>
      <c r="L3038" s="13">
        <f t="shared" si="1790"/>
        <v>-7.5</v>
      </c>
      <c r="M3038" s="45">
        <f t="shared" si="1791"/>
        <v>-2553.1914893617022</v>
      </c>
    </row>
    <row r="3039" spans="1:13" ht="15">
      <c r="A3039" s="14">
        <v>42831</v>
      </c>
      <c r="B3039" s="17" t="s">
        <v>746</v>
      </c>
      <c r="C3039" s="11">
        <f t="shared" si="1792"/>
        <v>210.9704641350211</v>
      </c>
      <c r="D3039" s="15" t="s">
        <v>21</v>
      </c>
      <c r="E3039" s="15">
        <v>948</v>
      </c>
      <c r="F3039" s="15">
        <v>955</v>
      </c>
      <c r="G3039" s="15">
        <v>0</v>
      </c>
      <c r="H3039" s="16">
        <v>0</v>
      </c>
      <c r="I3039" s="13">
        <f t="shared" si="1788"/>
        <v>7</v>
      </c>
      <c r="J3039" s="13">
        <v>0</v>
      </c>
      <c r="K3039" s="13">
        <f t="shared" si="1789"/>
        <v>0</v>
      </c>
      <c r="L3039" s="13">
        <f t="shared" si="1790"/>
        <v>7</v>
      </c>
      <c r="M3039" s="45">
        <f t="shared" si="1791"/>
        <v>1476.7932489451478</v>
      </c>
    </row>
    <row r="3040" spans="1:13" ht="15">
      <c r="A3040" s="14">
        <v>42831</v>
      </c>
      <c r="B3040" s="17" t="s">
        <v>742</v>
      </c>
      <c r="C3040" s="11">
        <f t="shared" si="1792"/>
        <v>149.25373134328359</v>
      </c>
      <c r="D3040" s="15" t="s">
        <v>18</v>
      </c>
      <c r="E3040" s="15">
        <v>1340</v>
      </c>
      <c r="F3040" s="15">
        <v>1340</v>
      </c>
      <c r="G3040" s="15">
        <v>0</v>
      </c>
      <c r="H3040" s="16">
        <v>0</v>
      </c>
      <c r="I3040" s="13">
        <f t="shared" si="1788"/>
        <v>0</v>
      </c>
      <c r="J3040" s="13">
        <v>0</v>
      </c>
      <c r="K3040" s="13">
        <f t="shared" si="1789"/>
        <v>0</v>
      </c>
      <c r="L3040" s="13">
        <f t="shared" si="1790"/>
        <v>0</v>
      </c>
      <c r="M3040" s="45">
        <f t="shared" si="1791"/>
        <v>0</v>
      </c>
    </row>
    <row r="3041" spans="1:13" ht="15">
      <c r="A3041" s="14">
        <v>42831</v>
      </c>
      <c r="B3041" s="17" t="s">
        <v>115</v>
      </c>
      <c r="C3041" s="11">
        <f t="shared" si="1792"/>
        <v>735.29411764705878</v>
      </c>
      <c r="D3041" s="15" t="s">
        <v>18</v>
      </c>
      <c r="E3041" s="15">
        <v>272</v>
      </c>
      <c r="F3041" s="15">
        <v>270</v>
      </c>
      <c r="G3041" s="15">
        <v>268</v>
      </c>
      <c r="H3041" s="16">
        <v>0</v>
      </c>
      <c r="I3041" s="13">
        <f t="shared" si="1788"/>
        <v>2</v>
      </c>
      <c r="J3041" s="13">
        <f t="shared" ref="J3041:J3050" si="1793">(IF(D3041="SELL",IF(G3041="",0,F3041-G3041),IF(D3041="BUY",IF(G3041="",0,G3041-F3041))))</f>
        <v>2</v>
      </c>
      <c r="K3041" s="13">
        <v>0</v>
      </c>
      <c r="L3041" s="13">
        <f t="shared" si="1790"/>
        <v>4</v>
      </c>
      <c r="M3041" s="45">
        <f t="shared" si="1791"/>
        <v>2941.1764705882351</v>
      </c>
    </row>
    <row r="3042" spans="1:13" ht="15">
      <c r="A3042" s="9">
        <v>42830</v>
      </c>
      <c r="B3042" s="17" t="s">
        <v>68</v>
      </c>
      <c r="C3042" s="11">
        <f t="shared" si="1792"/>
        <v>591.71597633136093</v>
      </c>
      <c r="D3042" s="12" t="s">
        <v>21</v>
      </c>
      <c r="E3042" s="15">
        <v>338</v>
      </c>
      <c r="F3042" s="15">
        <v>338</v>
      </c>
      <c r="G3042" s="15">
        <v>0</v>
      </c>
      <c r="H3042" s="16">
        <v>0</v>
      </c>
      <c r="I3042" s="13">
        <f t="shared" si="1788"/>
        <v>0</v>
      </c>
      <c r="J3042" s="13">
        <v>0</v>
      </c>
      <c r="K3042" s="13">
        <f t="shared" si="1789"/>
        <v>0</v>
      </c>
      <c r="L3042" s="13">
        <f t="shared" si="1790"/>
        <v>0</v>
      </c>
      <c r="M3042" s="45">
        <f t="shared" si="1791"/>
        <v>0</v>
      </c>
    </row>
    <row r="3043" spans="1:13" ht="15">
      <c r="A3043" s="9">
        <v>42830</v>
      </c>
      <c r="B3043" s="17" t="s">
        <v>257</v>
      </c>
      <c r="C3043" s="11">
        <f t="shared" si="1792"/>
        <v>382.4091778202677</v>
      </c>
      <c r="D3043" s="15" t="s">
        <v>18</v>
      </c>
      <c r="E3043" s="15">
        <v>523</v>
      </c>
      <c r="F3043" s="15">
        <v>519</v>
      </c>
      <c r="G3043" s="15">
        <v>0</v>
      </c>
      <c r="H3043" s="16">
        <v>0</v>
      </c>
      <c r="I3043" s="13">
        <f t="shared" si="1788"/>
        <v>4</v>
      </c>
      <c r="J3043" s="13">
        <v>0</v>
      </c>
      <c r="K3043" s="13">
        <f t="shared" si="1789"/>
        <v>0</v>
      </c>
      <c r="L3043" s="13">
        <f t="shared" si="1790"/>
        <v>4</v>
      </c>
      <c r="M3043" s="45">
        <f t="shared" si="1791"/>
        <v>1529.6367112810708</v>
      </c>
    </row>
    <row r="3044" spans="1:13" ht="15">
      <c r="A3044" s="9">
        <v>42830</v>
      </c>
      <c r="B3044" s="17" t="s">
        <v>263</v>
      </c>
      <c r="C3044" s="11">
        <f t="shared" si="1792"/>
        <v>358.42293906810033</v>
      </c>
      <c r="D3044" s="15" t="s">
        <v>21</v>
      </c>
      <c r="E3044" s="15">
        <v>558</v>
      </c>
      <c r="F3044" s="15">
        <v>561</v>
      </c>
      <c r="G3044" s="15">
        <v>0</v>
      </c>
      <c r="H3044" s="16">
        <v>0</v>
      </c>
      <c r="I3044" s="13">
        <f t="shared" si="1788"/>
        <v>3</v>
      </c>
      <c r="J3044" s="13">
        <v>0</v>
      </c>
      <c r="K3044" s="13">
        <f t="shared" si="1789"/>
        <v>0</v>
      </c>
      <c r="L3044" s="13">
        <f t="shared" si="1790"/>
        <v>3</v>
      </c>
      <c r="M3044" s="45">
        <f t="shared" si="1791"/>
        <v>1075.2688172043011</v>
      </c>
    </row>
    <row r="3045" spans="1:13" ht="15">
      <c r="A3045" s="9">
        <v>42830</v>
      </c>
      <c r="B3045" s="17" t="s">
        <v>426</v>
      </c>
      <c r="C3045" s="11">
        <f t="shared" si="1792"/>
        <v>892.85714285714289</v>
      </c>
      <c r="D3045" s="15" t="s">
        <v>21</v>
      </c>
      <c r="E3045" s="15">
        <v>224</v>
      </c>
      <c r="F3045" s="15">
        <v>226</v>
      </c>
      <c r="G3045" s="15">
        <v>228</v>
      </c>
      <c r="H3045" s="16">
        <v>0</v>
      </c>
      <c r="I3045" s="13">
        <f t="shared" si="1788"/>
        <v>2</v>
      </c>
      <c r="J3045" s="13">
        <f t="shared" si="1793"/>
        <v>2</v>
      </c>
      <c r="K3045" s="13">
        <v>0</v>
      </c>
      <c r="L3045" s="13">
        <f t="shared" si="1790"/>
        <v>4</v>
      </c>
      <c r="M3045" s="45">
        <f t="shared" si="1791"/>
        <v>3571.4285714285716</v>
      </c>
    </row>
    <row r="3046" spans="1:13" ht="15">
      <c r="A3046" s="9">
        <v>42830</v>
      </c>
      <c r="B3046" s="17" t="s">
        <v>94</v>
      </c>
      <c r="C3046" s="11">
        <f t="shared" si="1792"/>
        <v>333.33333333333331</v>
      </c>
      <c r="D3046" s="15" t="s">
        <v>21</v>
      </c>
      <c r="E3046" s="15">
        <v>600</v>
      </c>
      <c r="F3046" s="15">
        <v>600</v>
      </c>
      <c r="G3046" s="15">
        <v>0</v>
      </c>
      <c r="H3046" s="16">
        <v>0</v>
      </c>
      <c r="I3046" s="13">
        <f t="shared" si="1788"/>
        <v>0</v>
      </c>
      <c r="J3046" s="13">
        <v>0</v>
      </c>
      <c r="K3046" s="13">
        <f t="shared" si="1789"/>
        <v>0</v>
      </c>
      <c r="L3046" s="13">
        <f t="shared" si="1790"/>
        <v>0</v>
      </c>
      <c r="M3046" s="45">
        <f t="shared" si="1791"/>
        <v>0</v>
      </c>
    </row>
    <row r="3047" spans="1:13" ht="15">
      <c r="A3047" s="9">
        <v>42828</v>
      </c>
      <c r="B3047" s="17" t="s">
        <v>825</v>
      </c>
      <c r="C3047" s="11">
        <f t="shared" si="1792"/>
        <v>2139.0374331550802</v>
      </c>
      <c r="D3047" s="15" t="s">
        <v>21</v>
      </c>
      <c r="E3047" s="15">
        <v>93.5</v>
      </c>
      <c r="F3047" s="15">
        <v>93.5</v>
      </c>
      <c r="G3047" s="15">
        <v>0</v>
      </c>
      <c r="H3047" s="16">
        <v>0</v>
      </c>
      <c r="I3047" s="13">
        <f t="shared" si="1788"/>
        <v>0</v>
      </c>
      <c r="J3047" s="13">
        <v>0</v>
      </c>
      <c r="K3047" s="13">
        <f t="shared" si="1789"/>
        <v>0</v>
      </c>
      <c r="L3047" s="13">
        <f t="shared" si="1790"/>
        <v>0</v>
      </c>
      <c r="M3047" s="45">
        <f t="shared" si="1791"/>
        <v>0</v>
      </c>
    </row>
    <row r="3048" spans="1:13" ht="15">
      <c r="A3048" s="9">
        <v>42828</v>
      </c>
      <c r="B3048" s="17" t="s">
        <v>246</v>
      </c>
      <c r="C3048" s="11">
        <f t="shared" si="1792"/>
        <v>458.71559633027522</v>
      </c>
      <c r="D3048" s="15" t="s">
        <v>21</v>
      </c>
      <c r="E3048" s="15">
        <v>436</v>
      </c>
      <c r="F3048" s="15">
        <v>436</v>
      </c>
      <c r="G3048" s="15">
        <v>0</v>
      </c>
      <c r="H3048" s="16">
        <v>0</v>
      </c>
      <c r="I3048" s="13">
        <f t="shared" si="1788"/>
        <v>0</v>
      </c>
      <c r="J3048" s="13">
        <v>0</v>
      </c>
      <c r="K3048" s="13">
        <f t="shared" si="1789"/>
        <v>0</v>
      </c>
      <c r="L3048" s="13">
        <f t="shared" si="1790"/>
        <v>0</v>
      </c>
      <c r="M3048" s="45">
        <f t="shared" si="1791"/>
        <v>0</v>
      </c>
    </row>
    <row r="3049" spans="1:13" ht="15">
      <c r="A3049" s="9">
        <v>42828</v>
      </c>
      <c r="B3049" s="17" t="s">
        <v>99</v>
      </c>
      <c r="C3049" s="11">
        <f t="shared" si="1792"/>
        <v>170.94017094017093</v>
      </c>
      <c r="D3049" s="15" t="s">
        <v>18</v>
      </c>
      <c r="E3049" s="15">
        <v>1170</v>
      </c>
      <c r="F3049" s="15">
        <v>1162.1500000000001</v>
      </c>
      <c r="G3049" s="15">
        <v>0</v>
      </c>
      <c r="H3049" s="16">
        <v>0</v>
      </c>
      <c r="I3049" s="13">
        <f t="shared" si="1788"/>
        <v>7.8499999999999091</v>
      </c>
      <c r="J3049" s="13">
        <v>0</v>
      </c>
      <c r="K3049" s="13">
        <f t="shared" si="1789"/>
        <v>0</v>
      </c>
      <c r="L3049" s="13">
        <f t="shared" si="1790"/>
        <v>7.8499999999999091</v>
      </c>
      <c r="M3049" s="45">
        <f t="shared" si="1791"/>
        <v>1341.8803418803263</v>
      </c>
    </row>
    <row r="3050" spans="1:13" ht="15">
      <c r="A3050" s="9">
        <v>42828</v>
      </c>
      <c r="B3050" s="17" t="s">
        <v>830</v>
      </c>
      <c r="C3050" s="11">
        <f t="shared" si="1792"/>
        <v>2564.102564102564</v>
      </c>
      <c r="D3050" s="15" t="s">
        <v>21</v>
      </c>
      <c r="E3050" s="15">
        <v>78</v>
      </c>
      <c r="F3050" s="15">
        <v>78.5</v>
      </c>
      <c r="G3050" s="15">
        <v>79</v>
      </c>
      <c r="H3050" s="16">
        <v>0</v>
      </c>
      <c r="I3050" s="13">
        <f t="shared" si="1788"/>
        <v>0.5</v>
      </c>
      <c r="J3050" s="13">
        <f t="shared" si="1793"/>
        <v>0.5</v>
      </c>
      <c r="K3050" s="13">
        <v>0</v>
      </c>
      <c r="L3050" s="13">
        <f t="shared" si="1790"/>
        <v>1</v>
      </c>
      <c r="M3050" s="45">
        <f t="shared" si="1791"/>
        <v>2564.102564102564</v>
      </c>
    </row>
    <row r="3051" spans="1:13" ht="15">
      <c r="A3051" s="9">
        <v>42828</v>
      </c>
      <c r="B3051" s="17" t="s">
        <v>23</v>
      </c>
      <c r="C3051" s="11">
        <f t="shared" si="1792"/>
        <v>169.4915254237288</v>
      </c>
      <c r="D3051" s="15" t="s">
        <v>21</v>
      </c>
      <c r="E3051" s="15">
        <v>1180</v>
      </c>
      <c r="F3051" s="15">
        <v>1180</v>
      </c>
      <c r="G3051" s="15">
        <v>0</v>
      </c>
      <c r="H3051" s="16">
        <v>0</v>
      </c>
      <c r="I3051" s="13">
        <f t="shared" si="1788"/>
        <v>0</v>
      </c>
      <c r="J3051" s="13">
        <v>0</v>
      </c>
      <c r="K3051" s="13">
        <f t="shared" si="1789"/>
        <v>0</v>
      </c>
      <c r="L3051" s="13">
        <f t="shared" si="1790"/>
        <v>0</v>
      </c>
      <c r="M3051" s="45">
        <f t="shared" si="1791"/>
        <v>0</v>
      </c>
    </row>
    <row r="3052" spans="1:13" ht="15">
      <c r="A3052" s="9">
        <v>42828</v>
      </c>
      <c r="B3052" s="17" t="s">
        <v>257</v>
      </c>
      <c r="C3052" s="11">
        <f t="shared" si="1792"/>
        <v>373.13432835820896</v>
      </c>
      <c r="D3052" s="15" t="s">
        <v>21</v>
      </c>
      <c r="E3052" s="15">
        <v>536</v>
      </c>
      <c r="F3052" s="15">
        <v>536</v>
      </c>
      <c r="G3052" s="15">
        <v>0</v>
      </c>
      <c r="H3052" s="16">
        <v>0</v>
      </c>
      <c r="I3052" s="13">
        <f t="shared" si="1788"/>
        <v>0</v>
      </c>
      <c r="J3052" s="13">
        <v>0</v>
      </c>
      <c r="K3052" s="13">
        <f t="shared" si="1789"/>
        <v>0</v>
      </c>
      <c r="L3052" s="13">
        <f t="shared" si="1790"/>
        <v>0</v>
      </c>
      <c r="M3052" s="45">
        <f t="shared" si="1791"/>
        <v>0</v>
      </c>
    </row>
    <row r="3053" spans="1:13" ht="15">
      <c r="A3053" s="9">
        <v>42825</v>
      </c>
      <c r="B3053" s="17" t="s">
        <v>852</v>
      </c>
      <c r="C3053" s="11">
        <f t="shared" si="1792"/>
        <v>881.83421516754845</v>
      </c>
      <c r="D3053" s="15" t="s">
        <v>21</v>
      </c>
      <c r="E3053" s="15">
        <v>226.8</v>
      </c>
      <c r="F3053" s="15">
        <v>228.3</v>
      </c>
      <c r="G3053" s="15">
        <v>0</v>
      </c>
      <c r="H3053" s="16">
        <v>0</v>
      </c>
      <c r="I3053" s="13">
        <f t="shared" si="1788"/>
        <v>1.5</v>
      </c>
      <c r="J3053" s="13">
        <v>0</v>
      </c>
      <c r="K3053" s="13">
        <f t="shared" si="1789"/>
        <v>0</v>
      </c>
      <c r="L3053" s="13">
        <f t="shared" si="1790"/>
        <v>1.5</v>
      </c>
      <c r="M3053" s="45">
        <f t="shared" si="1791"/>
        <v>1322.7513227513227</v>
      </c>
    </row>
    <row r="3054" spans="1:13" ht="15">
      <c r="A3054" s="9">
        <v>42825</v>
      </c>
      <c r="B3054" s="17" t="s">
        <v>853</v>
      </c>
      <c r="C3054" s="11">
        <f t="shared" si="1792"/>
        <v>225.22522522522522</v>
      </c>
      <c r="D3054" s="15" t="s">
        <v>21</v>
      </c>
      <c r="E3054" s="15">
        <v>888</v>
      </c>
      <c r="F3054" s="15">
        <v>888</v>
      </c>
      <c r="G3054" s="15">
        <v>0</v>
      </c>
      <c r="H3054" s="16">
        <v>0</v>
      </c>
      <c r="I3054" s="13">
        <f t="shared" si="1788"/>
        <v>0</v>
      </c>
      <c r="J3054" s="13">
        <v>0</v>
      </c>
      <c r="K3054" s="13">
        <f t="shared" si="1789"/>
        <v>0</v>
      </c>
      <c r="L3054" s="13">
        <f t="shared" si="1790"/>
        <v>0</v>
      </c>
      <c r="M3054" s="45">
        <f t="shared" si="1791"/>
        <v>0</v>
      </c>
    </row>
    <row r="3055" spans="1:13" ht="15">
      <c r="A3055" s="9">
        <v>42825</v>
      </c>
      <c r="B3055" s="17" t="s">
        <v>158</v>
      </c>
      <c r="C3055" s="11">
        <f t="shared" si="1792"/>
        <v>380.22813688212926</v>
      </c>
      <c r="D3055" s="15" t="s">
        <v>21</v>
      </c>
      <c r="E3055" s="15">
        <v>526</v>
      </c>
      <c r="F3055" s="15">
        <v>526</v>
      </c>
      <c r="G3055" s="15">
        <v>0</v>
      </c>
      <c r="H3055" s="16">
        <v>0</v>
      </c>
      <c r="I3055" s="13">
        <f t="shared" si="1788"/>
        <v>0</v>
      </c>
      <c r="J3055" s="13">
        <v>0</v>
      </c>
      <c r="K3055" s="13">
        <f t="shared" si="1789"/>
        <v>0</v>
      </c>
      <c r="L3055" s="13">
        <f t="shared" si="1790"/>
        <v>0</v>
      </c>
      <c r="M3055" s="45">
        <f t="shared" si="1791"/>
        <v>0</v>
      </c>
    </row>
    <row r="3056" spans="1:13" ht="15">
      <c r="A3056" s="9">
        <v>42825</v>
      </c>
      <c r="B3056" s="17" t="s">
        <v>854</v>
      </c>
      <c r="C3056" s="11">
        <f t="shared" si="1792"/>
        <v>1379.3103448275863</v>
      </c>
      <c r="D3056" s="15" t="s">
        <v>21</v>
      </c>
      <c r="E3056" s="15">
        <v>145</v>
      </c>
      <c r="F3056" s="15">
        <v>145</v>
      </c>
      <c r="G3056" s="15">
        <v>0</v>
      </c>
      <c r="H3056" s="16">
        <v>0</v>
      </c>
      <c r="I3056" s="13">
        <f t="shared" si="1788"/>
        <v>0</v>
      </c>
      <c r="J3056" s="13">
        <v>0</v>
      </c>
      <c r="K3056" s="13">
        <f t="shared" si="1789"/>
        <v>0</v>
      </c>
      <c r="L3056" s="13">
        <f t="shared" si="1790"/>
        <v>0</v>
      </c>
      <c r="M3056" s="45">
        <f t="shared" si="1791"/>
        <v>0</v>
      </c>
    </row>
    <row r="3057" spans="1:13" ht="15">
      <c r="A3057" s="9">
        <v>42825</v>
      </c>
      <c r="B3057" s="17" t="s">
        <v>163</v>
      </c>
      <c r="C3057" s="11">
        <f t="shared" si="1792"/>
        <v>210.52631578947367</v>
      </c>
      <c r="D3057" s="15" t="s">
        <v>21</v>
      </c>
      <c r="E3057" s="15">
        <v>950</v>
      </c>
      <c r="F3057" s="15">
        <v>956</v>
      </c>
      <c r="G3057" s="15">
        <v>0</v>
      </c>
      <c r="H3057" s="16">
        <v>0</v>
      </c>
      <c r="I3057" s="13">
        <f t="shared" si="1788"/>
        <v>6</v>
      </c>
      <c r="J3057" s="13">
        <v>0</v>
      </c>
      <c r="K3057" s="13">
        <f t="shared" si="1789"/>
        <v>0</v>
      </c>
      <c r="L3057" s="13">
        <f t="shared" si="1790"/>
        <v>6</v>
      </c>
      <c r="M3057" s="45">
        <f t="shared" si="1791"/>
        <v>1263.1578947368421</v>
      </c>
    </row>
    <row r="3058" spans="1:13" ht="15">
      <c r="A3058" s="9">
        <v>42825</v>
      </c>
      <c r="B3058" s="17" t="s">
        <v>314</v>
      </c>
      <c r="C3058" s="11">
        <f t="shared" si="1792"/>
        <v>3322.2591362126245</v>
      </c>
      <c r="D3058" s="15" t="s">
        <v>21</v>
      </c>
      <c r="E3058" s="15">
        <v>60.2</v>
      </c>
      <c r="F3058" s="15">
        <v>60.2</v>
      </c>
      <c r="G3058" s="15">
        <v>0</v>
      </c>
      <c r="H3058" s="16">
        <v>0</v>
      </c>
      <c r="I3058" s="13">
        <f t="shared" si="1788"/>
        <v>0</v>
      </c>
      <c r="J3058" s="13">
        <v>0</v>
      </c>
      <c r="K3058" s="13">
        <f t="shared" si="1789"/>
        <v>0</v>
      </c>
      <c r="L3058" s="13">
        <f t="shared" si="1790"/>
        <v>0</v>
      </c>
      <c r="M3058" s="45">
        <f t="shared" si="1791"/>
        <v>0</v>
      </c>
    </row>
    <row r="3059" spans="1:13" ht="15">
      <c r="A3059" s="9">
        <v>42825</v>
      </c>
      <c r="B3059" s="17" t="s">
        <v>127</v>
      </c>
      <c r="C3059" s="11">
        <f t="shared" si="1792"/>
        <v>185.01387604070305</v>
      </c>
      <c r="D3059" s="15" t="s">
        <v>21</v>
      </c>
      <c r="E3059" s="15">
        <v>1081</v>
      </c>
      <c r="F3059" s="15">
        <v>1081</v>
      </c>
      <c r="G3059" s="15">
        <v>0</v>
      </c>
      <c r="H3059" s="16">
        <v>0</v>
      </c>
      <c r="I3059" s="13">
        <f t="shared" si="1788"/>
        <v>0</v>
      </c>
      <c r="J3059" s="13">
        <v>0</v>
      </c>
      <c r="K3059" s="13">
        <f t="shared" si="1789"/>
        <v>0</v>
      </c>
      <c r="L3059" s="13">
        <f t="shared" si="1790"/>
        <v>0</v>
      </c>
      <c r="M3059" s="45">
        <f t="shared" si="1791"/>
        <v>0</v>
      </c>
    </row>
    <row r="3060" spans="1:13" ht="15">
      <c r="A3060" s="9">
        <v>42824</v>
      </c>
      <c r="B3060" s="12" t="s">
        <v>825</v>
      </c>
      <c r="C3060" s="11">
        <f t="shared" si="1792"/>
        <v>2188.1838074398247</v>
      </c>
      <c r="D3060" s="12" t="s">
        <v>21</v>
      </c>
      <c r="E3060" s="29">
        <v>91.4</v>
      </c>
      <c r="F3060" s="12">
        <v>92.1</v>
      </c>
      <c r="G3060" s="12">
        <v>0</v>
      </c>
      <c r="H3060" s="10">
        <v>0</v>
      </c>
      <c r="I3060" s="13">
        <f t="shared" si="1788"/>
        <v>0.69999999999998863</v>
      </c>
      <c r="J3060" s="13">
        <v>0</v>
      </c>
      <c r="K3060" s="13">
        <v>0</v>
      </c>
      <c r="L3060" s="13">
        <f t="shared" si="1790"/>
        <v>0.69999999999998863</v>
      </c>
      <c r="M3060" s="45">
        <f t="shared" si="1791"/>
        <v>1531.7286652078524</v>
      </c>
    </row>
    <row r="3061" spans="1:13" ht="15">
      <c r="A3061" s="9">
        <v>42824</v>
      </c>
      <c r="B3061" s="12" t="s">
        <v>855</v>
      </c>
      <c r="C3061" s="11">
        <f t="shared" si="1792"/>
        <v>662.69052352551353</v>
      </c>
      <c r="D3061" s="12" t="s">
        <v>21</v>
      </c>
      <c r="E3061" s="29">
        <v>301.8</v>
      </c>
      <c r="F3061" s="12">
        <v>301.8</v>
      </c>
      <c r="G3061" s="12">
        <v>0</v>
      </c>
      <c r="H3061" s="10">
        <v>0</v>
      </c>
      <c r="I3061" s="13">
        <f t="shared" si="1788"/>
        <v>0</v>
      </c>
      <c r="J3061" s="13">
        <v>0</v>
      </c>
      <c r="K3061" s="13">
        <v>0</v>
      </c>
      <c r="L3061" s="13">
        <f t="shared" si="1790"/>
        <v>0</v>
      </c>
      <c r="M3061" s="45">
        <f t="shared" si="1791"/>
        <v>0</v>
      </c>
    </row>
    <row r="3062" spans="1:13" ht="15">
      <c r="A3062" s="9">
        <v>42824</v>
      </c>
      <c r="B3062" s="12" t="s">
        <v>665</v>
      </c>
      <c r="C3062" s="11">
        <f t="shared" si="1792"/>
        <v>1010.10101010101</v>
      </c>
      <c r="D3062" s="12" t="s">
        <v>21</v>
      </c>
      <c r="E3062" s="29">
        <v>198</v>
      </c>
      <c r="F3062" s="12">
        <v>199.5</v>
      </c>
      <c r="G3062" s="12">
        <v>0</v>
      </c>
      <c r="H3062" s="10">
        <v>0</v>
      </c>
      <c r="I3062" s="13">
        <f t="shared" si="1788"/>
        <v>1.5</v>
      </c>
      <c r="J3062" s="13">
        <v>0</v>
      </c>
      <c r="K3062" s="13">
        <v>0</v>
      </c>
      <c r="L3062" s="13">
        <f t="shared" si="1790"/>
        <v>1.5</v>
      </c>
      <c r="M3062" s="45">
        <f t="shared" si="1791"/>
        <v>1515.151515151515</v>
      </c>
    </row>
    <row r="3063" spans="1:13" ht="15">
      <c r="A3063" s="9">
        <v>42824</v>
      </c>
      <c r="B3063" s="12" t="s">
        <v>856</v>
      </c>
      <c r="C3063" s="11">
        <f t="shared" si="1792"/>
        <v>207.68431983385256</v>
      </c>
      <c r="D3063" s="12" t="s">
        <v>21</v>
      </c>
      <c r="E3063" s="29">
        <v>963</v>
      </c>
      <c r="F3063" s="12">
        <v>969</v>
      </c>
      <c r="G3063" s="12">
        <v>0</v>
      </c>
      <c r="H3063" s="10">
        <v>0</v>
      </c>
      <c r="I3063" s="13">
        <f t="shared" si="1788"/>
        <v>6</v>
      </c>
      <c r="J3063" s="13">
        <v>0</v>
      </c>
      <c r="K3063" s="13">
        <v>0</v>
      </c>
      <c r="L3063" s="13">
        <f t="shared" si="1790"/>
        <v>6</v>
      </c>
      <c r="M3063" s="45">
        <f t="shared" si="1791"/>
        <v>1246.1059190031153</v>
      </c>
    </row>
    <row r="3064" spans="1:13" ht="15">
      <c r="A3064" s="9">
        <v>42824</v>
      </c>
      <c r="B3064" s="12" t="s">
        <v>199</v>
      </c>
      <c r="C3064" s="11">
        <f t="shared" si="1792"/>
        <v>1095.8904109589041</v>
      </c>
      <c r="D3064" s="12" t="s">
        <v>21</v>
      </c>
      <c r="E3064" s="29">
        <v>182.5</v>
      </c>
      <c r="F3064" s="12">
        <v>182.5</v>
      </c>
      <c r="G3064" s="12">
        <v>0</v>
      </c>
      <c r="H3064" s="10">
        <v>0</v>
      </c>
      <c r="I3064" s="13">
        <f t="shared" si="1788"/>
        <v>0</v>
      </c>
      <c r="J3064" s="13">
        <v>0</v>
      </c>
      <c r="K3064" s="13">
        <v>0</v>
      </c>
      <c r="L3064" s="13">
        <f t="shared" si="1790"/>
        <v>0</v>
      </c>
      <c r="M3064" s="45">
        <f t="shared" si="1791"/>
        <v>0</v>
      </c>
    </row>
    <row r="3065" spans="1:13" ht="15">
      <c r="A3065" s="9">
        <v>42823</v>
      </c>
      <c r="B3065" s="12" t="s">
        <v>263</v>
      </c>
      <c r="C3065" s="11">
        <f t="shared" si="1792"/>
        <v>359.06642728904848</v>
      </c>
      <c r="D3065" s="12" t="s">
        <v>18</v>
      </c>
      <c r="E3065" s="29">
        <v>557</v>
      </c>
      <c r="F3065" s="12">
        <v>553.5</v>
      </c>
      <c r="G3065" s="12">
        <v>0</v>
      </c>
      <c r="H3065" s="10">
        <v>0</v>
      </c>
      <c r="I3065" s="13">
        <f t="shared" si="1788"/>
        <v>3.5</v>
      </c>
      <c r="J3065" s="13">
        <v>0</v>
      </c>
      <c r="K3065" s="13">
        <v>0</v>
      </c>
      <c r="L3065" s="13">
        <f t="shared" si="1790"/>
        <v>3.5</v>
      </c>
      <c r="M3065" s="45">
        <f t="shared" si="1791"/>
        <v>1256.7324955116696</v>
      </c>
    </row>
    <row r="3066" spans="1:13" ht="15">
      <c r="A3066" s="9">
        <v>42823</v>
      </c>
      <c r="B3066" s="12" t="s">
        <v>775</v>
      </c>
      <c r="C3066" s="11">
        <f t="shared" si="1792"/>
        <v>188.32391713747646</v>
      </c>
      <c r="D3066" s="12" t="s">
        <v>21</v>
      </c>
      <c r="E3066" s="29">
        <v>1062</v>
      </c>
      <c r="F3066" s="12">
        <v>1068</v>
      </c>
      <c r="G3066" s="12">
        <v>1078</v>
      </c>
      <c r="H3066" s="10">
        <v>0</v>
      </c>
      <c r="I3066" s="13">
        <f t="shared" si="1788"/>
        <v>6</v>
      </c>
      <c r="J3066" s="13">
        <f>(IF(D3066="SELL",IF(G3066="",0,F3066-G3066),IF(D3066="BUY",IF(G3066="",0,G3066-F3066))))</f>
        <v>10</v>
      </c>
      <c r="K3066" s="13">
        <v>0</v>
      </c>
      <c r="L3066" s="13">
        <f t="shared" si="1790"/>
        <v>16</v>
      </c>
      <c r="M3066" s="45">
        <f t="shared" si="1791"/>
        <v>3013.1826741996233</v>
      </c>
    </row>
    <row r="3067" spans="1:13" ht="15">
      <c r="A3067" s="9">
        <v>42823</v>
      </c>
      <c r="B3067" s="12" t="s">
        <v>74</v>
      </c>
      <c r="C3067" s="11">
        <f t="shared" si="1792"/>
        <v>253.16455696202533</v>
      </c>
      <c r="D3067" s="12" t="s">
        <v>21</v>
      </c>
      <c r="E3067" s="29">
        <v>790</v>
      </c>
      <c r="F3067" s="12">
        <v>794</v>
      </c>
      <c r="G3067" s="10">
        <v>0</v>
      </c>
      <c r="H3067" s="10">
        <v>0</v>
      </c>
      <c r="I3067" s="13">
        <f t="shared" si="1788"/>
        <v>4</v>
      </c>
      <c r="J3067" s="13">
        <v>0</v>
      </c>
      <c r="K3067" s="13">
        <v>0</v>
      </c>
      <c r="L3067" s="13">
        <f t="shared" si="1790"/>
        <v>4</v>
      </c>
      <c r="M3067" s="45">
        <f t="shared" si="1791"/>
        <v>1012.6582278481013</v>
      </c>
    </row>
    <row r="3068" spans="1:13" ht="15">
      <c r="A3068" s="9">
        <v>42823</v>
      </c>
      <c r="B3068" s="12" t="s">
        <v>201</v>
      </c>
      <c r="C3068" s="11">
        <f t="shared" si="1792"/>
        <v>529.80132450331121</v>
      </c>
      <c r="D3068" s="12" t="s">
        <v>21</v>
      </c>
      <c r="E3068" s="29">
        <v>377.5</v>
      </c>
      <c r="F3068" s="12">
        <v>380</v>
      </c>
      <c r="G3068" s="10">
        <v>0</v>
      </c>
      <c r="H3068" s="10">
        <v>0</v>
      </c>
      <c r="I3068" s="13">
        <f t="shared" si="1788"/>
        <v>2.5</v>
      </c>
      <c r="J3068" s="13">
        <v>0</v>
      </c>
      <c r="K3068" s="13">
        <v>0</v>
      </c>
      <c r="L3068" s="13">
        <f t="shared" si="1790"/>
        <v>2.5</v>
      </c>
      <c r="M3068" s="45">
        <f t="shared" si="1791"/>
        <v>1324.503311258278</v>
      </c>
    </row>
    <row r="3069" spans="1:13" ht="15">
      <c r="A3069" s="9">
        <v>42823</v>
      </c>
      <c r="B3069" s="12" t="s">
        <v>206</v>
      </c>
      <c r="C3069" s="11">
        <f t="shared" si="1792"/>
        <v>1841.6206261510131</v>
      </c>
      <c r="D3069" s="12" t="s">
        <v>21</v>
      </c>
      <c r="E3069" s="29">
        <v>108.6</v>
      </c>
      <c r="F3069" s="12">
        <v>109.3</v>
      </c>
      <c r="G3069" s="12">
        <v>110</v>
      </c>
      <c r="H3069" s="12">
        <v>111</v>
      </c>
      <c r="I3069" s="13">
        <f t="shared" si="1788"/>
        <v>0.70000000000000284</v>
      </c>
      <c r="J3069" s="13">
        <f>(IF(D3069="SELL",IF(G3069="",0,F3069-G3069),IF(D3069="BUY",IF(G3069="",0,G3069-F3069))))</f>
        <v>0.70000000000000284</v>
      </c>
      <c r="K3069" s="13">
        <f>(IF(D3069="SELL",IF(H3069="",0,G3069-H3069),IF(D3069="BUY",IF(H3069="",0,(H3069-G3069)))))</f>
        <v>1</v>
      </c>
      <c r="L3069" s="13">
        <f t="shared" si="1790"/>
        <v>2.4000000000000057</v>
      </c>
      <c r="M3069" s="45">
        <f t="shared" si="1791"/>
        <v>4419.8895027624421</v>
      </c>
    </row>
    <row r="3070" spans="1:13" ht="15">
      <c r="A3070" s="9">
        <v>42822</v>
      </c>
      <c r="B3070" s="12" t="s">
        <v>143</v>
      </c>
      <c r="C3070" s="11">
        <f t="shared" si="1792"/>
        <v>1412.4293785310736</v>
      </c>
      <c r="D3070" s="12" t="s">
        <v>21</v>
      </c>
      <c r="E3070" s="29">
        <v>141.6</v>
      </c>
      <c r="F3070" s="12">
        <v>142.69999999999999</v>
      </c>
      <c r="G3070" s="12">
        <v>144</v>
      </c>
      <c r="H3070" s="10">
        <v>0</v>
      </c>
      <c r="I3070" s="13">
        <f t="shared" si="1788"/>
        <v>1.0999999999999943</v>
      </c>
      <c r="J3070" s="13">
        <v>0</v>
      </c>
      <c r="K3070" s="13">
        <v>0</v>
      </c>
      <c r="L3070" s="13">
        <f t="shared" si="1790"/>
        <v>1.0999999999999943</v>
      </c>
      <c r="M3070" s="45">
        <f t="shared" si="1791"/>
        <v>1553.672316384173</v>
      </c>
    </row>
    <row r="3071" spans="1:13" ht="15">
      <c r="A3071" s="9">
        <v>42822</v>
      </c>
      <c r="B3071" s="9" t="s">
        <v>225</v>
      </c>
      <c r="C3071" s="11">
        <f t="shared" si="1792"/>
        <v>250.62656641604011</v>
      </c>
      <c r="D3071" s="12" t="s">
        <v>21</v>
      </c>
      <c r="E3071" s="29">
        <v>798</v>
      </c>
      <c r="F3071" s="29">
        <v>803</v>
      </c>
      <c r="G3071" s="6">
        <v>810</v>
      </c>
      <c r="H3071" s="6">
        <v>818</v>
      </c>
      <c r="I3071" s="13">
        <f t="shared" si="1788"/>
        <v>5</v>
      </c>
      <c r="J3071" s="13">
        <f>(IF(D3071="SELL",IF(G3071="",0,F3071-G3071),IF(D3071="BUY",IF(G3071="",0,G3071-F3071))))</f>
        <v>7</v>
      </c>
      <c r="K3071" s="13">
        <f>(IF(D3071="SELL",IF(H3071="",0,G3071-H3071),IF(D3071="BUY",IF(H3071="",0,(H3071-G3071)))))</f>
        <v>8</v>
      </c>
      <c r="L3071" s="13">
        <f t="shared" si="1790"/>
        <v>20</v>
      </c>
      <c r="M3071" s="45">
        <f t="shared" si="1791"/>
        <v>5012.5313283208025</v>
      </c>
    </row>
    <row r="3072" spans="1:13" ht="15">
      <c r="A3072" s="9">
        <v>42822</v>
      </c>
      <c r="B3072" s="9" t="s">
        <v>108</v>
      </c>
      <c r="C3072" s="11">
        <f t="shared" si="1792"/>
        <v>341.29692832764505</v>
      </c>
      <c r="D3072" s="12" t="s">
        <v>21</v>
      </c>
      <c r="E3072" s="29">
        <v>586</v>
      </c>
      <c r="F3072" s="29">
        <v>589</v>
      </c>
      <c r="G3072" s="6">
        <v>594</v>
      </c>
      <c r="H3072" s="10">
        <v>0</v>
      </c>
      <c r="I3072" s="13">
        <f t="shared" si="1788"/>
        <v>3</v>
      </c>
      <c r="J3072" s="13">
        <f>(IF(D3072="SELL",IF(G3072="",0,F3072-G3072),IF(D3072="BUY",IF(G3072="",0,G3072-F3072))))</f>
        <v>5</v>
      </c>
      <c r="K3072" s="13">
        <v>0</v>
      </c>
      <c r="L3072" s="13">
        <f t="shared" si="1790"/>
        <v>8</v>
      </c>
      <c r="M3072" s="45">
        <f t="shared" si="1791"/>
        <v>2730.3754266211604</v>
      </c>
    </row>
    <row r="3073" spans="1:13" ht="15">
      <c r="A3073" s="9">
        <v>42822</v>
      </c>
      <c r="B3073" s="9" t="s">
        <v>212</v>
      </c>
      <c r="C3073" s="11">
        <f t="shared" si="1792"/>
        <v>1342.2818791946308</v>
      </c>
      <c r="D3073" s="12" t="s">
        <v>21</v>
      </c>
      <c r="E3073" s="29">
        <v>149</v>
      </c>
      <c r="F3073" s="29">
        <v>149.94999999999999</v>
      </c>
      <c r="G3073" s="10">
        <v>0</v>
      </c>
      <c r="H3073" s="10">
        <v>0</v>
      </c>
      <c r="I3073" s="13">
        <f t="shared" si="1788"/>
        <v>0.94999999999998863</v>
      </c>
      <c r="J3073" s="13">
        <v>0</v>
      </c>
      <c r="K3073" s="13">
        <v>0</v>
      </c>
      <c r="L3073" s="13">
        <f t="shared" si="1790"/>
        <v>0.94999999999998863</v>
      </c>
      <c r="M3073" s="45">
        <f t="shared" si="1791"/>
        <v>1275.1677852348841</v>
      </c>
    </row>
    <row r="3074" spans="1:13" ht="15">
      <c r="A3074" s="9">
        <v>42822</v>
      </c>
      <c r="B3074" s="9" t="s">
        <v>857</v>
      </c>
      <c r="C3074" s="11">
        <f t="shared" si="1792"/>
        <v>666.66666666666663</v>
      </c>
      <c r="D3074" s="12" t="s">
        <v>21</v>
      </c>
      <c r="E3074" s="29">
        <v>300</v>
      </c>
      <c r="F3074" s="29">
        <v>302.2</v>
      </c>
      <c r="G3074" s="6">
        <v>306</v>
      </c>
      <c r="H3074" s="10">
        <v>0</v>
      </c>
      <c r="I3074" s="13">
        <f t="shared" si="1788"/>
        <v>2.1999999999999886</v>
      </c>
      <c r="J3074" s="13">
        <f>(IF(D3074="SELL",IF(G3074="",0,F3074-G3074),IF(D3074="BUY",IF(G3074="",0,G3074-F3074))))</f>
        <v>3.8000000000000114</v>
      </c>
      <c r="K3074" s="13">
        <v>0</v>
      </c>
      <c r="L3074" s="13">
        <f t="shared" si="1790"/>
        <v>6</v>
      </c>
      <c r="M3074" s="45">
        <f t="shared" si="1791"/>
        <v>4000</v>
      </c>
    </row>
    <row r="3075" spans="1:13" ht="15">
      <c r="A3075" s="9">
        <v>42821</v>
      </c>
      <c r="B3075" s="9" t="s">
        <v>225</v>
      </c>
      <c r="C3075" s="11">
        <f t="shared" si="1792"/>
        <v>252.20680958385876</v>
      </c>
      <c r="D3075" s="12" t="s">
        <v>21</v>
      </c>
      <c r="E3075" s="29">
        <v>793</v>
      </c>
      <c r="F3075" s="29">
        <v>789.35</v>
      </c>
      <c r="G3075" s="10">
        <v>0</v>
      </c>
      <c r="H3075" s="10">
        <v>0</v>
      </c>
      <c r="I3075" s="13">
        <f>(IF(D3075="SELL",E3075-F3075,IF(D3075="BUY",F3075-E3075)))</f>
        <v>-3.6499999999999773</v>
      </c>
      <c r="J3075" s="13">
        <v>0</v>
      </c>
      <c r="K3075" s="13">
        <v>0</v>
      </c>
      <c r="L3075" s="13">
        <f t="shared" si="1790"/>
        <v>-3.6499999999999773</v>
      </c>
      <c r="M3075" s="45">
        <f t="shared" si="1791"/>
        <v>-920.55485498107873</v>
      </c>
    </row>
    <row r="3076" spans="1:13" ht="15">
      <c r="A3076" s="9">
        <v>42821</v>
      </c>
      <c r="B3076" s="9" t="s">
        <v>93</v>
      </c>
      <c r="C3076" s="11">
        <f t="shared" si="1792"/>
        <v>134.2281879194631</v>
      </c>
      <c r="D3076" s="12" t="s">
        <v>18</v>
      </c>
      <c r="E3076" s="29">
        <v>1490</v>
      </c>
      <c r="F3076" s="29">
        <v>1486.6</v>
      </c>
      <c r="G3076" s="10">
        <v>0</v>
      </c>
      <c r="H3076" s="10">
        <v>0</v>
      </c>
      <c r="I3076" s="13">
        <f t="shared" si="1788"/>
        <v>3.4000000000000909</v>
      </c>
      <c r="J3076" s="13">
        <v>0</v>
      </c>
      <c r="K3076" s="13">
        <v>0</v>
      </c>
      <c r="L3076" s="13">
        <f t="shared" si="1790"/>
        <v>3.4000000000000909</v>
      </c>
      <c r="M3076" s="45">
        <f t="shared" si="1791"/>
        <v>456.37583892618676</v>
      </c>
    </row>
    <row r="3077" spans="1:13" ht="15">
      <c r="A3077" s="9">
        <v>42821</v>
      </c>
      <c r="B3077" s="9" t="s">
        <v>858</v>
      </c>
      <c r="C3077" s="11">
        <f t="shared" si="1792"/>
        <v>2203.8567493112946</v>
      </c>
      <c r="D3077" s="12" t="s">
        <v>21</v>
      </c>
      <c r="E3077" s="29">
        <v>90.75</v>
      </c>
      <c r="F3077" s="29">
        <v>90.75</v>
      </c>
      <c r="G3077" s="10">
        <v>0</v>
      </c>
      <c r="H3077" s="10">
        <v>0</v>
      </c>
      <c r="I3077" s="13">
        <f t="shared" si="1788"/>
        <v>0</v>
      </c>
      <c r="J3077" s="13">
        <v>0</v>
      </c>
      <c r="K3077" s="13">
        <v>0</v>
      </c>
      <c r="L3077" s="13">
        <f t="shared" si="1790"/>
        <v>0</v>
      </c>
      <c r="M3077" s="45">
        <f t="shared" si="1791"/>
        <v>0</v>
      </c>
    </row>
    <row r="3078" spans="1:13" ht="15">
      <c r="A3078" s="9">
        <v>42821</v>
      </c>
      <c r="B3078" s="9" t="s">
        <v>203</v>
      </c>
      <c r="C3078" s="11">
        <f t="shared" si="1792"/>
        <v>1265.8227848101267</v>
      </c>
      <c r="D3078" s="12" t="s">
        <v>21</v>
      </c>
      <c r="E3078" s="29">
        <v>158</v>
      </c>
      <c r="F3078" s="29">
        <v>159.30000000000001</v>
      </c>
      <c r="G3078" s="6">
        <v>161</v>
      </c>
      <c r="H3078" s="10">
        <v>0</v>
      </c>
      <c r="I3078" s="13">
        <f t="shared" si="1788"/>
        <v>1.3000000000000114</v>
      </c>
      <c r="J3078" s="13">
        <f>(IF(D3078="SELL",IF(G3078="",0,F3078-G3078),IF(D3078="BUY",IF(G3078="",0,G3078-F3078))))</f>
        <v>1.6999999999999886</v>
      </c>
      <c r="K3078" s="13">
        <v>0</v>
      </c>
      <c r="L3078" s="13">
        <f t="shared" si="1790"/>
        <v>3</v>
      </c>
      <c r="M3078" s="45">
        <f t="shared" si="1791"/>
        <v>3797.4683544303798</v>
      </c>
    </row>
    <row r="3079" spans="1:13" ht="15">
      <c r="A3079" s="9">
        <v>42821</v>
      </c>
      <c r="B3079" s="9" t="s">
        <v>859</v>
      </c>
      <c r="C3079" s="11">
        <f t="shared" si="1792"/>
        <v>1716.7381974248926</v>
      </c>
      <c r="D3079" s="12" t="s">
        <v>18</v>
      </c>
      <c r="E3079" s="29">
        <v>116.5</v>
      </c>
      <c r="F3079" s="29">
        <v>115.5</v>
      </c>
      <c r="G3079" s="10">
        <v>0</v>
      </c>
      <c r="H3079" s="10">
        <v>0</v>
      </c>
      <c r="I3079" s="13">
        <f t="shared" si="1788"/>
        <v>1</v>
      </c>
      <c r="J3079" s="13">
        <v>0</v>
      </c>
      <c r="K3079" s="13">
        <v>0</v>
      </c>
      <c r="L3079" s="13">
        <f t="shared" si="1790"/>
        <v>1</v>
      </c>
      <c r="M3079" s="45">
        <f t="shared" si="1791"/>
        <v>1716.7381974248926</v>
      </c>
    </row>
    <row r="3080" spans="1:13" ht="15">
      <c r="A3080" s="9">
        <v>42821</v>
      </c>
      <c r="B3080" s="9" t="s">
        <v>257</v>
      </c>
      <c r="C3080" s="11">
        <f t="shared" si="1792"/>
        <v>397.61431411530816</v>
      </c>
      <c r="D3080" s="12" t="s">
        <v>21</v>
      </c>
      <c r="E3080" s="29">
        <v>503</v>
      </c>
      <c r="F3080" s="29">
        <v>506</v>
      </c>
      <c r="G3080" s="10">
        <v>0</v>
      </c>
      <c r="H3080" s="10">
        <v>0</v>
      </c>
      <c r="I3080" s="13">
        <f t="shared" si="1788"/>
        <v>3</v>
      </c>
      <c r="J3080" s="13">
        <v>0</v>
      </c>
      <c r="K3080" s="13">
        <v>0</v>
      </c>
      <c r="L3080" s="13">
        <f t="shared" si="1790"/>
        <v>3</v>
      </c>
      <c r="M3080" s="45">
        <f t="shared" si="1791"/>
        <v>1192.8429423459245</v>
      </c>
    </row>
    <row r="3081" spans="1:13" ht="15">
      <c r="A3081" s="9">
        <v>42818</v>
      </c>
      <c r="B3081" s="9" t="s">
        <v>257</v>
      </c>
      <c r="C3081" s="11">
        <f t="shared" si="1792"/>
        <v>409.8360655737705</v>
      </c>
      <c r="D3081" s="12" t="s">
        <v>21</v>
      </c>
      <c r="E3081" s="29">
        <v>488</v>
      </c>
      <c r="F3081" s="29">
        <v>491.5</v>
      </c>
      <c r="G3081" s="6">
        <v>495</v>
      </c>
      <c r="H3081" s="10">
        <v>0</v>
      </c>
      <c r="I3081" s="13">
        <f t="shared" si="1788"/>
        <v>3.5</v>
      </c>
      <c r="J3081" s="13">
        <f>(IF(D3081="SELL",IF(G3081="",0,F3081-G3081),IF(D3081="BUY",IF(G3081="",0,G3081-F3081))))</f>
        <v>3.5</v>
      </c>
      <c r="K3081" s="13">
        <v>0</v>
      </c>
      <c r="L3081" s="13">
        <f t="shared" si="1790"/>
        <v>7</v>
      </c>
      <c r="M3081" s="45">
        <f t="shared" si="1791"/>
        <v>2868.8524590163934</v>
      </c>
    </row>
    <row r="3082" spans="1:13" ht="15">
      <c r="A3082" s="9">
        <v>42818</v>
      </c>
      <c r="B3082" s="9" t="s">
        <v>858</v>
      </c>
      <c r="C3082" s="11">
        <f t="shared" si="1792"/>
        <v>2232.1428571428573</v>
      </c>
      <c r="D3082" s="12" t="s">
        <v>21</v>
      </c>
      <c r="E3082" s="29">
        <v>89.6</v>
      </c>
      <c r="F3082" s="29">
        <v>90.1</v>
      </c>
      <c r="G3082" s="10">
        <v>0</v>
      </c>
      <c r="H3082" s="10">
        <v>0</v>
      </c>
      <c r="I3082" s="13">
        <f t="shared" si="1788"/>
        <v>0.5</v>
      </c>
      <c r="J3082" s="13">
        <v>0</v>
      </c>
      <c r="K3082" s="13">
        <v>0</v>
      </c>
      <c r="L3082" s="13">
        <f t="shared" si="1790"/>
        <v>0.5</v>
      </c>
      <c r="M3082" s="45">
        <f t="shared" si="1791"/>
        <v>1116.0714285714287</v>
      </c>
    </row>
    <row r="3083" spans="1:13" ht="15">
      <c r="A3083" s="9">
        <v>42817</v>
      </c>
      <c r="B3083" s="9" t="s">
        <v>170</v>
      </c>
      <c r="C3083" s="11">
        <f t="shared" si="1792"/>
        <v>272.85129604365619</v>
      </c>
      <c r="D3083" s="12" t="s">
        <v>21</v>
      </c>
      <c r="E3083" s="29">
        <v>733</v>
      </c>
      <c r="F3083" s="29">
        <v>735.4</v>
      </c>
      <c r="G3083" s="10">
        <v>0</v>
      </c>
      <c r="H3083" s="10">
        <v>0</v>
      </c>
      <c r="I3083" s="13">
        <f t="shared" si="1788"/>
        <v>2.3999999999999773</v>
      </c>
      <c r="J3083" s="13">
        <v>0</v>
      </c>
      <c r="K3083" s="13">
        <v>0</v>
      </c>
      <c r="L3083" s="13">
        <f t="shared" si="1790"/>
        <v>2.3999999999999773</v>
      </c>
      <c r="M3083" s="45">
        <f t="shared" si="1791"/>
        <v>654.84311050476867</v>
      </c>
    </row>
    <row r="3084" spans="1:13" ht="15">
      <c r="A3084" s="9">
        <v>42817</v>
      </c>
      <c r="B3084" s="9" t="s">
        <v>62</v>
      </c>
      <c r="C3084" s="11">
        <f t="shared" si="1792"/>
        <v>167.36401673640168</v>
      </c>
      <c r="D3084" s="12" t="s">
        <v>21</v>
      </c>
      <c r="E3084" s="29">
        <v>1195</v>
      </c>
      <c r="F3084" s="29">
        <v>1195</v>
      </c>
      <c r="G3084" s="10">
        <v>0</v>
      </c>
      <c r="H3084" s="10">
        <v>0</v>
      </c>
      <c r="I3084" s="13">
        <f t="shared" si="1788"/>
        <v>0</v>
      </c>
      <c r="J3084" s="13">
        <v>0</v>
      </c>
      <c r="K3084" s="13">
        <v>0</v>
      </c>
      <c r="L3084" s="13">
        <f t="shared" si="1790"/>
        <v>0</v>
      </c>
      <c r="M3084" s="45">
        <f t="shared" si="1791"/>
        <v>0</v>
      </c>
    </row>
    <row r="3085" spans="1:13" ht="15">
      <c r="A3085" s="9">
        <v>42817</v>
      </c>
      <c r="B3085" s="9" t="s">
        <v>294</v>
      </c>
      <c r="C3085" s="11">
        <f t="shared" si="1792"/>
        <v>624.02496099843995</v>
      </c>
      <c r="D3085" s="12" t="s">
        <v>21</v>
      </c>
      <c r="E3085" s="29">
        <v>320.5</v>
      </c>
      <c r="F3085" s="29">
        <v>320.5</v>
      </c>
      <c r="G3085" s="10">
        <v>0</v>
      </c>
      <c r="H3085" s="10">
        <v>0</v>
      </c>
      <c r="I3085" s="13">
        <f t="shared" si="1788"/>
        <v>0</v>
      </c>
      <c r="J3085" s="13">
        <v>0</v>
      </c>
      <c r="K3085" s="13">
        <v>0</v>
      </c>
      <c r="L3085" s="13">
        <f t="shared" si="1790"/>
        <v>0</v>
      </c>
      <c r="M3085" s="45">
        <f t="shared" si="1791"/>
        <v>0</v>
      </c>
    </row>
    <row r="3086" spans="1:13" ht="15">
      <c r="A3086" s="9">
        <v>42817</v>
      </c>
      <c r="B3086" s="9" t="s">
        <v>212</v>
      </c>
      <c r="C3086" s="11">
        <f t="shared" si="1792"/>
        <v>1358.6956521739132</v>
      </c>
      <c r="D3086" s="12" t="s">
        <v>21</v>
      </c>
      <c r="E3086" s="29">
        <v>147.19999999999999</v>
      </c>
      <c r="F3086" s="29">
        <v>147.19999999999999</v>
      </c>
      <c r="G3086" s="10">
        <v>0</v>
      </c>
      <c r="H3086" s="10">
        <v>0</v>
      </c>
      <c r="I3086" s="13">
        <f t="shared" si="1788"/>
        <v>0</v>
      </c>
      <c r="J3086" s="13">
        <v>0</v>
      </c>
      <c r="K3086" s="13">
        <v>0</v>
      </c>
      <c r="L3086" s="13">
        <f t="shared" si="1790"/>
        <v>0</v>
      </c>
      <c r="M3086" s="45">
        <f t="shared" si="1791"/>
        <v>0</v>
      </c>
    </row>
    <row r="3087" spans="1:13" ht="15">
      <c r="A3087" s="9">
        <v>42817</v>
      </c>
      <c r="B3087" s="9" t="s">
        <v>271</v>
      </c>
      <c r="C3087" s="11">
        <f t="shared" si="1792"/>
        <v>332.77870216306155</v>
      </c>
      <c r="D3087" s="12" t="s">
        <v>21</v>
      </c>
      <c r="E3087" s="29">
        <v>601</v>
      </c>
      <c r="F3087" s="29">
        <v>604.5</v>
      </c>
      <c r="G3087" s="6">
        <v>609</v>
      </c>
      <c r="H3087" s="10">
        <v>613</v>
      </c>
      <c r="I3087" s="13">
        <f t="shared" si="1788"/>
        <v>3.5</v>
      </c>
      <c r="J3087" s="13">
        <f>(IF(D3087="SELL",IF(G3087="",0,F3087-G3087),IF(D3087="BUY",IF(G3087="",0,G3087-F3087))))</f>
        <v>4.5</v>
      </c>
      <c r="K3087" s="13">
        <f>(IF(D3087="SELL",IF(H3087="",0,G3087-H3087),IF(D3087="BUY",IF(H3087="",0,(H3087-G3087)))))</f>
        <v>4</v>
      </c>
      <c r="L3087" s="13">
        <f t="shared" si="1790"/>
        <v>12</v>
      </c>
      <c r="M3087" s="45">
        <f t="shared" si="1791"/>
        <v>3993.3444259567386</v>
      </c>
    </row>
    <row r="3088" spans="1:13" ht="15">
      <c r="A3088" s="9">
        <v>42817</v>
      </c>
      <c r="B3088" s="9" t="s">
        <v>263</v>
      </c>
      <c r="C3088" s="11">
        <f t="shared" si="1792"/>
        <v>350.87719298245617</v>
      </c>
      <c r="D3088" s="12" t="s">
        <v>21</v>
      </c>
      <c r="E3088" s="29">
        <v>570</v>
      </c>
      <c r="F3088" s="29">
        <v>573</v>
      </c>
      <c r="G3088" s="10">
        <v>0</v>
      </c>
      <c r="H3088" s="10">
        <v>0</v>
      </c>
      <c r="I3088" s="13">
        <f t="shared" si="1788"/>
        <v>3</v>
      </c>
      <c r="J3088" s="13">
        <v>0</v>
      </c>
      <c r="K3088" s="13">
        <v>0</v>
      </c>
      <c r="L3088" s="13">
        <f t="shared" si="1790"/>
        <v>3</v>
      </c>
      <c r="M3088" s="45">
        <f t="shared" si="1791"/>
        <v>1052.6315789473686</v>
      </c>
    </row>
    <row r="3089" spans="1:13" ht="15">
      <c r="A3089" s="9">
        <v>42788</v>
      </c>
      <c r="B3089" s="9" t="s">
        <v>860</v>
      </c>
      <c r="C3089" s="11">
        <f t="shared" si="1792"/>
        <v>454.54545454545456</v>
      </c>
      <c r="D3089" s="12" t="s">
        <v>21</v>
      </c>
      <c r="E3089" s="29">
        <v>440</v>
      </c>
      <c r="F3089" s="29">
        <v>431</v>
      </c>
      <c r="G3089" s="10">
        <v>0</v>
      </c>
      <c r="H3089" s="10">
        <v>0</v>
      </c>
      <c r="I3089" s="13">
        <f t="shared" si="1788"/>
        <v>-9</v>
      </c>
      <c r="J3089" s="13">
        <v>0</v>
      </c>
      <c r="K3089" s="13">
        <v>0</v>
      </c>
      <c r="L3089" s="13">
        <f t="shared" si="1790"/>
        <v>-9</v>
      </c>
      <c r="M3089" s="45">
        <f t="shared" si="1791"/>
        <v>-4090.909090909091</v>
      </c>
    </row>
    <row r="3090" spans="1:13" ht="15">
      <c r="A3090" s="9">
        <v>42788</v>
      </c>
      <c r="B3090" s="9" t="s">
        <v>216</v>
      </c>
      <c r="C3090" s="11">
        <f t="shared" si="1792"/>
        <v>865.05190311418687</v>
      </c>
      <c r="D3090" s="12" t="s">
        <v>21</v>
      </c>
      <c r="E3090" s="29">
        <v>231.2</v>
      </c>
      <c r="F3090" s="29">
        <v>226</v>
      </c>
      <c r="G3090" s="10">
        <v>0</v>
      </c>
      <c r="H3090" s="10">
        <v>0</v>
      </c>
      <c r="I3090" s="13">
        <f t="shared" si="1788"/>
        <v>-5.1999999999999886</v>
      </c>
      <c r="J3090" s="13">
        <v>0</v>
      </c>
      <c r="K3090" s="13">
        <v>0</v>
      </c>
      <c r="L3090" s="13">
        <f t="shared" si="1790"/>
        <v>-5.1999999999999886</v>
      </c>
      <c r="M3090" s="45">
        <f t="shared" si="1791"/>
        <v>-4498.2698961937622</v>
      </c>
    </row>
    <row r="3091" spans="1:13" ht="15">
      <c r="A3091" s="9">
        <v>42788</v>
      </c>
      <c r="B3091" s="9" t="s">
        <v>742</v>
      </c>
      <c r="C3091" s="11">
        <f t="shared" si="1792"/>
        <v>154.91866769945779</v>
      </c>
      <c r="D3091" s="12" t="s">
        <v>21</v>
      </c>
      <c r="E3091" s="29">
        <v>1291</v>
      </c>
      <c r="F3091" s="29">
        <v>1298</v>
      </c>
      <c r="G3091" s="10">
        <v>0</v>
      </c>
      <c r="H3091" s="10">
        <v>0</v>
      </c>
      <c r="I3091" s="13">
        <f t="shared" si="1788"/>
        <v>7</v>
      </c>
      <c r="J3091" s="13">
        <v>0</v>
      </c>
      <c r="K3091" s="13">
        <v>0</v>
      </c>
      <c r="L3091" s="13">
        <f t="shared" si="1790"/>
        <v>7</v>
      </c>
      <c r="M3091" s="45">
        <f t="shared" si="1791"/>
        <v>1084.4306738962046</v>
      </c>
    </row>
    <row r="3092" spans="1:13" ht="15">
      <c r="A3092" s="9">
        <v>42788</v>
      </c>
      <c r="B3092" s="9" t="s">
        <v>238</v>
      </c>
      <c r="C3092" s="11">
        <f t="shared" si="1792"/>
        <v>453.51473922902494</v>
      </c>
      <c r="D3092" s="12" t="s">
        <v>21</v>
      </c>
      <c r="E3092" s="29">
        <v>441</v>
      </c>
      <c r="F3092" s="29">
        <v>443</v>
      </c>
      <c r="G3092" s="6">
        <v>446</v>
      </c>
      <c r="H3092" s="10">
        <v>0</v>
      </c>
      <c r="I3092" s="13">
        <f t="shared" si="1788"/>
        <v>2</v>
      </c>
      <c r="J3092" s="13">
        <f>(IF(D3092="SELL",IF(G3092="",0,F3092-G3092),IF(D3092="BUY",IF(G3092="",0,G3092-F3092))))</f>
        <v>3</v>
      </c>
      <c r="K3092" s="13">
        <v>0</v>
      </c>
      <c r="L3092" s="13">
        <f t="shared" si="1790"/>
        <v>5</v>
      </c>
      <c r="M3092" s="45">
        <f t="shared" si="1791"/>
        <v>2267.5736961451248</v>
      </c>
    </row>
    <row r="3093" spans="1:13" ht="15">
      <c r="A3093" s="9">
        <v>42815</v>
      </c>
      <c r="B3093" s="9" t="s">
        <v>263</v>
      </c>
      <c r="C3093" s="11">
        <f t="shared" si="1792"/>
        <v>336.1344537815126</v>
      </c>
      <c r="D3093" s="12" t="s">
        <v>18</v>
      </c>
      <c r="E3093" s="29">
        <v>595</v>
      </c>
      <c r="F3093" s="29">
        <v>594.1</v>
      </c>
      <c r="G3093" s="10">
        <v>0</v>
      </c>
      <c r="H3093" s="10">
        <v>0</v>
      </c>
      <c r="I3093" s="13">
        <f t="shared" si="1788"/>
        <v>0.89999999999997726</v>
      </c>
      <c r="J3093" s="13">
        <v>0</v>
      </c>
      <c r="K3093" s="13">
        <v>0</v>
      </c>
      <c r="L3093" s="13">
        <f t="shared" si="1790"/>
        <v>0.89999999999997726</v>
      </c>
      <c r="M3093" s="45">
        <f t="shared" si="1791"/>
        <v>302.52100840335368</v>
      </c>
    </row>
    <row r="3094" spans="1:13" ht="15">
      <c r="A3094" s="9">
        <v>42815</v>
      </c>
      <c r="B3094" s="9" t="s">
        <v>861</v>
      </c>
      <c r="C3094" s="11">
        <f t="shared" si="1792"/>
        <v>506.97084917617235</v>
      </c>
      <c r="D3094" s="12" t="s">
        <v>21</v>
      </c>
      <c r="E3094" s="29">
        <v>394.5</v>
      </c>
      <c r="F3094" s="29">
        <v>395.1</v>
      </c>
      <c r="G3094" s="10">
        <v>0</v>
      </c>
      <c r="H3094" s="10">
        <v>0</v>
      </c>
      <c r="I3094" s="13">
        <f t="shared" si="1788"/>
        <v>0.60000000000002274</v>
      </c>
      <c r="J3094" s="13">
        <v>0</v>
      </c>
      <c r="K3094" s="13">
        <v>0</v>
      </c>
      <c r="L3094" s="13">
        <f t="shared" si="1790"/>
        <v>0.60000000000002274</v>
      </c>
      <c r="M3094" s="45">
        <f t="shared" si="1791"/>
        <v>304.18250950571496</v>
      </c>
    </row>
    <row r="3095" spans="1:13" ht="15">
      <c r="A3095" s="9">
        <v>42815</v>
      </c>
      <c r="B3095" s="9" t="s">
        <v>857</v>
      </c>
      <c r="C3095" s="11">
        <f t="shared" si="1792"/>
        <v>888.88888888888891</v>
      </c>
      <c r="D3095" s="12" t="s">
        <v>21</v>
      </c>
      <c r="E3095" s="29">
        <v>225</v>
      </c>
      <c r="F3095" s="29">
        <v>227</v>
      </c>
      <c r="G3095" s="6">
        <v>230</v>
      </c>
      <c r="H3095" s="10">
        <v>234</v>
      </c>
      <c r="I3095" s="13">
        <f t="shared" si="1788"/>
        <v>2</v>
      </c>
      <c r="J3095" s="13">
        <f>(IF(D3095="SELL",IF(G3095="",0,F3095-G3095),IF(D3095="BUY",IF(G3095="",0,G3095-F3095))))</f>
        <v>3</v>
      </c>
      <c r="K3095" s="13">
        <f>(IF(D3095="SELL",IF(H3095="",0,G3095-H3095),IF(D3095="BUY",IF(H3095="",0,(H3095-G3095)))))</f>
        <v>4</v>
      </c>
      <c r="L3095" s="13">
        <f t="shared" si="1790"/>
        <v>9</v>
      </c>
      <c r="M3095" s="45">
        <f t="shared" si="1791"/>
        <v>8000</v>
      </c>
    </row>
    <row r="3096" spans="1:13" ht="15">
      <c r="A3096" s="9">
        <v>42815</v>
      </c>
      <c r="B3096" s="9" t="s">
        <v>139</v>
      </c>
      <c r="C3096" s="11">
        <f t="shared" si="1792"/>
        <v>845.66596194503177</v>
      </c>
      <c r="D3096" s="12" t="s">
        <v>21</v>
      </c>
      <c r="E3096" s="29">
        <v>236.5</v>
      </c>
      <c r="F3096" s="29">
        <v>238</v>
      </c>
      <c r="G3096" s="10">
        <v>0</v>
      </c>
      <c r="H3096" s="10">
        <v>0</v>
      </c>
      <c r="I3096" s="13">
        <f t="shared" si="1788"/>
        <v>1.5</v>
      </c>
      <c r="J3096" s="13">
        <v>0</v>
      </c>
      <c r="K3096" s="13">
        <v>0</v>
      </c>
      <c r="L3096" s="13">
        <f t="shared" si="1790"/>
        <v>1.5</v>
      </c>
      <c r="M3096" s="45">
        <f t="shared" si="1791"/>
        <v>1268.4989429175475</v>
      </c>
    </row>
    <row r="3097" spans="1:13" ht="15">
      <c r="A3097" s="9">
        <v>42815</v>
      </c>
      <c r="B3097" s="9" t="s">
        <v>862</v>
      </c>
      <c r="C3097" s="11">
        <f t="shared" si="1792"/>
        <v>454.54545454545456</v>
      </c>
      <c r="D3097" s="12" t="s">
        <v>21</v>
      </c>
      <c r="E3097" s="29">
        <v>440</v>
      </c>
      <c r="F3097" s="29">
        <v>442.9</v>
      </c>
      <c r="G3097" s="6">
        <v>445</v>
      </c>
      <c r="H3097" s="10">
        <v>449</v>
      </c>
      <c r="I3097" s="13">
        <f t="shared" si="1788"/>
        <v>2.8999999999999773</v>
      </c>
      <c r="J3097" s="13">
        <f>(IF(D3097="SELL",IF(G3097="",0,F3097-G3097),IF(D3097="BUY",IF(G3097="",0,G3097-F3097))))</f>
        <v>2.1000000000000227</v>
      </c>
      <c r="K3097" s="13">
        <f>(IF(D3097="SELL",IF(H3097="",0,G3097-H3097),IF(D3097="BUY",IF(H3097="",0,(H3097-G3097)))))</f>
        <v>4</v>
      </c>
      <c r="L3097" s="13">
        <f t="shared" si="1790"/>
        <v>9</v>
      </c>
      <c r="M3097" s="45">
        <f t="shared" si="1791"/>
        <v>4090.909090909091</v>
      </c>
    </row>
    <row r="3098" spans="1:13" ht="15">
      <c r="A3098" s="9">
        <v>42815</v>
      </c>
      <c r="B3098" s="9" t="s">
        <v>66</v>
      </c>
      <c r="C3098" s="11">
        <f t="shared" si="1792"/>
        <v>76.335877862595424</v>
      </c>
      <c r="D3098" s="12" t="s">
        <v>18</v>
      </c>
      <c r="E3098" s="29">
        <v>2620</v>
      </c>
      <c r="F3098" s="29">
        <v>2605</v>
      </c>
      <c r="G3098" s="10">
        <v>0</v>
      </c>
      <c r="H3098" s="10">
        <v>0</v>
      </c>
      <c r="I3098" s="13">
        <f t="shared" si="1788"/>
        <v>15</v>
      </c>
      <c r="J3098" s="13">
        <v>0</v>
      </c>
      <c r="K3098" s="13">
        <v>0</v>
      </c>
      <c r="L3098" s="13">
        <f t="shared" si="1790"/>
        <v>15</v>
      </c>
      <c r="M3098" s="45">
        <f t="shared" si="1791"/>
        <v>1145.0381679389313</v>
      </c>
    </row>
    <row r="3099" spans="1:13" ht="15">
      <c r="A3099" s="9">
        <v>42815</v>
      </c>
      <c r="B3099" s="9" t="s">
        <v>56</v>
      </c>
      <c r="C3099" s="11">
        <f t="shared" si="1792"/>
        <v>361.99095022624437</v>
      </c>
      <c r="D3099" s="12" t="s">
        <v>21</v>
      </c>
      <c r="E3099" s="29">
        <v>552.5</v>
      </c>
      <c r="F3099" s="29">
        <v>545</v>
      </c>
      <c r="G3099" s="10">
        <v>0</v>
      </c>
      <c r="H3099" s="10">
        <v>0</v>
      </c>
      <c r="I3099" s="13">
        <f t="shared" ref="I3099:I3134" si="1794">(IF(D3099="SELL",E3099-F3099,IF(D3099="BUY",F3099-E3099)))</f>
        <v>-7.5</v>
      </c>
      <c r="J3099" s="13">
        <v>0</v>
      </c>
      <c r="K3099" s="13">
        <v>0</v>
      </c>
      <c r="L3099" s="13">
        <f t="shared" ref="L3099:L3134" si="1795">K3099+J3099+I3099</f>
        <v>-7.5</v>
      </c>
      <c r="M3099" s="45">
        <f t="shared" si="1791"/>
        <v>-2714.9321266968327</v>
      </c>
    </row>
    <row r="3100" spans="1:13" ht="15">
      <c r="A3100" s="9">
        <v>42815</v>
      </c>
      <c r="B3100" s="9" t="s">
        <v>51</v>
      </c>
      <c r="C3100" s="11">
        <f t="shared" si="1792"/>
        <v>282.08744710860367</v>
      </c>
      <c r="D3100" s="12" t="s">
        <v>18</v>
      </c>
      <c r="E3100" s="29">
        <v>709</v>
      </c>
      <c r="F3100" s="29">
        <v>705</v>
      </c>
      <c r="G3100" s="6">
        <v>700</v>
      </c>
      <c r="H3100" s="10">
        <v>690</v>
      </c>
      <c r="I3100" s="13">
        <f t="shared" si="1794"/>
        <v>4</v>
      </c>
      <c r="J3100" s="13">
        <f t="shared" ref="J3100:J3101" si="1796">(IF(D3100="SELL",IF(G3100="",0,F3100-G3100),IF(D3100="BUY",IF(G3100="",0,G3100-F3100))))</f>
        <v>5</v>
      </c>
      <c r="K3100" s="13">
        <f>(IF(D3100="SELL",IF(H3100="",0,G3100-H3100),IF(D3100="BUY",IF(H3100="",0,(H3100-G3100)))))</f>
        <v>10</v>
      </c>
      <c r="L3100" s="13">
        <f t="shared" si="1795"/>
        <v>19</v>
      </c>
      <c r="M3100" s="45">
        <f t="shared" ref="M3100:M3134" si="1797">L3100*C3100</f>
        <v>5359.6614950634694</v>
      </c>
    </row>
    <row r="3101" spans="1:13" ht="15">
      <c r="A3101" s="9">
        <v>42814</v>
      </c>
      <c r="B3101" s="9" t="s">
        <v>118</v>
      </c>
      <c r="C3101" s="11">
        <f t="shared" si="1792"/>
        <v>287.76978417266184</v>
      </c>
      <c r="D3101" s="12" t="s">
        <v>21</v>
      </c>
      <c r="E3101" s="29">
        <v>695</v>
      </c>
      <c r="F3101" s="29">
        <v>699</v>
      </c>
      <c r="G3101" s="6">
        <v>705</v>
      </c>
      <c r="H3101" s="10">
        <v>0</v>
      </c>
      <c r="I3101" s="13">
        <f t="shared" si="1794"/>
        <v>4</v>
      </c>
      <c r="J3101" s="13">
        <f t="shared" si="1796"/>
        <v>6</v>
      </c>
      <c r="K3101" s="13">
        <v>0</v>
      </c>
      <c r="L3101" s="13">
        <f t="shared" si="1795"/>
        <v>10</v>
      </c>
      <c r="M3101" s="45">
        <f t="shared" si="1797"/>
        <v>2877.6978417266182</v>
      </c>
    </row>
    <row r="3102" spans="1:13" ht="15">
      <c r="A3102" s="9">
        <v>42814</v>
      </c>
      <c r="B3102" s="9" t="s">
        <v>130</v>
      </c>
      <c r="C3102" s="11">
        <f t="shared" ref="C3102:C3134" si="1798">200000/E3102</f>
        <v>308.64197530864197</v>
      </c>
      <c r="D3102" s="12" t="s">
        <v>21</v>
      </c>
      <c r="E3102" s="29">
        <v>648</v>
      </c>
      <c r="F3102" s="29">
        <v>652</v>
      </c>
      <c r="G3102" s="10">
        <v>0</v>
      </c>
      <c r="H3102" s="10">
        <v>0</v>
      </c>
      <c r="I3102" s="13">
        <f t="shared" si="1794"/>
        <v>4</v>
      </c>
      <c r="J3102" s="13">
        <v>0</v>
      </c>
      <c r="K3102" s="13">
        <v>0</v>
      </c>
      <c r="L3102" s="13">
        <f t="shared" si="1795"/>
        <v>4</v>
      </c>
      <c r="M3102" s="45">
        <f t="shared" si="1797"/>
        <v>1234.5679012345679</v>
      </c>
    </row>
    <row r="3103" spans="1:13" ht="15">
      <c r="A3103" s="9">
        <v>42814</v>
      </c>
      <c r="B3103" s="9" t="s">
        <v>803</v>
      </c>
      <c r="C3103" s="11">
        <f t="shared" si="1798"/>
        <v>179.05102954341987</v>
      </c>
      <c r="D3103" s="12" t="s">
        <v>21</v>
      </c>
      <c r="E3103" s="29">
        <v>1117</v>
      </c>
      <c r="F3103" s="29">
        <v>1122</v>
      </c>
      <c r="G3103" s="6">
        <v>1127</v>
      </c>
      <c r="H3103" s="10">
        <v>0</v>
      </c>
      <c r="I3103" s="13">
        <f t="shared" si="1794"/>
        <v>5</v>
      </c>
      <c r="J3103" s="13">
        <f>(IF(D3103="SELL",IF(G3103="",0,F3103-G3103),IF(D3103="BUY",IF(G3103="",0,G3103-F3103))))</f>
        <v>5</v>
      </c>
      <c r="K3103" s="13">
        <v>0</v>
      </c>
      <c r="L3103" s="13">
        <f t="shared" si="1795"/>
        <v>10</v>
      </c>
      <c r="M3103" s="45">
        <f t="shared" si="1797"/>
        <v>1790.5102954341987</v>
      </c>
    </row>
    <row r="3104" spans="1:13" ht="15">
      <c r="A3104" s="9">
        <v>42814</v>
      </c>
      <c r="B3104" s="9" t="s">
        <v>243</v>
      </c>
      <c r="C3104" s="11">
        <f t="shared" si="1798"/>
        <v>702.98769771528998</v>
      </c>
      <c r="D3104" s="12" t="s">
        <v>21</v>
      </c>
      <c r="E3104" s="29">
        <v>284.5</v>
      </c>
      <c r="F3104" s="29">
        <v>286</v>
      </c>
      <c r="G3104" s="10">
        <v>0</v>
      </c>
      <c r="H3104" s="10">
        <v>0</v>
      </c>
      <c r="I3104" s="13">
        <f t="shared" si="1794"/>
        <v>1.5</v>
      </c>
      <c r="J3104" s="13">
        <v>0</v>
      </c>
      <c r="K3104" s="13">
        <v>0</v>
      </c>
      <c r="L3104" s="13">
        <f t="shared" si="1795"/>
        <v>1.5</v>
      </c>
      <c r="M3104" s="45">
        <f t="shared" si="1797"/>
        <v>1054.481546572935</v>
      </c>
    </row>
    <row r="3105" spans="1:13" ht="15">
      <c r="A3105" s="9">
        <v>42811</v>
      </c>
      <c r="B3105" s="9" t="s">
        <v>106</v>
      </c>
      <c r="C3105" s="11">
        <f t="shared" si="1798"/>
        <v>198.01980198019803</v>
      </c>
      <c r="D3105" s="12" t="s">
        <v>18</v>
      </c>
      <c r="E3105" s="29">
        <v>1010</v>
      </c>
      <c r="F3105" s="29">
        <v>1003</v>
      </c>
      <c r="G3105" s="10">
        <v>0</v>
      </c>
      <c r="H3105" s="10">
        <v>0</v>
      </c>
      <c r="I3105" s="13">
        <f t="shared" si="1794"/>
        <v>7</v>
      </c>
      <c r="J3105" s="13">
        <v>0</v>
      </c>
      <c r="K3105" s="13">
        <v>0</v>
      </c>
      <c r="L3105" s="13">
        <f t="shared" si="1795"/>
        <v>7</v>
      </c>
      <c r="M3105" s="45">
        <f t="shared" si="1797"/>
        <v>1386.1386138613861</v>
      </c>
    </row>
    <row r="3106" spans="1:13" ht="15">
      <c r="A3106" s="9">
        <v>42810</v>
      </c>
      <c r="B3106" s="9" t="s">
        <v>863</v>
      </c>
      <c r="C3106" s="11">
        <f t="shared" si="1798"/>
        <v>437.68464821096399</v>
      </c>
      <c r="D3106" s="12" t="s">
        <v>21</v>
      </c>
      <c r="E3106" s="29">
        <v>456.95</v>
      </c>
      <c r="F3106" s="29">
        <v>460.3</v>
      </c>
      <c r="G3106" s="6">
        <v>463.8</v>
      </c>
      <c r="H3106" s="10">
        <v>0</v>
      </c>
      <c r="I3106" s="13">
        <f t="shared" si="1794"/>
        <v>3.3500000000000227</v>
      </c>
      <c r="J3106" s="13">
        <v>0</v>
      </c>
      <c r="K3106" s="13">
        <v>0</v>
      </c>
      <c r="L3106" s="13">
        <f t="shared" si="1795"/>
        <v>3.3500000000000227</v>
      </c>
      <c r="M3106" s="45">
        <f t="shared" si="1797"/>
        <v>1466.2435715067393</v>
      </c>
    </row>
    <row r="3107" spans="1:13" ht="15">
      <c r="A3107" s="9">
        <v>42810</v>
      </c>
      <c r="B3107" s="9" t="s">
        <v>228</v>
      </c>
      <c r="C3107" s="11">
        <f t="shared" si="1798"/>
        <v>581.39534883720933</v>
      </c>
      <c r="D3107" s="12" t="s">
        <v>21</v>
      </c>
      <c r="E3107" s="29">
        <v>344</v>
      </c>
      <c r="F3107" s="29">
        <v>346.5</v>
      </c>
      <c r="G3107" s="10">
        <v>0</v>
      </c>
      <c r="H3107" s="10">
        <v>0</v>
      </c>
      <c r="I3107" s="13">
        <f t="shared" si="1794"/>
        <v>2.5</v>
      </c>
      <c r="J3107" s="13">
        <v>0</v>
      </c>
      <c r="K3107" s="13">
        <v>0</v>
      </c>
      <c r="L3107" s="13">
        <f t="shared" si="1795"/>
        <v>2.5</v>
      </c>
      <c r="M3107" s="45">
        <f t="shared" si="1797"/>
        <v>1453.4883720930234</v>
      </c>
    </row>
    <row r="3108" spans="1:13" ht="15">
      <c r="A3108" s="9">
        <v>42809</v>
      </c>
      <c r="B3108" s="9" t="s">
        <v>113</v>
      </c>
      <c r="C3108" s="11">
        <f t="shared" si="1798"/>
        <v>196.07843137254903</v>
      </c>
      <c r="D3108" s="12" t="s">
        <v>18</v>
      </c>
      <c r="E3108" s="29">
        <v>1020</v>
      </c>
      <c r="F3108" s="29">
        <v>1010.1</v>
      </c>
      <c r="G3108" s="10">
        <v>0</v>
      </c>
      <c r="H3108" s="10">
        <v>0</v>
      </c>
      <c r="I3108" s="13">
        <f t="shared" si="1794"/>
        <v>9.8999999999999773</v>
      </c>
      <c r="J3108" s="13">
        <v>0</v>
      </c>
      <c r="K3108" s="13">
        <v>0</v>
      </c>
      <c r="L3108" s="13">
        <f t="shared" si="1795"/>
        <v>9.8999999999999773</v>
      </c>
      <c r="M3108" s="45">
        <f t="shared" si="1797"/>
        <v>1941.176470588231</v>
      </c>
    </row>
    <row r="3109" spans="1:13" ht="15">
      <c r="A3109" s="9">
        <v>42808</v>
      </c>
      <c r="B3109" s="9" t="s">
        <v>88</v>
      </c>
      <c r="C3109" s="11">
        <f t="shared" si="1798"/>
        <v>182.64840182648402</v>
      </c>
      <c r="D3109" s="12" t="s">
        <v>21</v>
      </c>
      <c r="E3109" s="29">
        <v>1095</v>
      </c>
      <c r="F3109" s="29">
        <v>1103.2</v>
      </c>
      <c r="G3109" s="6">
        <v>1111.4000000000001</v>
      </c>
      <c r="H3109" s="10">
        <v>0</v>
      </c>
      <c r="I3109" s="13">
        <f t="shared" si="1794"/>
        <v>8.2000000000000455</v>
      </c>
      <c r="J3109" s="13">
        <f>(IF(D3109="SELL",IF(G3109="",0,F3109-G3109),IF(D3109="BUY",IF(G3109="",0,G3109-F3109))))</f>
        <v>8.2000000000000455</v>
      </c>
      <c r="K3109" s="13">
        <v>0</v>
      </c>
      <c r="L3109" s="13">
        <f t="shared" si="1795"/>
        <v>16.400000000000091</v>
      </c>
      <c r="M3109" s="45">
        <f t="shared" si="1797"/>
        <v>2995.4337899543543</v>
      </c>
    </row>
    <row r="3110" spans="1:13" ht="15">
      <c r="A3110" s="9">
        <v>42808</v>
      </c>
      <c r="B3110" s="9" t="s">
        <v>81</v>
      </c>
      <c r="C3110" s="11">
        <f t="shared" si="1798"/>
        <v>294.87652045705863</v>
      </c>
      <c r="D3110" s="12" t="s">
        <v>18</v>
      </c>
      <c r="E3110" s="29">
        <v>678.25</v>
      </c>
      <c r="F3110" s="10">
        <v>678.25</v>
      </c>
      <c r="G3110" s="10">
        <v>0</v>
      </c>
      <c r="H3110" s="10">
        <v>0</v>
      </c>
      <c r="I3110" s="13">
        <f t="shared" si="1794"/>
        <v>0</v>
      </c>
      <c r="J3110" s="13">
        <v>0</v>
      </c>
      <c r="K3110" s="13">
        <v>0</v>
      </c>
      <c r="L3110" s="13">
        <f t="shared" si="1795"/>
        <v>0</v>
      </c>
      <c r="M3110" s="45">
        <f t="shared" si="1797"/>
        <v>0</v>
      </c>
    </row>
    <row r="3111" spans="1:13" ht="15">
      <c r="A3111" s="9">
        <v>42808</v>
      </c>
      <c r="B3111" s="9" t="s">
        <v>864</v>
      </c>
      <c r="C3111" s="11">
        <f t="shared" si="1798"/>
        <v>1484.7809948032666</v>
      </c>
      <c r="D3111" s="12" t="s">
        <v>21</v>
      </c>
      <c r="E3111" s="29">
        <v>134.69999999999999</v>
      </c>
      <c r="F3111" s="29">
        <v>135.69999999999999</v>
      </c>
      <c r="G3111" s="6">
        <v>136.69999999999999</v>
      </c>
      <c r="H3111" s="10">
        <v>138.69999999999999</v>
      </c>
      <c r="I3111" s="13">
        <f t="shared" si="1794"/>
        <v>1</v>
      </c>
      <c r="J3111" s="13">
        <f>(IF(D3111="SELL",IF(G3111="",0,F3111-G3111),IF(D3111="BUY",IF(G3111="",0,G3111-F3111))))</f>
        <v>1</v>
      </c>
      <c r="K3111" s="13">
        <f>(IF(D3111="SELL",IF(H3111="",0,G3111-H3111),IF(D3111="BUY",IF(H3111="",0,(H3111-G3111)))))</f>
        <v>2</v>
      </c>
      <c r="L3111" s="13">
        <f t="shared" si="1795"/>
        <v>4</v>
      </c>
      <c r="M3111" s="45">
        <f t="shared" si="1797"/>
        <v>5939.1239792130664</v>
      </c>
    </row>
    <row r="3112" spans="1:13" ht="15">
      <c r="A3112" s="9">
        <v>42803</v>
      </c>
      <c r="B3112" s="9" t="s">
        <v>132</v>
      </c>
      <c r="C3112" s="11">
        <f t="shared" si="1798"/>
        <v>409.8360655737705</v>
      </c>
      <c r="D3112" s="12" t="s">
        <v>18</v>
      </c>
      <c r="E3112" s="29">
        <v>488</v>
      </c>
      <c r="F3112" s="29">
        <v>484.4</v>
      </c>
      <c r="G3112" s="10">
        <v>0</v>
      </c>
      <c r="H3112" s="10">
        <v>0</v>
      </c>
      <c r="I3112" s="13">
        <f t="shared" si="1794"/>
        <v>3.6000000000000227</v>
      </c>
      <c r="J3112" s="13">
        <v>0</v>
      </c>
      <c r="K3112" s="13">
        <v>0</v>
      </c>
      <c r="L3112" s="13">
        <f t="shared" si="1795"/>
        <v>3.6000000000000227</v>
      </c>
      <c r="M3112" s="45">
        <f t="shared" si="1797"/>
        <v>1475.409836065583</v>
      </c>
    </row>
    <row r="3113" spans="1:13" ht="15">
      <c r="A3113" s="9">
        <v>42808</v>
      </c>
      <c r="B3113" s="9" t="s">
        <v>120</v>
      </c>
      <c r="C3113" s="11">
        <f t="shared" si="1798"/>
        <v>142.04545454545453</v>
      </c>
      <c r="D3113" s="12" t="s">
        <v>21</v>
      </c>
      <c r="E3113" s="29">
        <v>1408</v>
      </c>
      <c r="F3113" s="29">
        <v>1418.5</v>
      </c>
      <c r="G3113" s="10">
        <v>0</v>
      </c>
      <c r="H3113" s="10">
        <v>0</v>
      </c>
      <c r="I3113" s="13">
        <f t="shared" si="1794"/>
        <v>10.5</v>
      </c>
      <c r="J3113" s="13">
        <v>0</v>
      </c>
      <c r="K3113" s="13">
        <v>0</v>
      </c>
      <c r="L3113" s="13">
        <f t="shared" si="1795"/>
        <v>10.5</v>
      </c>
      <c r="M3113" s="45">
        <f t="shared" si="1797"/>
        <v>1491.4772727272725</v>
      </c>
    </row>
    <row r="3114" spans="1:13" ht="15">
      <c r="A3114" s="9">
        <v>42802</v>
      </c>
      <c r="B3114" s="9" t="s">
        <v>113</v>
      </c>
      <c r="C3114" s="11">
        <f t="shared" si="1798"/>
        <v>197.82393669634027</v>
      </c>
      <c r="D3114" s="12" t="s">
        <v>18</v>
      </c>
      <c r="E3114" s="29">
        <v>1011</v>
      </c>
      <c r="F3114" s="29">
        <v>1009</v>
      </c>
      <c r="G3114" s="10">
        <v>0</v>
      </c>
      <c r="H3114" s="10">
        <v>0</v>
      </c>
      <c r="I3114" s="13">
        <f t="shared" si="1794"/>
        <v>2</v>
      </c>
      <c r="J3114" s="13">
        <v>0</v>
      </c>
      <c r="K3114" s="13">
        <v>0</v>
      </c>
      <c r="L3114" s="13">
        <f t="shared" si="1795"/>
        <v>2</v>
      </c>
      <c r="M3114" s="45">
        <f t="shared" si="1797"/>
        <v>395.64787339268054</v>
      </c>
    </row>
    <row r="3115" spans="1:13" ht="15">
      <c r="A3115" s="9">
        <v>42802</v>
      </c>
      <c r="B3115" s="9" t="s">
        <v>855</v>
      </c>
      <c r="C3115" s="11">
        <f t="shared" si="1798"/>
        <v>701.50824272185196</v>
      </c>
      <c r="D3115" s="12" t="s">
        <v>18</v>
      </c>
      <c r="E3115" s="29">
        <v>285.10000000000002</v>
      </c>
      <c r="F3115" s="29">
        <v>283.10000000000002</v>
      </c>
      <c r="G3115" s="6">
        <v>280.89999999999998</v>
      </c>
      <c r="H3115" s="10">
        <v>0</v>
      </c>
      <c r="I3115" s="13">
        <f t="shared" si="1794"/>
        <v>2</v>
      </c>
      <c r="J3115" s="13">
        <f>(IF(D3115="SELL",IF(G3115="",0,F3115-G3115),IF(D3115="BUY",IF(G3115="",0,G3115-F3115))))</f>
        <v>2.2000000000000455</v>
      </c>
      <c r="K3115" s="13">
        <v>0</v>
      </c>
      <c r="L3115" s="13">
        <f t="shared" si="1795"/>
        <v>4.2000000000000455</v>
      </c>
      <c r="M3115" s="45">
        <f t="shared" si="1797"/>
        <v>2946.3346194318101</v>
      </c>
    </row>
    <row r="3116" spans="1:13" ht="15">
      <c r="A3116" s="9">
        <v>42802</v>
      </c>
      <c r="B3116" s="9" t="s">
        <v>184</v>
      </c>
      <c r="C3116" s="11">
        <f t="shared" si="1798"/>
        <v>136.14703880190606</v>
      </c>
      <c r="D3116" s="12" t="s">
        <v>21</v>
      </c>
      <c r="E3116" s="29">
        <v>1469</v>
      </c>
      <c r="F3116" s="29">
        <v>1470</v>
      </c>
      <c r="G3116" s="10">
        <v>0</v>
      </c>
      <c r="H3116" s="10">
        <v>0</v>
      </c>
      <c r="I3116" s="13">
        <f t="shared" si="1794"/>
        <v>1</v>
      </c>
      <c r="J3116" s="13">
        <v>0</v>
      </c>
      <c r="K3116" s="13">
        <v>0</v>
      </c>
      <c r="L3116" s="13">
        <f t="shared" si="1795"/>
        <v>1</v>
      </c>
      <c r="M3116" s="45">
        <f t="shared" si="1797"/>
        <v>136.14703880190606</v>
      </c>
    </row>
    <row r="3117" spans="1:13" ht="15">
      <c r="A3117" s="9">
        <v>42801</v>
      </c>
      <c r="B3117" s="9" t="s">
        <v>71</v>
      </c>
      <c r="C3117" s="11">
        <f t="shared" si="1798"/>
        <v>402.4144869215292</v>
      </c>
      <c r="D3117" s="12" t="s">
        <v>21</v>
      </c>
      <c r="E3117" s="29">
        <v>497</v>
      </c>
      <c r="F3117" s="29">
        <v>500.7</v>
      </c>
      <c r="G3117" s="6">
        <v>504.4</v>
      </c>
      <c r="H3117" s="10">
        <v>0</v>
      </c>
      <c r="I3117" s="13">
        <f t="shared" si="1794"/>
        <v>3.6999999999999886</v>
      </c>
      <c r="J3117" s="13">
        <f>(IF(D3117="SELL",IF(G3117="",0,F3117-G3117),IF(D3117="BUY",IF(G3117="",0,G3117-F3117))))</f>
        <v>3.6999999999999886</v>
      </c>
      <c r="K3117" s="13">
        <v>0</v>
      </c>
      <c r="L3117" s="13">
        <f t="shared" si="1795"/>
        <v>7.3999999999999773</v>
      </c>
      <c r="M3117" s="45">
        <f t="shared" si="1797"/>
        <v>2977.8672032193072</v>
      </c>
    </row>
    <row r="3118" spans="1:13" ht="15">
      <c r="A3118" s="9">
        <v>42801</v>
      </c>
      <c r="B3118" s="9" t="s">
        <v>865</v>
      </c>
      <c r="C3118" s="11">
        <f t="shared" si="1798"/>
        <v>338.89689062102855</v>
      </c>
      <c r="D3118" s="12" t="s">
        <v>18</v>
      </c>
      <c r="E3118" s="29">
        <v>590.15</v>
      </c>
      <c r="F3118" s="29">
        <v>585.79999999999995</v>
      </c>
      <c r="G3118" s="10">
        <v>0</v>
      </c>
      <c r="H3118" s="10">
        <v>0</v>
      </c>
      <c r="I3118" s="13">
        <f t="shared" si="1794"/>
        <v>4.3500000000000227</v>
      </c>
      <c r="J3118" s="13">
        <v>0</v>
      </c>
      <c r="K3118" s="13">
        <v>0</v>
      </c>
      <c r="L3118" s="13">
        <f t="shared" si="1795"/>
        <v>4.3500000000000227</v>
      </c>
      <c r="M3118" s="45">
        <f t="shared" si="1797"/>
        <v>1474.2014742014819</v>
      </c>
    </row>
    <row r="3119" spans="1:13" ht="15">
      <c r="A3119" s="9">
        <v>42801</v>
      </c>
      <c r="B3119" s="9" t="s">
        <v>40</v>
      </c>
      <c r="C3119" s="11">
        <f t="shared" si="1798"/>
        <v>518.13471502590676</v>
      </c>
      <c r="D3119" s="12" t="s">
        <v>21</v>
      </c>
      <c r="E3119" s="29">
        <v>386</v>
      </c>
      <c r="F3119" s="29">
        <v>388.8</v>
      </c>
      <c r="G3119" s="10">
        <v>0</v>
      </c>
      <c r="H3119" s="10">
        <v>0</v>
      </c>
      <c r="I3119" s="13">
        <f t="shared" si="1794"/>
        <v>2.8000000000000114</v>
      </c>
      <c r="J3119" s="13">
        <v>0</v>
      </c>
      <c r="K3119" s="13">
        <v>0</v>
      </c>
      <c r="L3119" s="13">
        <f t="shared" si="1795"/>
        <v>2.8000000000000114</v>
      </c>
      <c r="M3119" s="45">
        <f t="shared" si="1797"/>
        <v>1450.7772020725449</v>
      </c>
    </row>
    <row r="3120" spans="1:13" ht="15">
      <c r="A3120" s="9">
        <v>42800</v>
      </c>
      <c r="B3120" s="9" t="s">
        <v>88</v>
      </c>
      <c r="C3120" s="11">
        <f t="shared" si="1798"/>
        <v>187.79342723004694</v>
      </c>
      <c r="D3120" s="12" t="s">
        <v>18</v>
      </c>
      <c r="E3120" s="29">
        <v>1065</v>
      </c>
      <c r="F3120" s="29">
        <v>1057.1500000000001</v>
      </c>
      <c r="G3120" s="10">
        <v>0</v>
      </c>
      <c r="H3120" s="10">
        <v>0</v>
      </c>
      <c r="I3120" s="13">
        <f t="shared" si="1794"/>
        <v>7.8499999999999091</v>
      </c>
      <c r="J3120" s="13">
        <v>0</v>
      </c>
      <c r="K3120" s="13">
        <v>0</v>
      </c>
      <c r="L3120" s="13">
        <f t="shared" si="1795"/>
        <v>7.8499999999999091</v>
      </c>
      <c r="M3120" s="45">
        <f t="shared" si="1797"/>
        <v>1474.1784037558514</v>
      </c>
    </row>
    <row r="3121" spans="1:13" ht="15">
      <c r="A3121" s="9">
        <v>42800</v>
      </c>
      <c r="B3121" s="9" t="s">
        <v>802</v>
      </c>
      <c r="C3121" s="11">
        <f t="shared" si="1798"/>
        <v>272.10884353741494</v>
      </c>
      <c r="D3121" s="12" t="s">
        <v>21</v>
      </c>
      <c r="E3121" s="29">
        <v>735</v>
      </c>
      <c r="F3121" s="29">
        <v>740.5</v>
      </c>
      <c r="G3121" s="6">
        <v>746</v>
      </c>
      <c r="H3121" s="10">
        <v>757</v>
      </c>
      <c r="I3121" s="13">
        <f t="shared" si="1794"/>
        <v>5.5</v>
      </c>
      <c r="J3121" s="13">
        <f t="shared" ref="J3121:J3123" si="1799">(IF(D3121="SELL",IF(G3121="",0,F3121-G3121),IF(D3121="BUY",IF(G3121="",0,G3121-F3121))))</f>
        <v>5.5</v>
      </c>
      <c r="K3121" s="13">
        <f>(IF(D3121="SELL",IF(H3121="",0,G3121-H3121),IF(D3121="BUY",IF(H3121="",0,(H3121-G3121)))))</f>
        <v>11</v>
      </c>
      <c r="L3121" s="13">
        <f t="shared" si="1795"/>
        <v>22</v>
      </c>
      <c r="M3121" s="45">
        <f t="shared" si="1797"/>
        <v>5986.3945578231287</v>
      </c>
    </row>
    <row r="3122" spans="1:13" ht="15">
      <c r="A3122" s="9">
        <v>42797</v>
      </c>
      <c r="B3122" s="9" t="s">
        <v>866</v>
      </c>
      <c r="C3122" s="11">
        <f t="shared" si="1798"/>
        <v>543.47826086956525</v>
      </c>
      <c r="D3122" s="12" t="s">
        <v>21</v>
      </c>
      <c r="E3122" s="29">
        <v>368</v>
      </c>
      <c r="F3122" s="29">
        <v>370.7</v>
      </c>
      <c r="G3122" s="6">
        <v>373.5</v>
      </c>
      <c r="H3122" s="10">
        <v>0</v>
      </c>
      <c r="I3122" s="13">
        <f t="shared" si="1794"/>
        <v>2.6999999999999886</v>
      </c>
      <c r="J3122" s="13">
        <f t="shared" si="1799"/>
        <v>2.8000000000000114</v>
      </c>
      <c r="K3122" s="13">
        <v>0</v>
      </c>
      <c r="L3122" s="13">
        <f t="shared" si="1795"/>
        <v>5.5</v>
      </c>
      <c r="M3122" s="45">
        <f t="shared" si="1797"/>
        <v>2989.130434782609</v>
      </c>
    </row>
    <row r="3123" spans="1:13" ht="15">
      <c r="A3123" s="9">
        <v>42796</v>
      </c>
      <c r="B3123" s="9" t="s">
        <v>158</v>
      </c>
      <c r="C3123" s="11">
        <f t="shared" si="1798"/>
        <v>387.97284190106694</v>
      </c>
      <c r="D3123" s="12" t="s">
        <v>18</v>
      </c>
      <c r="E3123" s="29">
        <v>515.5</v>
      </c>
      <c r="F3123" s="29">
        <v>511.7</v>
      </c>
      <c r="G3123" s="6">
        <v>507.8</v>
      </c>
      <c r="H3123" s="10">
        <v>0</v>
      </c>
      <c r="I3123" s="13">
        <f t="shared" si="1794"/>
        <v>3.8000000000000114</v>
      </c>
      <c r="J3123" s="13">
        <f t="shared" si="1799"/>
        <v>3.8999999999999773</v>
      </c>
      <c r="K3123" s="13">
        <v>0</v>
      </c>
      <c r="L3123" s="13">
        <f t="shared" si="1795"/>
        <v>7.6999999999999886</v>
      </c>
      <c r="M3123" s="45">
        <f t="shared" si="1797"/>
        <v>2987.3908826382112</v>
      </c>
    </row>
    <row r="3124" spans="1:13" ht="15">
      <c r="A3124" s="9">
        <v>42796</v>
      </c>
      <c r="B3124" s="9" t="s">
        <v>144</v>
      </c>
      <c r="C3124" s="11">
        <f t="shared" si="1798"/>
        <v>393.93342525113258</v>
      </c>
      <c r="D3124" s="12" t="s">
        <v>18</v>
      </c>
      <c r="E3124" s="29">
        <v>507.7</v>
      </c>
      <c r="F3124" s="29">
        <v>503.9</v>
      </c>
      <c r="G3124" s="10">
        <v>0</v>
      </c>
      <c r="H3124" s="10">
        <v>0</v>
      </c>
      <c r="I3124" s="13">
        <f t="shared" si="1794"/>
        <v>3.8000000000000114</v>
      </c>
      <c r="J3124" s="13">
        <v>0</v>
      </c>
      <c r="K3124" s="13">
        <v>0</v>
      </c>
      <c r="L3124" s="13">
        <f t="shared" si="1795"/>
        <v>3.8000000000000114</v>
      </c>
      <c r="M3124" s="45">
        <f t="shared" si="1797"/>
        <v>1496.9470159543082</v>
      </c>
    </row>
    <row r="3125" spans="1:13" ht="15">
      <c r="A3125" s="9">
        <v>42796</v>
      </c>
      <c r="B3125" s="9" t="s">
        <v>867</v>
      </c>
      <c r="C3125" s="11">
        <f t="shared" si="1798"/>
        <v>735.29411764705878</v>
      </c>
      <c r="D3125" s="12" t="s">
        <v>21</v>
      </c>
      <c r="E3125" s="29">
        <v>272</v>
      </c>
      <c r="F3125" s="29">
        <v>274</v>
      </c>
      <c r="G3125" s="10">
        <v>0</v>
      </c>
      <c r="H3125" s="10">
        <v>0</v>
      </c>
      <c r="I3125" s="13">
        <f t="shared" si="1794"/>
        <v>2</v>
      </c>
      <c r="J3125" s="13">
        <v>0</v>
      </c>
      <c r="K3125" s="13">
        <v>0</v>
      </c>
      <c r="L3125" s="13">
        <f t="shared" si="1795"/>
        <v>2</v>
      </c>
      <c r="M3125" s="45">
        <f t="shared" si="1797"/>
        <v>1470.5882352941176</v>
      </c>
    </row>
    <row r="3126" spans="1:13" ht="15">
      <c r="A3126" s="9">
        <v>42795</v>
      </c>
      <c r="B3126" s="9" t="s">
        <v>780</v>
      </c>
      <c r="C3126" s="11">
        <f t="shared" si="1798"/>
        <v>2197.802197802198</v>
      </c>
      <c r="D3126" s="12" t="s">
        <v>18</v>
      </c>
      <c r="E3126" s="29">
        <v>91</v>
      </c>
      <c r="F3126" s="29">
        <v>90.4</v>
      </c>
      <c r="G3126" s="10">
        <v>0</v>
      </c>
      <c r="H3126" s="10">
        <v>0</v>
      </c>
      <c r="I3126" s="13">
        <f t="shared" si="1794"/>
        <v>0.59999999999999432</v>
      </c>
      <c r="J3126" s="13">
        <v>0</v>
      </c>
      <c r="K3126" s="13">
        <v>0</v>
      </c>
      <c r="L3126" s="13">
        <f t="shared" si="1795"/>
        <v>0.59999999999999432</v>
      </c>
      <c r="M3126" s="45">
        <f t="shared" si="1797"/>
        <v>1318.6813186813063</v>
      </c>
    </row>
    <row r="3127" spans="1:13" ht="15">
      <c r="A3127" s="9">
        <v>42793</v>
      </c>
      <c r="B3127" s="9" t="s">
        <v>846</v>
      </c>
      <c r="C3127" s="11">
        <f t="shared" si="1798"/>
        <v>1203.0075187969924</v>
      </c>
      <c r="D3127" s="12" t="s">
        <v>18</v>
      </c>
      <c r="E3127" s="29">
        <v>166.25</v>
      </c>
      <c r="F3127" s="29">
        <v>165.1</v>
      </c>
      <c r="G3127" s="10">
        <v>0</v>
      </c>
      <c r="H3127" s="10">
        <v>0</v>
      </c>
      <c r="I3127" s="13">
        <f t="shared" si="1794"/>
        <v>1.1500000000000057</v>
      </c>
      <c r="J3127" s="13">
        <v>0</v>
      </c>
      <c r="K3127" s="13">
        <v>0</v>
      </c>
      <c r="L3127" s="13">
        <f t="shared" si="1795"/>
        <v>1.1500000000000057</v>
      </c>
      <c r="M3127" s="45">
        <f t="shared" si="1797"/>
        <v>1383.4586466165481</v>
      </c>
    </row>
    <row r="3128" spans="1:13" ht="15">
      <c r="A3128" s="9">
        <v>42789</v>
      </c>
      <c r="B3128" s="9" t="s">
        <v>284</v>
      </c>
      <c r="C3128" s="11">
        <f t="shared" si="1798"/>
        <v>1532.5670498084291</v>
      </c>
      <c r="D3128" s="12" t="s">
        <v>21</v>
      </c>
      <c r="E3128" s="29">
        <v>130.5</v>
      </c>
      <c r="F3128" s="29">
        <v>131.4</v>
      </c>
      <c r="G3128" s="10">
        <v>0</v>
      </c>
      <c r="H3128" s="10">
        <v>0</v>
      </c>
      <c r="I3128" s="13">
        <f t="shared" si="1794"/>
        <v>0.90000000000000568</v>
      </c>
      <c r="J3128" s="13">
        <v>0</v>
      </c>
      <c r="K3128" s="13">
        <v>0</v>
      </c>
      <c r="L3128" s="13">
        <f t="shared" si="1795"/>
        <v>0.90000000000000568</v>
      </c>
      <c r="M3128" s="45">
        <f t="shared" si="1797"/>
        <v>1379.3103448275949</v>
      </c>
    </row>
    <row r="3129" spans="1:13" ht="15">
      <c r="A3129" s="9">
        <v>42788</v>
      </c>
      <c r="B3129" s="9" t="s">
        <v>868</v>
      </c>
      <c r="C3129" s="11">
        <f t="shared" si="1798"/>
        <v>1262.6262626262626</v>
      </c>
      <c r="D3129" s="12" t="s">
        <v>21</v>
      </c>
      <c r="E3129" s="29">
        <v>158.4</v>
      </c>
      <c r="F3129" s="29">
        <v>159.5</v>
      </c>
      <c r="G3129" s="10">
        <v>0</v>
      </c>
      <c r="H3129" s="10">
        <v>0</v>
      </c>
      <c r="I3129" s="13">
        <f t="shared" si="1794"/>
        <v>1.0999999999999943</v>
      </c>
      <c r="J3129" s="13">
        <v>0</v>
      </c>
      <c r="K3129" s="13">
        <v>0</v>
      </c>
      <c r="L3129" s="13">
        <f t="shared" si="1795"/>
        <v>1.0999999999999943</v>
      </c>
      <c r="M3129" s="45">
        <f t="shared" si="1797"/>
        <v>1388.8888888888816</v>
      </c>
    </row>
    <row r="3130" spans="1:13" ht="15">
      <c r="A3130" s="9">
        <v>42787</v>
      </c>
      <c r="B3130" s="9" t="s">
        <v>192</v>
      </c>
      <c r="C3130" s="11">
        <f t="shared" si="1798"/>
        <v>849.25690021231424</v>
      </c>
      <c r="D3130" s="12" t="s">
        <v>21</v>
      </c>
      <c r="E3130" s="29">
        <v>235.5</v>
      </c>
      <c r="F3130" s="29">
        <v>237.2</v>
      </c>
      <c r="G3130" s="6">
        <v>239</v>
      </c>
      <c r="H3130" s="10">
        <v>242.5</v>
      </c>
      <c r="I3130" s="13">
        <f t="shared" si="1794"/>
        <v>1.6999999999999886</v>
      </c>
      <c r="J3130" s="13">
        <f>(IF(D3130="SELL",IF(G3130="",0,F3130-G3130),IF(D3130="BUY",IF(G3130="",0,G3130-F3130))))</f>
        <v>1.8000000000000114</v>
      </c>
      <c r="K3130" s="13">
        <f>(IF(D3130="SELL",IF(H3130="",0,G3130-H3130),IF(D3130="BUY",IF(H3130="",0,(H3130-G3130)))))</f>
        <v>3.5</v>
      </c>
      <c r="L3130" s="13">
        <f t="shared" si="1795"/>
        <v>7</v>
      </c>
      <c r="M3130" s="45">
        <f t="shared" si="1797"/>
        <v>5944.7983014861993</v>
      </c>
    </row>
    <row r="3131" spans="1:13" ht="15">
      <c r="A3131" s="9">
        <v>42787</v>
      </c>
      <c r="B3131" s="9" t="s">
        <v>226</v>
      </c>
      <c r="C3131" s="11">
        <f t="shared" si="1798"/>
        <v>555.55555555555554</v>
      </c>
      <c r="D3131" s="12" t="s">
        <v>18</v>
      </c>
      <c r="E3131" s="29">
        <v>360</v>
      </c>
      <c r="F3131" s="29">
        <v>357.3</v>
      </c>
      <c r="G3131" s="6">
        <v>0</v>
      </c>
      <c r="H3131" s="10">
        <v>0</v>
      </c>
      <c r="I3131" s="13">
        <f t="shared" si="1794"/>
        <v>2.6999999999999886</v>
      </c>
      <c r="J3131" s="13">
        <v>0</v>
      </c>
      <c r="K3131" s="13">
        <v>0</v>
      </c>
      <c r="L3131" s="13">
        <f t="shared" si="1795"/>
        <v>2.6999999999999886</v>
      </c>
      <c r="M3131" s="45">
        <f t="shared" si="1797"/>
        <v>1499.9999999999936</v>
      </c>
    </row>
    <row r="3132" spans="1:13" ht="15">
      <c r="A3132" s="9">
        <v>42786</v>
      </c>
      <c r="B3132" s="9" t="s">
        <v>74</v>
      </c>
      <c r="C3132" s="11">
        <f t="shared" si="1798"/>
        <v>295.26832509042589</v>
      </c>
      <c r="D3132" s="12" t="s">
        <v>18</v>
      </c>
      <c r="E3132" s="29">
        <v>677.35</v>
      </c>
      <c r="F3132" s="29">
        <v>687.6</v>
      </c>
      <c r="G3132" s="6">
        <v>0</v>
      </c>
      <c r="H3132" s="10">
        <v>0</v>
      </c>
      <c r="I3132" s="13">
        <f t="shared" si="1794"/>
        <v>-10.25</v>
      </c>
      <c r="J3132" s="13">
        <v>0</v>
      </c>
      <c r="K3132" s="13">
        <v>0</v>
      </c>
      <c r="L3132" s="13">
        <f t="shared" si="1795"/>
        <v>-10.25</v>
      </c>
      <c r="M3132" s="45">
        <f t="shared" si="1797"/>
        <v>-3026.5003321768654</v>
      </c>
    </row>
    <row r="3133" spans="1:13" ht="15">
      <c r="A3133" s="9">
        <v>42783</v>
      </c>
      <c r="B3133" s="9" t="s">
        <v>869</v>
      </c>
      <c r="C3133" s="11">
        <f t="shared" si="1798"/>
        <v>233.10023310023311</v>
      </c>
      <c r="D3133" s="12" t="s">
        <v>21</v>
      </c>
      <c r="E3133" s="29">
        <v>858</v>
      </c>
      <c r="F3133" s="29">
        <v>864.4</v>
      </c>
      <c r="G3133" s="6">
        <v>870.8</v>
      </c>
      <c r="H3133" s="10">
        <v>0</v>
      </c>
      <c r="I3133" s="13">
        <f t="shared" si="1794"/>
        <v>6.3999999999999773</v>
      </c>
      <c r="J3133" s="13">
        <f>(IF(D3133="SELL",IF(G3133="",0,F3133-G3133),IF(D3133="BUY",IF(G3133="",0,G3133-F3133))))</f>
        <v>6.3999999999999773</v>
      </c>
      <c r="K3133" s="13">
        <v>0</v>
      </c>
      <c r="L3133" s="13">
        <f t="shared" si="1795"/>
        <v>12.799999999999955</v>
      </c>
      <c r="M3133" s="45">
        <f t="shared" si="1797"/>
        <v>2983.6829836829734</v>
      </c>
    </row>
    <row r="3134" spans="1:13" ht="15">
      <c r="A3134" s="9">
        <v>42782</v>
      </c>
      <c r="B3134" s="9" t="s">
        <v>870</v>
      </c>
      <c r="C3134" s="11">
        <f t="shared" si="1798"/>
        <v>91.533180778032033</v>
      </c>
      <c r="D3134" s="12" t="s">
        <v>18</v>
      </c>
      <c r="E3134" s="29">
        <v>2185</v>
      </c>
      <c r="F3134" s="29">
        <v>2168.6999999999998</v>
      </c>
      <c r="G3134" s="6">
        <v>2152.3000000000002</v>
      </c>
      <c r="H3134" s="10">
        <v>0</v>
      </c>
      <c r="I3134" s="13">
        <f t="shared" si="1794"/>
        <v>16.300000000000182</v>
      </c>
      <c r="J3134" s="13">
        <f>(IF(D3134="SELL",IF(G3134="",0,F3134-G3134),IF(D3134="BUY",IF(G3134="",0,G3134-F3134))))</f>
        <v>16.399999999999636</v>
      </c>
      <c r="K3134" s="13">
        <v>0</v>
      </c>
      <c r="L3134" s="13">
        <f t="shared" si="1795"/>
        <v>32.699999999999818</v>
      </c>
      <c r="M3134" s="45">
        <f t="shared" si="1797"/>
        <v>2993.1350114416309</v>
      </c>
    </row>
    <row r="3135" spans="1:13" ht="15">
      <c r="A3135" s="9">
        <v>42779</v>
      </c>
      <c r="B3135" s="9" t="s">
        <v>665</v>
      </c>
      <c r="C3135" s="11">
        <f>200000/E3135</f>
        <v>146.12405932636807</v>
      </c>
      <c r="D3135" s="12" t="s">
        <v>21</v>
      </c>
      <c r="E3135" s="29">
        <v>1368.7</v>
      </c>
      <c r="F3135" s="29">
        <v>1380</v>
      </c>
      <c r="G3135" s="6">
        <v>0</v>
      </c>
      <c r="H3135" s="10">
        <v>0</v>
      </c>
      <c r="I3135" s="13">
        <f>(IF(D3135="SELL",E3135-F3135,IF(D3135="BUY",F3135-E3135)))</f>
        <v>11.299999999999955</v>
      </c>
      <c r="J3135" s="13">
        <v>0</v>
      </c>
      <c r="K3135" s="13">
        <f>(IF(D3135="SELL",IF(H3135="",0,G3135-H3135),IF(D3135="BUY",IF(H3135="",0,(H3135-G3135)))))</f>
        <v>0</v>
      </c>
      <c r="L3135" s="13">
        <f>K3135+J3135+I3135</f>
        <v>11.299999999999955</v>
      </c>
      <c r="M3135" s="45">
        <f>L3135*C3135</f>
        <v>1651.2018703879526</v>
      </c>
    </row>
    <row r="3136" spans="1:13" ht="15">
      <c r="A3136" s="9">
        <v>42779</v>
      </c>
      <c r="B3136" s="9" t="s">
        <v>871</v>
      </c>
      <c r="C3136" s="11">
        <f t="shared" ref="C3136:C3199" si="1800">200000/E3136</f>
        <v>145.98540145985402</v>
      </c>
      <c r="D3136" s="12" t="s">
        <v>21</v>
      </c>
      <c r="E3136" s="29">
        <v>1370</v>
      </c>
      <c r="F3136" s="29">
        <v>1380</v>
      </c>
      <c r="G3136" s="6">
        <v>0</v>
      </c>
      <c r="H3136" s="10">
        <v>0</v>
      </c>
      <c r="I3136" s="13">
        <f t="shared" ref="I3136:I3187" si="1801">(IF(D3136="SELL",E3136-F3136,IF(D3136="BUY",F3136-E3136)))</f>
        <v>10</v>
      </c>
      <c r="J3136" s="13">
        <v>0</v>
      </c>
      <c r="K3136" s="13">
        <f>(IF(D3136="SELL",IF(H3136="",0,G3136-H3136),IF(D3136="BUY",IF(H3136="",0,(H3136-G3136)))))</f>
        <v>0</v>
      </c>
      <c r="L3136" s="13">
        <f t="shared" ref="L3136:L3187" si="1802">K3136+J3136+I3136</f>
        <v>10</v>
      </c>
      <c r="M3136" s="45">
        <f t="shared" ref="M3136:M3187" si="1803">L3136*C3136</f>
        <v>1459.8540145985403</v>
      </c>
    </row>
    <row r="3137" spans="1:13" ht="15">
      <c r="A3137" s="9">
        <v>42779</v>
      </c>
      <c r="B3137" s="9" t="s">
        <v>184</v>
      </c>
      <c r="C3137" s="11">
        <f t="shared" si="1800"/>
        <v>138.9854065323141</v>
      </c>
      <c r="D3137" s="12" t="s">
        <v>21</v>
      </c>
      <c r="E3137" s="29">
        <v>1439</v>
      </c>
      <c r="F3137" s="29">
        <v>1449.7</v>
      </c>
      <c r="G3137" s="6">
        <v>0</v>
      </c>
      <c r="H3137" s="10">
        <v>0</v>
      </c>
      <c r="I3137" s="13">
        <f t="shared" si="1801"/>
        <v>10.700000000000045</v>
      </c>
      <c r="J3137" s="13">
        <v>0</v>
      </c>
      <c r="K3137" s="13">
        <f>(IF(D3137="SELL",IF(H3137="",0,G3137-H3137),IF(D3137="BUY",IF(H3137="",0,(H3137-G3137)))))</f>
        <v>0</v>
      </c>
      <c r="L3137" s="13">
        <f t="shared" si="1802"/>
        <v>10.700000000000045</v>
      </c>
      <c r="M3137" s="45">
        <f t="shared" si="1803"/>
        <v>1487.1438498957673</v>
      </c>
    </row>
    <row r="3138" spans="1:13" ht="15">
      <c r="A3138" s="9">
        <v>42776</v>
      </c>
      <c r="B3138" s="9" t="s">
        <v>872</v>
      </c>
      <c r="C3138" s="11">
        <f t="shared" si="1800"/>
        <v>524.93438320209975</v>
      </c>
      <c r="D3138" s="12" t="s">
        <v>21</v>
      </c>
      <c r="E3138" s="29">
        <v>381</v>
      </c>
      <c r="F3138" s="29">
        <v>384</v>
      </c>
      <c r="G3138" s="6">
        <v>387</v>
      </c>
      <c r="H3138" s="10">
        <v>0</v>
      </c>
      <c r="I3138" s="13">
        <f t="shared" si="1801"/>
        <v>3</v>
      </c>
      <c r="J3138" s="13">
        <f>(IF(D3138="SELL",IF(G3138="",0,F3138-G3138),IF(D3138="BUY",IF(G3138="",0,G3138-F3138))))</f>
        <v>3</v>
      </c>
      <c r="K3138" s="13">
        <v>0</v>
      </c>
      <c r="L3138" s="13">
        <f t="shared" si="1802"/>
        <v>6</v>
      </c>
      <c r="M3138" s="45">
        <f t="shared" si="1803"/>
        <v>3149.6062992125985</v>
      </c>
    </row>
    <row r="3139" spans="1:13" ht="15">
      <c r="A3139" s="9">
        <v>42776</v>
      </c>
      <c r="B3139" s="9" t="s">
        <v>297</v>
      </c>
      <c r="C3139" s="11">
        <f t="shared" si="1800"/>
        <v>528.40158520475563</v>
      </c>
      <c r="D3139" s="12" t="s">
        <v>21</v>
      </c>
      <c r="E3139" s="29">
        <v>378.5</v>
      </c>
      <c r="F3139" s="29">
        <v>382</v>
      </c>
      <c r="G3139" s="6">
        <v>386</v>
      </c>
      <c r="H3139" s="10">
        <v>0</v>
      </c>
      <c r="I3139" s="13">
        <f t="shared" si="1801"/>
        <v>3.5</v>
      </c>
      <c r="J3139" s="13">
        <f>(IF(D3139="SELL",IF(G3139="",0,F3139-G3139),IF(D3139="BUY",IF(G3139="",0,G3139-F3139))))</f>
        <v>4</v>
      </c>
      <c r="K3139" s="13">
        <v>0</v>
      </c>
      <c r="L3139" s="13">
        <f t="shared" si="1802"/>
        <v>7.5</v>
      </c>
      <c r="M3139" s="45">
        <f t="shared" si="1803"/>
        <v>3963.0118890356671</v>
      </c>
    </row>
    <row r="3140" spans="1:13" ht="15">
      <c r="A3140" s="9">
        <v>42775</v>
      </c>
      <c r="B3140" s="9" t="s">
        <v>94</v>
      </c>
      <c r="C3140" s="11">
        <f t="shared" si="1800"/>
        <v>334.44816053511704</v>
      </c>
      <c r="D3140" s="12" t="s">
        <v>18</v>
      </c>
      <c r="E3140" s="29">
        <v>598</v>
      </c>
      <c r="F3140" s="29">
        <v>593</v>
      </c>
      <c r="G3140" s="6">
        <v>0</v>
      </c>
      <c r="H3140" s="10">
        <v>0</v>
      </c>
      <c r="I3140" s="13">
        <f t="shared" si="1801"/>
        <v>5</v>
      </c>
      <c r="J3140" s="13">
        <v>0</v>
      </c>
      <c r="K3140" s="13">
        <f>(IF(D3140="SELL",IF(H3140="",0,G3140-H3140),IF(D3140="BUY",IF(H3140="",0,(H3140-G3140)))))</f>
        <v>0</v>
      </c>
      <c r="L3140" s="13">
        <f t="shared" si="1802"/>
        <v>5</v>
      </c>
      <c r="M3140" s="45">
        <f t="shared" si="1803"/>
        <v>1672.2408026755852</v>
      </c>
    </row>
    <row r="3141" spans="1:13" ht="15">
      <c r="A3141" s="9">
        <v>42774</v>
      </c>
      <c r="B3141" s="9" t="s">
        <v>125</v>
      </c>
      <c r="C3141" s="11">
        <f t="shared" si="1800"/>
        <v>133.33333333333334</v>
      </c>
      <c r="D3141" s="12" t="s">
        <v>21</v>
      </c>
      <c r="E3141" s="29">
        <v>1500</v>
      </c>
      <c r="F3141" s="29">
        <v>1515</v>
      </c>
      <c r="G3141" s="6">
        <v>0</v>
      </c>
      <c r="H3141" s="10">
        <v>0</v>
      </c>
      <c r="I3141" s="13">
        <f t="shared" si="1801"/>
        <v>15</v>
      </c>
      <c r="J3141" s="13">
        <v>0</v>
      </c>
      <c r="K3141" s="13">
        <f>(IF(D3141="SELL",IF(H3141="",0,G3141-H3141),IF(D3141="BUY",IF(H3141="",0,(H3141-G3141)))))</f>
        <v>0</v>
      </c>
      <c r="L3141" s="13">
        <f t="shared" si="1802"/>
        <v>15</v>
      </c>
      <c r="M3141" s="45">
        <f t="shared" si="1803"/>
        <v>2000.0000000000002</v>
      </c>
    </row>
    <row r="3142" spans="1:13" ht="15">
      <c r="A3142" s="9">
        <v>42773</v>
      </c>
      <c r="B3142" s="9" t="s">
        <v>158</v>
      </c>
      <c r="C3142" s="11">
        <f t="shared" si="1800"/>
        <v>361.6636528028933</v>
      </c>
      <c r="D3142" s="12" t="s">
        <v>21</v>
      </c>
      <c r="E3142" s="29">
        <v>553</v>
      </c>
      <c r="F3142" s="29">
        <v>558</v>
      </c>
      <c r="G3142" s="6">
        <v>563</v>
      </c>
      <c r="H3142" s="10">
        <v>568</v>
      </c>
      <c r="I3142" s="13">
        <f t="shared" si="1801"/>
        <v>5</v>
      </c>
      <c r="J3142" s="13">
        <f>(IF(D3142="SELL",IF(G3142="",0,F3142-G3142),IF(D3142="BUY",IF(G3142="",0,G3142-F3142))))</f>
        <v>5</v>
      </c>
      <c r="K3142" s="13">
        <f>(IF(D3142="SELL",IF(H3142="",0,G3142-H3142),IF(D3142="BUY",IF(H3142="",0,(H3142-G3142)))))</f>
        <v>5</v>
      </c>
      <c r="L3142" s="13">
        <f t="shared" si="1802"/>
        <v>15</v>
      </c>
      <c r="M3142" s="45">
        <f t="shared" si="1803"/>
        <v>5424.9547920433997</v>
      </c>
    </row>
    <row r="3143" spans="1:13" ht="15">
      <c r="A3143" s="9">
        <v>42772</v>
      </c>
      <c r="B3143" s="9" t="s">
        <v>89</v>
      </c>
      <c r="C3143" s="11">
        <f t="shared" si="1800"/>
        <v>203.87359836901121</v>
      </c>
      <c r="D3143" s="12" t="s">
        <v>21</v>
      </c>
      <c r="E3143" s="29">
        <v>981</v>
      </c>
      <c r="F3143" s="29">
        <v>989</v>
      </c>
      <c r="G3143" s="6">
        <v>620</v>
      </c>
      <c r="H3143" s="10">
        <v>0</v>
      </c>
      <c r="I3143" s="13">
        <f t="shared" si="1801"/>
        <v>8</v>
      </c>
      <c r="J3143" s="13">
        <v>0</v>
      </c>
      <c r="K3143" s="13">
        <v>0</v>
      </c>
      <c r="L3143" s="13">
        <f t="shared" si="1802"/>
        <v>8</v>
      </c>
      <c r="M3143" s="45">
        <f t="shared" si="1803"/>
        <v>1630.9887869520896</v>
      </c>
    </row>
    <row r="3144" spans="1:13" ht="15">
      <c r="A3144" s="9">
        <v>42772</v>
      </c>
      <c r="B3144" s="9" t="s">
        <v>873</v>
      </c>
      <c r="C3144" s="11">
        <f t="shared" si="1800"/>
        <v>740.74074074074076</v>
      </c>
      <c r="D3144" s="12" t="s">
        <v>21</v>
      </c>
      <c r="E3144" s="29">
        <v>270</v>
      </c>
      <c r="F3144" s="29">
        <v>272</v>
      </c>
      <c r="G3144" s="6">
        <v>620</v>
      </c>
      <c r="H3144" s="10">
        <v>0</v>
      </c>
      <c r="I3144" s="13">
        <f t="shared" si="1801"/>
        <v>2</v>
      </c>
      <c r="J3144" s="13">
        <v>0</v>
      </c>
      <c r="K3144" s="13">
        <v>0</v>
      </c>
      <c r="L3144" s="13">
        <f t="shared" si="1802"/>
        <v>2</v>
      </c>
      <c r="M3144" s="45">
        <f t="shared" si="1803"/>
        <v>1481.4814814814815</v>
      </c>
    </row>
    <row r="3145" spans="1:13" ht="15">
      <c r="A3145" s="9">
        <v>42772</v>
      </c>
      <c r="B3145" s="9" t="s">
        <v>94</v>
      </c>
      <c r="C3145" s="11">
        <f t="shared" si="1800"/>
        <v>328.40722495894909</v>
      </c>
      <c r="D3145" s="12" t="s">
        <v>21</v>
      </c>
      <c r="E3145" s="29">
        <v>609</v>
      </c>
      <c r="F3145" s="29">
        <v>614</v>
      </c>
      <c r="G3145" s="6">
        <v>620</v>
      </c>
      <c r="H3145" s="10">
        <v>0</v>
      </c>
      <c r="I3145" s="13">
        <f t="shared" si="1801"/>
        <v>5</v>
      </c>
      <c r="J3145" s="13">
        <f>(IF(D3145="SELL",IF(G3145="",0,F3145-G3145),IF(D3145="BUY",IF(G3145="",0,G3145-F3145))))</f>
        <v>6</v>
      </c>
      <c r="K3145" s="13">
        <v>0</v>
      </c>
      <c r="L3145" s="13">
        <f t="shared" si="1802"/>
        <v>11</v>
      </c>
      <c r="M3145" s="45">
        <f t="shared" si="1803"/>
        <v>3612.4794745484401</v>
      </c>
    </row>
    <row r="3146" spans="1:13" ht="15">
      <c r="A3146" s="9">
        <v>42768</v>
      </c>
      <c r="B3146" s="9" t="s">
        <v>873</v>
      </c>
      <c r="C3146" s="11">
        <f t="shared" si="1800"/>
        <v>816.32653061224494</v>
      </c>
      <c r="D3146" s="12" t="s">
        <v>21</v>
      </c>
      <c r="E3146" s="29">
        <v>245</v>
      </c>
      <c r="F3146" s="29">
        <v>247</v>
      </c>
      <c r="G3146" s="6">
        <v>0</v>
      </c>
      <c r="H3146" s="10">
        <v>0</v>
      </c>
      <c r="I3146" s="13">
        <f t="shared" si="1801"/>
        <v>2</v>
      </c>
      <c r="J3146" s="13">
        <v>0</v>
      </c>
      <c r="K3146" s="13">
        <v>0</v>
      </c>
      <c r="L3146" s="13">
        <f t="shared" si="1802"/>
        <v>2</v>
      </c>
      <c r="M3146" s="45">
        <f t="shared" si="1803"/>
        <v>1632.6530612244899</v>
      </c>
    </row>
    <row r="3147" spans="1:13" ht="15">
      <c r="A3147" s="9">
        <v>42768</v>
      </c>
      <c r="B3147" s="9" t="s">
        <v>874</v>
      </c>
      <c r="C3147" s="11">
        <f t="shared" si="1800"/>
        <v>487.80487804878049</v>
      </c>
      <c r="D3147" s="12" t="s">
        <v>21</v>
      </c>
      <c r="E3147" s="29">
        <v>410</v>
      </c>
      <c r="F3147" s="29">
        <v>414</v>
      </c>
      <c r="G3147" s="6">
        <v>0</v>
      </c>
      <c r="H3147" s="10">
        <v>0</v>
      </c>
      <c r="I3147" s="13">
        <f t="shared" si="1801"/>
        <v>4</v>
      </c>
      <c r="J3147" s="13">
        <v>0</v>
      </c>
      <c r="K3147" s="13">
        <v>0</v>
      </c>
      <c r="L3147" s="13">
        <f t="shared" si="1802"/>
        <v>4</v>
      </c>
      <c r="M3147" s="45">
        <f t="shared" si="1803"/>
        <v>1951.219512195122</v>
      </c>
    </row>
    <row r="3148" spans="1:13" ht="15">
      <c r="A3148" s="9">
        <v>42767</v>
      </c>
      <c r="B3148" s="9" t="s">
        <v>875</v>
      </c>
      <c r="C3148" s="11">
        <f t="shared" si="1800"/>
        <v>33.65870077415012</v>
      </c>
      <c r="D3148" s="12" t="s">
        <v>21</v>
      </c>
      <c r="E3148" s="29">
        <v>5942</v>
      </c>
      <c r="F3148" s="29">
        <v>5980</v>
      </c>
      <c r="G3148" s="6">
        <v>0</v>
      </c>
      <c r="H3148" s="10">
        <v>0</v>
      </c>
      <c r="I3148" s="13">
        <f t="shared" si="1801"/>
        <v>38</v>
      </c>
      <c r="J3148" s="13">
        <v>0</v>
      </c>
      <c r="K3148" s="13">
        <v>0</v>
      </c>
      <c r="L3148" s="13">
        <f t="shared" si="1802"/>
        <v>38</v>
      </c>
      <c r="M3148" s="45">
        <f t="shared" si="1803"/>
        <v>1279.0306294177046</v>
      </c>
    </row>
    <row r="3149" spans="1:13" ht="15">
      <c r="A3149" s="9">
        <v>42766</v>
      </c>
      <c r="B3149" s="9" t="s">
        <v>263</v>
      </c>
      <c r="C3149" s="11">
        <f t="shared" si="1800"/>
        <v>534.75935828877004</v>
      </c>
      <c r="D3149" s="12" t="s">
        <v>18</v>
      </c>
      <c r="E3149" s="29">
        <v>374</v>
      </c>
      <c r="F3149" s="29">
        <v>371</v>
      </c>
      <c r="G3149" s="6">
        <v>368</v>
      </c>
      <c r="H3149" s="10">
        <v>0</v>
      </c>
      <c r="I3149" s="13">
        <f t="shared" si="1801"/>
        <v>3</v>
      </c>
      <c r="J3149" s="13">
        <f>(IF(D3149="SELL",IF(G3149="",0,F3149-G3149),IF(D3149="BUY",IF(G3149="",0,G3149-F3149))))</f>
        <v>3</v>
      </c>
      <c r="K3149" s="13">
        <v>0</v>
      </c>
      <c r="L3149" s="13">
        <f t="shared" si="1802"/>
        <v>6</v>
      </c>
      <c r="M3149" s="45">
        <f t="shared" si="1803"/>
        <v>3208.5561497326203</v>
      </c>
    </row>
    <row r="3150" spans="1:13" ht="15">
      <c r="A3150" s="9">
        <v>42766</v>
      </c>
      <c r="B3150" s="9" t="s">
        <v>872</v>
      </c>
      <c r="C3150" s="11">
        <f t="shared" si="1800"/>
        <v>524.93438320209975</v>
      </c>
      <c r="D3150" s="12" t="s">
        <v>18</v>
      </c>
      <c r="E3150" s="29">
        <v>381</v>
      </c>
      <c r="F3150" s="29">
        <v>378</v>
      </c>
      <c r="G3150" s="6">
        <v>0</v>
      </c>
      <c r="H3150" s="10">
        <v>0</v>
      </c>
      <c r="I3150" s="13">
        <f t="shared" si="1801"/>
        <v>3</v>
      </c>
      <c r="J3150" s="13">
        <v>0</v>
      </c>
      <c r="K3150" s="13">
        <v>0</v>
      </c>
      <c r="L3150" s="13">
        <f t="shared" si="1802"/>
        <v>3</v>
      </c>
      <c r="M3150" s="45">
        <f t="shared" si="1803"/>
        <v>1574.8031496062993</v>
      </c>
    </row>
    <row r="3151" spans="1:13" ht="15">
      <c r="A3151" s="9">
        <v>42765</v>
      </c>
      <c r="B3151" s="9" t="s">
        <v>298</v>
      </c>
      <c r="C3151" s="11">
        <f t="shared" si="1800"/>
        <v>273.97260273972603</v>
      </c>
      <c r="D3151" s="12" t="s">
        <v>18</v>
      </c>
      <c r="E3151" s="29">
        <v>730</v>
      </c>
      <c r="F3151" s="29">
        <v>724.6</v>
      </c>
      <c r="G3151" s="6">
        <v>0</v>
      </c>
      <c r="H3151" s="10">
        <v>0</v>
      </c>
      <c r="I3151" s="13">
        <f t="shared" si="1801"/>
        <v>5.3999999999999773</v>
      </c>
      <c r="J3151" s="13">
        <v>0</v>
      </c>
      <c r="K3151" s="13">
        <v>0</v>
      </c>
      <c r="L3151" s="13">
        <f t="shared" si="1802"/>
        <v>5.3999999999999773</v>
      </c>
      <c r="M3151" s="45">
        <f t="shared" si="1803"/>
        <v>1479.4520547945144</v>
      </c>
    </row>
    <row r="3152" spans="1:13" ht="15">
      <c r="A3152" s="9">
        <v>42765</v>
      </c>
      <c r="B3152" s="9" t="s">
        <v>99</v>
      </c>
      <c r="C3152" s="11">
        <f t="shared" si="1800"/>
        <v>195.1219512195122</v>
      </c>
      <c r="D3152" s="12" t="s">
        <v>21</v>
      </c>
      <c r="E3152" s="29">
        <v>1025</v>
      </c>
      <c r="F3152" s="29">
        <v>1032.5999999999999</v>
      </c>
      <c r="G3152" s="6">
        <v>1053</v>
      </c>
      <c r="H3152" s="10">
        <v>0</v>
      </c>
      <c r="I3152" s="13">
        <f t="shared" si="1801"/>
        <v>7.5999999999999091</v>
      </c>
      <c r="J3152" s="13">
        <f>(IF(D3152="SELL",IF(G3152="",0,F3152-G3152),IF(D3152="BUY",IF(G3152="",0,G3152-F3152))))</f>
        <v>20.400000000000091</v>
      </c>
      <c r="K3152" s="13">
        <v>0</v>
      </c>
      <c r="L3152" s="13">
        <f t="shared" si="1802"/>
        <v>28</v>
      </c>
      <c r="M3152" s="45">
        <f t="shared" si="1803"/>
        <v>5463.414634146342</v>
      </c>
    </row>
    <row r="3153" spans="1:13" ht="15">
      <c r="A3153" s="9">
        <v>42762</v>
      </c>
      <c r="B3153" s="9" t="s">
        <v>876</v>
      </c>
      <c r="C3153" s="11">
        <f t="shared" si="1800"/>
        <v>956.93779904306223</v>
      </c>
      <c r="D3153" s="12" t="s">
        <v>21</v>
      </c>
      <c r="E3153" s="29">
        <v>209</v>
      </c>
      <c r="F3153" s="29">
        <v>205.8</v>
      </c>
      <c r="G3153" s="6">
        <v>0</v>
      </c>
      <c r="H3153" s="10">
        <v>0</v>
      </c>
      <c r="I3153" s="13">
        <f t="shared" si="1801"/>
        <v>-3.1999999999999886</v>
      </c>
      <c r="J3153" s="13">
        <v>0</v>
      </c>
      <c r="K3153" s="13">
        <v>0</v>
      </c>
      <c r="L3153" s="13">
        <f t="shared" si="1802"/>
        <v>-3.1999999999999886</v>
      </c>
      <c r="M3153" s="45">
        <f t="shared" si="1803"/>
        <v>-3062.2009569377883</v>
      </c>
    </row>
    <row r="3154" spans="1:13" ht="15">
      <c r="A3154" s="9">
        <v>42760</v>
      </c>
      <c r="B3154" s="9" t="s">
        <v>534</v>
      </c>
      <c r="C3154" s="11">
        <f t="shared" si="1800"/>
        <v>1524.9714067861228</v>
      </c>
      <c r="D3154" s="12" t="s">
        <v>18</v>
      </c>
      <c r="E3154" s="29">
        <v>131.15</v>
      </c>
      <c r="F3154" s="29">
        <v>130.19999999999999</v>
      </c>
      <c r="G3154" s="6">
        <v>0</v>
      </c>
      <c r="H3154" s="10">
        <v>0</v>
      </c>
      <c r="I3154" s="13">
        <f t="shared" si="1801"/>
        <v>0.95000000000001705</v>
      </c>
      <c r="J3154" s="13">
        <v>0</v>
      </c>
      <c r="K3154" s="13">
        <v>0</v>
      </c>
      <c r="L3154" s="13">
        <f t="shared" si="1802"/>
        <v>0.95000000000001705</v>
      </c>
      <c r="M3154" s="45">
        <f t="shared" si="1803"/>
        <v>1448.7228364468426</v>
      </c>
    </row>
    <row r="3155" spans="1:13" ht="15">
      <c r="A3155" s="9">
        <v>42759</v>
      </c>
      <c r="B3155" s="9" t="s">
        <v>877</v>
      </c>
      <c r="C3155" s="11">
        <f t="shared" si="1800"/>
        <v>2262.443438914027</v>
      </c>
      <c r="D3155" s="12" t="s">
        <v>21</v>
      </c>
      <c r="E3155" s="29">
        <v>88.4</v>
      </c>
      <c r="F3155" s="29">
        <v>89</v>
      </c>
      <c r="G3155" s="6">
        <v>89.7</v>
      </c>
      <c r="H3155" s="10">
        <v>0</v>
      </c>
      <c r="I3155" s="13">
        <f t="shared" si="1801"/>
        <v>0.59999999999999432</v>
      </c>
      <c r="J3155" s="13">
        <f>(IF(D3155="SELL",IF(G3155="",0,F3155-G3155),IF(D3155="BUY",IF(G3155="",0,G3155-F3155))))</f>
        <v>0.70000000000000284</v>
      </c>
      <c r="K3155" s="13">
        <v>0</v>
      </c>
      <c r="L3155" s="13">
        <f t="shared" si="1802"/>
        <v>1.2999999999999972</v>
      </c>
      <c r="M3155" s="45">
        <f t="shared" si="1803"/>
        <v>2941.1764705882288</v>
      </c>
    </row>
    <row r="3156" spans="1:13" ht="15">
      <c r="A3156" s="9">
        <v>42759</v>
      </c>
      <c r="B3156" s="9" t="s">
        <v>28</v>
      </c>
      <c r="C3156" s="11">
        <f t="shared" si="1800"/>
        <v>410.6776180698152</v>
      </c>
      <c r="D3156" s="12" t="s">
        <v>21</v>
      </c>
      <c r="E3156" s="29">
        <v>487</v>
      </c>
      <c r="F3156" s="29">
        <v>490.6</v>
      </c>
      <c r="G3156" s="6">
        <v>0</v>
      </c>
      <c r="H3156" s="10">
        <v>0</v>
      </c>
      <c r="I3156" s="13">
        <f t="shared" si="1801"/>
        <v>3.6000000000000227</v>
      </c>
      <c r="J3156" s="13">
        <v>0</v>
      </c>
      <c r="K3156" s="13">
        <v>0</v>
      </c>
      <c r="L3156" s="13">
        <f t="shared" si="1802"/>
        <v>3.6000000000000227</v>
      </c>
      <c r="M3156" s="45">
        <f t="shared" si="1803"/>
        <v>1478.439425051344</v>
      </c>
    </row>
    <row r="3157" spans="1:13" ht="15">
      <c r="A3157" s="9">
        <v>42759</v>
      </c>
      <c r="B3157" s="9" t="s">
        <v>878</v>
      </c>
      <c r="C3157" s="11">
        <f t="shared" si="1800"/>
        <v>496.27791563275434</v>
      </c>
      <c r="D3157" s="12" t="s">
        <v>21</v>
      </c>
      <c r="E3157" s="29">
        <v>403</v>
      </c>
      <c r="F3157" s="29">
        <v>406</v>
      </c>
      <c r="G3157" s="6">
        <v>0</v>
      </c>
      <c r="H3157" s="10">
        <v>0</v>
      </c>
      <c r="I3157" s="13">
        <f t="shared" si="1801"/>
        <v>3</v>
      </c>
      <c r="J3157" s="13">
        <v>0</v>
      </c>
      <c r="K3157" s="13">
        <v>0</v>
      </c>
      <c r="L3157" s="13">
        <f t="shared" si="1802"/>
        <v>3</v>
      </c>
      <c r="M3157" s="45">
        <f t="shared" si="1803"/>
        <v>1488.8337468982631</v>
      </c>
    </row>
    <row r="3158" spans="1:13" ht="15">
      <c r="A3158" s="9">
        <v>42758</v>
      </c>
      <c r="B3158" s="9" t="s">
        <v>47</v>
      </c>
      <c r="C3158" s="11">
        <f t="shared" si="1800"/>
        <v>734.61891643709828</v>
      </c>
      <c r="D3158" s="12" t="s">
        <v>18</v>
      </c>
      <c r="E3158" s="29">
        <v>272.25</v>
      </c>
      <c r="F3158" s="29">
        <v>270.3</v>
      </c>
      <c r="G3158" s="6">
        <v>0</v>
      </c>
      <c r="H3158" s="10">
        <v>0</v>
      </c>
      <c r="I3158" s="13">
        <f t="shared" si="1801"/>
        <v>1.9499999999999886</v>
      </c>
      <c r="J3158" s="13">
        <v>0</v>
      </c>
      <c r="K3158" s="13">
        <v>0</v>
      </c>
      <c r="L3158" s="13">
        <f t="shared" si="1802"/>
        <v>1.9499999999999886</v>
      </c>
      <c r="M3158" s="45">
        <f t="shared" si="1803"/>
        <v>1432.5068870523332</v>
      </c>
    </row>
    <row r="3159" spans="1:13" ht="15">
      <c r="A3159" s="9">
        <v>42758</v>
      </c>
      <c r="B3159" s="9" t="s">
        <v>59</v>
      </c>
      <c r="C3159" s="11">
        <f t="shared" si="1800"/>
        <v>275.57698932139164</v>
      </c>
      <c r="D3159" s="12" t="s">
        <v>18</v>
      </c>
      <c r="E3159" s="29">
        <v>725.75</v>
      </c>
      <c r="F3159" s="29">
        <v>720.4</v>
      </c>
      <c r="G3159" s="6">
        <v>0</v>
      </c>
      <c r="H3159" s="10">
        <v>0</v>
      </c>
      <c r="I3159" s="13">
        <f t="shared" si="1801"/>
        <v>5.3500000000000227</v>
      </c>
      <c r="J3159" s="13">
        <v>0</v>
      </c>
      <c r="K3159" s="13">
        <v>0</v>
      </c>
      <c r="L3159" s="13">
        <f t="shared" si="1802"/>
        <v>5.3500000000000227</v>
      </c>
      <c r="M3159" s="45">
        <f t="shared" si="1803"/>
        <v>1474.3368928694515</v>
      </c>
    </row>
    <row r="3160" spans="1:13" ht="15">
      <c r="A3160" s="9">
        <v>42758</v>
      </c>
      <c r="B3160" s="9" t="s">
        <v>158</v>
      </c>
      <c r="C3160" s="11">
        <f t="shared" si="1800"/>
        <v>397.61431411530816</v>
      </c>
      <c r="D3160" s="12" t="s">
        <v>21</v>
      </c>
      <c r="E3160" s="29">
        <v>503</v>
      </c>
      <c r="F3160" s="29">
        <v>506.7</v>
      </c>
      <c r="G3160" s="6">
        <v>510</v>
      </c>
      <c r="H3160" s="10">
        <v>0</v>
      </c>
      <c r="I3160" s="13">
        <f t="shared" si="1801"/>
        <v>3.6999999999999886</v>
      </c>
      <c r="J3160" s="13">
        <f>(IF(D3160="SELL",IF(G3160="",0,F3160-G3160),IF(D3160="BUY",IF(G3160="",0,G3160-F3160))))</f>
        <v>3.3000000000000114</v>
      </c>
      <c r="K3160" s="13">
        <v>0</v>
      </c>
      <c r="L3160" s="13">
        <f t="shared" si="1802"/>
        <v>7</v>
      </c>
      <c r="M3160" s="45">
        <f t="shared" si="1803"/>
        <v>2783.3001988071574</v>
      </c>
    </row>
    <row r="3161" spans="1:13" ht="15">
      <c r="A3161" s="9">
        <v>42755</v>
      </c>
      <c r="B3161" s="9" t="s">
        <v>189</v>
      </c>
      <c r="C3161" s="11">
        <f t="shared" si="1800"/>
        <v>1027.7492291880781</v>
      </c>
      <c r="D3161" s="12" t="s">
        <v>18</v>
      </c>
      <c r="E3161" s="29">
        <v>194.6</v>
      </c>
      <c r="F3161" s="29">
        <v>193.2</v>
      </c>
      <c r="G3161" s="6">
        <v>0</v>
      </c>
      <c r="H3161" s="10">
        <v>0</v>
      </c>
      <c r="I3161" s="13">
        <f t="shared" si="1801"/>
        <v>1.4000000000000057</v>
      </c>
      <c r="J3161" s="13">
        <v>0</v>
      </c>
      <c r="K3161" s="13">
        <v>0</v>
      </c>
      <c r="L3161" s="13">
        <f t="shared" si="1802"/>
        <v>1.4000000000000057</v>
      </c>
      <c r="M3161" s="45">
        <f t="shared" si="1803"/>
        <v>1438.848920863315</v>
      </c>
    </row>
    <row r="3162" spans="1:13" ht="15">
      <c r="A3162" s="9">
        <v>42755</v>
      </c>
      <c r="B3162" s="9" t="s">
        <v>71</v>
      </c>
      <c r="C3162" s="11">
        <f t="shared" si="1800"/>
        <v>559.91041433370663</v>
      </c>
      <c r="D3162" s="12" t="s">
        <v>18</v>
      </c>
      <c r="E3162" s="29">
        <v>357.2</v>
      </c>
      <c r="F3162" s="29">
        <v>354.6</v>
      </c>
      <c r="G3162" s="6">
        <v>0</v>
      </c>
      <c r="H3162" s="10">
        <v>0</v>
      </c>
      <c r="I3162" s="13">
        <f t="shared" si="1801"/>
        <v>2.5999999999999659</v>
      </c>
      <c r="J3162" s="13">
        <v>0</v>
      </c>
      <c r="K3162" s="13">
        <v>0</v>
      </c>
      <c r="L3162" s="13">
        <f t="shared" si="1802"/>
        <v>2.5999999999999659</v>
      </c>
      <c r="M3162" s="45">
        <f t="shared" si="1803"/>
        <v>1455.7670772676181</v>
      </c>
    </row>
    <row r="3163" spans="1:13" ht="15">
      <c r="A3163" s="9">
        <v>42754</v>
      </c>
      <c r="B3163" s="9" t="s">
        <v>110</v>
      </c>
      <c r="C3163" s="11">
        <f t="shared" si="1800"/>
        <v>414.42188147534188</v>
      </c>
      <c r="D3163" s="12" t="s">
        <v>18</v>
      </c>
      <c r="E3163" s="29">
        <v>482.6</v>
      </c>
      <c r="F3163" s="29">
        <v>479</v>
      </c>
      <c r="G3163" s="6">
        <v>475</v>
      </c>
      <c r="H3163" s="10">
        <v>0</v>
      </c>
      <c r="I3163" s="13">
        <f t="shared" si="1801"/>
        <v>3.6000000000000227</v>
      </c>
      <c r="J3163" s="13">
        <f>(IF(D3163="SELL",IF(G3163="",0,F3163-G3163),IF(D3163="BUY",IF(G3163="",0,G3163-F3163))))</f>
        <v>4</v>
      </c>
      <c r="K3163" s="13">
        <v>0</v>
      </c>
      <c r="L3163" s="13">
        <f t="shared" si="1802"/>
        <v>7.6000000000000227</v>
      </c>
      <c r="M3163" s="45">
        <f t="shared" si="1803"/>
        <v>3149.6062992126076</v>
      </c>
    </row>
    <row r="3164" spans="1:13" ht="15">
      <c r="A3164" s="9">
        <v>42754</v>
      </c>
      <c r="B3164" s="9" t="s">
        <v>879</v>
      </c>
      <c r="C3164" s="11">
        <f t="shared" si="1800"/>
        <v>723.32730560578659</v>
      </c>
      <c r="D3164" s="12" t="s">
        <v>21</v>
      </c>
      <c r="E3164" s="29">
        <v>276.5</v>
      </c>
      <c r="F3164" s="29">
        <v>278.5</v>
      </c>
      <c r="G3164" s="6">
        <v>280.60000000000002</v>
      </c>
      <c r="H3164" s="10">
        <v>0</v>
      </c>
      <c r="I3164" s="13">
        <f t="shared" si="1801"/>
        <v>2</v>
      </c>
      <c r="J3164" s="13">
        <f>(IF(D3164="SELL",IF(G3164="",0,F3164-G3164),IF(D3164="BUY",IF(G3164="",0,G3164-F3164))))</f>
        <v>2.1000000000000227</v>
      </c>
      <c r="K3164" s="13">
        <v>0</v>
      </c>
      <c r="L3164" s="13">
        <f t="shared" si="1802"/>
        <v>4.1000000000000227</v>
      </c>
      <c r="M3164" s="45">
        <f t="shared" si="1803"/>
        <v>2965.6419529837412</v>
      </c>
    </row>
    <row r="3165" spans="1:13" ht="15">
      <c r="A3165" s="9">
        <v>42753</v>
      </c>
      <c r="B3165" s="9" t="s">
        <v>880</v>
      </c>
      <c r="C3165" s="11">
        <f t="shared" si="1800"/>
        <v>1179.9410029498524</v>
      </c>
      <c r="D3165" s="12" t="s">
        <v>18</v>
      </c>
      <c r="E3165" s="29">
        <v>169.5</v>
      </c>
      <c r="F3165" s="29">
        <v>168.3</v>
      </c>
      <c r="G3165" s="6">
        <v>0</v>
      </c>
      <c r="H3165" s="10">
        <v>0</v>
      </c>
      <c r="I3165" s="13">
        <f t="shared" si="1801"/>
        <v>1.1999999999999886</v>
      </c>
      <c r="J3165" s="13">
        <v>0</v>
      </c>
      <c r="K3165" s="13">
        <v>0</v>
      </c>
      <c r="L3165" s="13">
        <f t="shared" si="1802"/>
        <v>1.1999999999999886</v>
      </c>
      <c r="M3165" s="45">
        <f t="shared" si="1803"/>
        <v>1415.9292035398096</v>
      </c>
    </row>
    <row r="3166" spans="1:13" ht="15">
      <c r="A3166" s="9">
        <v>42753</v>
      </c>
      <c r="B3166" s="9" t="s">
        <v>66</v>
      </c>
      <c r="C3166" s="11">
        <f t="shared" si="1800"/>
        <v>67.613252197430697</v>
      </c>
      <c r="D3166" s="12" t="s">
        <v>18</v>
      </c>
      <c r="E3166" s="29">
        <v>2958</v>
      </c>
      <c r="F3166" s="29">
        <v>2950</v>
      </c>
      <c r="G3166" s="6">
        <v>0</v>
      </c>
      <c r="H3166" s="10">
        <v>0</v>
      </c>
      <c r="I3166" s="13">
        <f t="shared" si="1801"/>
        <v>8</v>
      </c>
      <c r="J3166" s="13">
        <v>0</v>
      </c>
      <c r="K3166" s="13">
        <v>0</v>
      </c>
      <c r="L3166" s="13">
        <f t="shared" si="1802"/>
        <v>8</v>
      </c>
      <c r="M3166" s="45">
        <f t="shared" si="1803"/>
        <v>540.90601757944557</v>
      </c>
    </row>
    <row r="3167" spans="1:13" ht="15">
      <c r="A3167" s="9">
        <v>42751</v>
      </c>
      <c r="B3167" s="9" t="s">
        <v>299</v>
      </c>
      <c r="C3167" s="11">
        <f t="shared" si="1800"/>
        <v>299.42360955161314</v>
      </c>
      <c r="D3167" s="12" t="s">
        <v>21</v>
      </c>
      <c r="E3167" s="29">
        <v>667.95</v>
      </c>
      <c r="F3167" s="29">
        <v>675</v>
      </c>
      <c r="G3167" s="6">
        <v>0</v>
      </c>
      <c r="H3167" s="10">
        <v>0</v>
      </c>
      <c r="I3167" s="13">
        <f t="shared" si="1801"/>
        <v>7.0499999999999545</v>
      </c>
      <c r="J3167" s="13">
        <v>0</v>
      </c>
      <c r="K3167" s="13">
        <v>0</v>
      </c>
      <c r="L3167" s="13">
        <f t="shared" si="1802"/>
        <v>7.0499999999999545</v>
      </c>
      <c r="M3167" s="45">
        <f t="shared" si="1803"/>
        <v>2110.9364473388591</v>
      </c>
    </row>
    <row r="3168" spans="1:13" ht="15">
      <c r="A3168" s="9">
        <v>42748</v>
      </c>
      <c r="B3168" s="9" t="s">
        <v>881</v>
      </c>
      <c r="C3168" s="11">
        <f t="shared" si="1800"/>
        <v>1432.6647564469915</v>
      </c>
      <c r="D3168" s="12" t="s">
        <v>21</v>
      </c>
      <c r="E3168" s="29">
        <v>139.6</v>
      </c>
      <c r="F3168" s="29">
        <v>139.6</v>
      </c>
      <c r="G3168" s="6">
        <v>0</v>
      </c>
      <c r="H3168" s="10">
        <v>0</v>
      </c>
      <c r="I3168" s="13">
        <f t="shared" si="1801"/>
        <v>0</v>
      </c>
      <c r="J3168" s="13">
        <v>0</v>
      </c>
      <c r="K3168" s="13">
        <v>0</v>
      </c>
      <c r="L3168" s="13">
        <f t="shared" si="1802"/>
        <v>0</v>
      </c>
      <c r="M3168" s="45">
        <f t="shared" si="1803"/>
        <v>0</v>
      </c>
    </row>
    <row r="3169" spans="1:13" ht="15">
      <c r="A3169" s="9">
        <v>42748</v>
      </c>
      <c r="B3169" s="9" t="s">
        <v>882</v>
      </c>
      <c r="C3169" s="11">
        <f t="shared" si="1800"/>
        <v>690.60773480662976</v>
      </c>
      <c r="D3169" s="12" t="s">
        <v>21</v>
      </c>
      <c r="E3169" s="29">
        <v>289.60000000000002</v>
      </c>
      <c r="F3169" s="29">
        <v>291.7</v>
      </c>
      <c r="G3169" s="6">
        <v>294</v>
      </c>
      <c r="H3169" s="10">
        <v>0</v>
      </c>
      <c r="I3169" s="13">
        <f t="shared" si="1801"/>
        <v>2.0999999999999659</v>
      </c>
      <c r="J3169" s="13">
        <f>(IF(D3169="SELL",IF(G3169="",0,F3169-G3169),IF(D3169="BUY",IF(G3169="",0,G3169-F3169))))</f>
        <v>2.3000000000000114</v>
      </c>
      <c r="K3169" s="13">
        <v>0</v>
      </c>
      <c r="L3169" s="13">
        <f t="shared" si="1802"/>
        <v>4.3999999999999773</v>
      </c>
      <c r="M3169" s="45">
        <f t="shared" si="1803"/>
        <v>3038.6740331491551</v>
      </c>
    </row>
    <row r="3170" spans="1:13" ht="15">
      <c r="A3170" s="9">
        <v>42748</v>
      </c>
      <c r="B3170" s="9" t="s">
        <v>169</v>
      </c>
      <c r="C3170" s="11">
        <f t="shared" si="1800"/>
        <v>415.80041580041581</v>
      </c>
      <c r="D3170" s="12" t="s">
        <v>18</v>
      </c>
      <c r="E3170" s="29">
        <v>481</v>
      </c>
      <c r="F3170" s="29">
        <v>477.4</v>
      </c>
      <c r="G3170" s="6">
        <v>0</v>
      </c>
      <c r="H3170" s="10">
        <v>0</v>
      </c>
      <c r="I3170" s="13">
        <f t="shared" si="1801"/>
        <v>3.6000000000000227</v>
      </c>
      <c r="J3170" s="13">
        <v>0</v>
      </c>
      <c r="K3170" s="13">
        <v>0</v>
      </c>
      <c r="L3170" s="13">
        <f t="shared" si="1802"/>
        <v>3.6000000000000227</v>
      </c>
      <c r="M3170" s="45">
        <f t="shared" si="1803"/>
        <v>1496.8814968815063</v>
      </c>
    </row>
    <row r="3171" spans="1:13" ht="15">
      <c r="A3171" s="9">
        <v>42747</v>
      </c>
      <c r="B3171" s="9" t="s">
        <v>883</v>
      </c>
      <c r="C3171" s="11">
        <f t="shared" si="1800"/>
        <v>1012.6582278481013</v>
      </c>
      <c r="D3171" s="12" t="s">
        <v>21</v>
      </c>
      <c r="E3171" s="29">
        <v>197.5</v>
      </c>
      <c r="F3171" s="29">
        <v>199</v>
      </c>
      <c r="G3171" s="6">
        <v>0</v>
      </c>
      <c r="H3171" s="10">
        <v>0</v>
      </c>
      <c r="I3171" s="13">
        <f t="shared" si="1801"/>
        <v>1.5</v>
      </c>
      <c r="J3171" s="13">
        <v>0</v>
      </c>
      <c r="K3171" s="13">
        <v>0</v>
      </c>
      <c r="L3171" s="13">
        <f t="shared" si="1802"/>
        <v>1.5</v>
      </c>
      <c r="M3171" s="45">
        <f t="shared" si="1803"/>
        <v>1518.9873417721519</v>
      </c>
    </row>
    <row r="3172" spans="1:13" ht="15">
      <c r="A3172" s="9">
        <v>42747</v>
      </c>
      <c r="B3172" s="9" t="s">
        <v>203</v>
      </c>
      <c r="C3172" s="11">
        <f t="shared" si="1800"/>
        <v>560.45957685301948</v>
      </c>
      <c r="D3172" s="12" t="s">
        <v>21</v>
      </c>
      <c r="E3172" s="29">
        <v>356.85</v>
      </c>
      <c r="F3172" s="29">
        <v>352</v>
      </c>
      <c r="G3172" s="6">
        <v>0</v>
      </c>
      <c r="H3172" s="10">
        <v>0</v>
      </c>
      <c r="I3172" s="13">
        <f t="shared" si="1801"/>
        <v>-4.8500000000000227</v>
      </c>
      <c r="J3172" s="13">
        <v>0</v>
      </c>
      <c r="K3172" s="13">
        <v>0</v>
      </c>
      <c r="L3172" s="13">
        <f t="shared" si="1802"/>
        <v>-4.8500000000000227</v>
      </c>
      <c r="M3172" s="45">
        <f t="shared" si="1803"/>
        <v>-2718.2289477371573</v>
      </c>
    </row>
    <row r="3173" spans="1:13" ht="15">
      <c r="A3173" s="9">
        <v>42746</v>
      </c>
      <c r="B3173" s="9" t="s">
        <v>884</v>
      </c>
      <c r="C3173" s="11">
        <f t="shared" si="1800"/>
        <v>439.56043956043953</v>
      </c>
      <c r="D3173" s="12" t="s">
        <v>21</v>
      </c>
      <c r="E3173" s="29">
        <v>455</v>
      </c>
      <c r="F3173" s="29">
        <v>459</v>
      </c>
      <c r="G3173" s="6">
        <v>0</v>
      </c>
      <c r="H3173" s="10">
        <v>0</v>
      </c>
      <c r="I3173" s="13">
        <f t="shared" si="1801"/>
        <v>4</v>
      </c>
      <c r="J3173" s="13">
        <v>0</v>
      </c>
      <c r="K3173" s="13">
        <v>0</v>
      </c>
      <c r="L3173" s="13">
        <f t="shared" si="1802"/>
        <v>4</v>
      </c>
      <c r="M3173" s="45">
        <f t="shared" si="1803"/>
        <v>1758.2417582417581</v>
      </c>
    </row>
    <row r="3174" spans="1:13" ht="15">
      <c r="A3174" s="9">
        <v>42746</v>
      </c>
      <c r="B3174" s="9" t="s">
        <v>28</v>
      </c>
      <c r="C3174" s="11">
        <f t="shared" si="1800"/>
        <v>419.28721174004193</v>
      </c>
      <c r="D3174" s="12" t="s">
        <v>21</v>
      </c>
      <c r="E3174" s="29">
        <v>477</v>
      </c>
      <c r="F3174" s="29">
        <v>481</v>
      </c>
      <c r="G3174" s="6">
        <v>0</v>
      </c>
      <c r="H3174" s="10">
        <v>0</v>
      </c>
      <c r="I3174" s="13">
        <f t="shared" si="1801"/>
        <v>4</v>
      </c>
      <c r="J3174" s="13">
        <v>0</v>
      </c>
      <c r="K3174" s="13">
        <v>0</v>
      </c>
      <c r="L3174" s="13">
        <f t="shared" si="1802"/>
        <v>4</v>
      </c>
      <c r="M3174" s="45">
        <f t="shared" si="1803"/>
        <v>1677.1488469601677</v>
      </c>
    </row>
    <row r="3175" spans="1:13" ht="15">
      <c r="A3175" s="9">
        <v>42745</v>
      </c>
      <c r="B3175" s="9" t="s">
        <v>885</v>
      </c>
      <c r="C3175" s="11">
        <f t="shared" si="1800"/>
        <v>910.33227127901694</v>
      </c>
      <c r="D3175" s="12" t="s">
        <v>18</v>
      </c>
      <c r="E3175" s="29">
        <v>219.7</v>
      </c>
      <c r="F3175" s="29">
        <v>222.5</v>
      </c>
      <c r="G3175" s="6">
        <v>0</v>
      </c>
      <c r="H3175" s="10">
        <v>0</v>
      </c>
      <c r="I3175" s="13">
        <f t="shared" si="1801"/>
        <v>-2.8000000000000114</v>
      </c>
      <c r="J3175" s="13">
        <v>0</v>
      </c>
      <c r="K3175" s="13">
        <v>0</v>
      </c>
      <c r="L3175" s="13">
        <f t="shared" si="1802"/>
        <v>-2.8000000000000114</v>
      </c>
      <c r="M3175" s="45">
        <f t="shared" si="1803"/>
        <v>-2548.9303595812576</v>
      </c>
    </row>
    <row r="3176" spans="1:13" ht="15">
      <c r="A3176" s="9">
        <v>42745</v>
      </c>
      <c r="B3176" s="9" t="s">
        <v>736</v>
      </c>
      <c r="C3176" s="11">
        <f t="shared" si="1800"/>
        <v>1012.6582278481013</v>
      </c>
      <c r="D3176" s="12" t="s">
        <v>18</v>
      </c>
      <c r="E3176" s="29">
        <v>197.5</v>
      </c>
      <c r="F3176" s="29">
        <v>200</v>
      </c>
      <c r="G3176" s="6">
        <v>0</v>
      </c>
      <c r="H3176" s="10">
        <v>0</v>
      </c>
      <c r="I3176" s="13">
        <f t="shared" si="1801"/>
        <v>-2.5</v>
      </c>
      <c r="J3176" s="13">
        <v>0</v>
      </c>
      <c r="K3176" s="13">
        <v>0</v>
      </c>
      <c r="L3176" s="13">
        <f t="shared" si="1802"/>
        <v>-2.5</v>
      </c>
      <c r="M3176" s="45">
        <f t="shared" si="1803"/>
        <v>-2531.6455696202534</v>
      </c>
    </row>
    <row r="3177" spans="1:13" ht="15">
      <c r="A3177" s="9">
        <v>42744</v>
      </c>
      <c r="B3177" s="9" t="s">
        <v>886</v>
      </c>
      <c r="C3177" s="11">
        <f t="shared" si="1800"/>
        <v>628.14070351758801</v>
      </c>
      <c r="D3177" s="12" t="s">
        <v>21</v>
      </c>
      <c r="E3177" s="29">
        <v>318.39999999999998</v>
      </c>
      <c r="F3177" s="29">
        <v>321.5</v>
      </c>
      <c r="G3177" s="6">
        <v>325.8</v>
      </c>
      <c r="H3177" s="10">
        <v>0</v>
      </c>
      <c r="I3177" s="13">
        <f t="shared" si="1801"/>
        <v>3.1000000000000227</v>
      </c>
      <c r="J3177" s="13">
        <f>(IF(D3177="SELL",IF(G3177="",0,F3177-G3177),IF(D3177="BUY",IF(G3177="",0,G3177-F3177))))</f>
        <v>4.3000000000000114</v>
      </c>
      <c r="K3177" s="13">
        <v>0</v>
      </c>
      <c r="L3177" s="13">
        <f t="shared" si="1802"/>
        <v>7.4000000000000341</v>
      </c>
      <c r="M3177" s="45">
        <f t="shared" si="1803"/>
        <v>4648.2412060301731</v>
      </c>
    </row>
    <row r="3178" spans="1:13" ht="15">
      <c r="A3178" s="9">
        <v>42744</v>
      </c>
      <c r="B3178" s="9" t="s">
        <v>736</v>
      </c>
      <c r="C3178" s="11">
        <f t="shared" si="1800"/>
        <v>1002.5062656641604</v>
      </c>
      <c r="D3178" s="12" t="s">
        <v>21</v>
      </c>
      <c r="E3178" s="29">
        <v>199.5</v>
      </c>
      <c r="F3178" s="29">
        <v>200.9</v>
      </c>
      <c r="G3178" s="6">
        <v>202.9</v>
      </c>
      <c r="H3178" s="10">
        <v>204.9</v>
      </c>
      <c r="I3178" s="13">
        <f t="shared" si="1801"/>
        <v>1.4000000000000057</v>
      </c>
      <c r="J3178" s="13">
        <f>(IF(D3178="SELL",IF(G3178="",0,F3178-G3178),IF(D3178="BUY",IF(G3178="",0,G3178-F3178))))</f>
        <v>2</v>
      </c>
      <c r="K3178" s="13">
        <f>(IF(D3178="SELL",IF(H3178="",0,G3178-H3178),IF(D3178="BUY",IF(H3178="",0,(H3178-G3178)))))</f>
        <v>2</v>
      </c>
      <c r="L3178" s="13">
        <f t="shared" si="1802"/>
        <v>5.4000000000000057</v>
      </c>
      <c r="M3178" s="45">
        <f t="shared" si="1803"/>
        <v>5413.533834586472</v>
      </c>
    </row>
    <row r="3179" spans="1:13" ht="15">
      <c r="A3179" s="9">
        <v>42744</v>
      </c>
      <c r="B3179" s="9" t="s">
        <v>158</v>
      </c>
      <c r="C3179" s="11">
        <f t="shared" si="1800"/>
        <v>436.20501635768812</v>
      </c>
      <c r="D3179" s="12" t="s">
        <v>18</v>
      </c>
      <c r="E3179" s="29">
        <v>458.5</v>
      </c>
      <c r="F3179" s="29">
        <v>464</v>
      </c>
      <c r="G3179" s="6">
        <v>0</v>
      </c>
      <c r="H3179" s="10">
        <v>0</v>
      </c>
      <c r="I3179" s="13">
        <f t="shared" si="1801"/>
        <v>-5.5</v>
      </c>
      <c r="J3179" s="13">
        <v>0</v>
      </c>
      <c r="K3179" s="13">
        <v>0</v>
      </c>
      <c r="L3179" s="13">
        <f t="shared" si="1802"/>
        <v>-5.5</v>
      </c>
      <c r="M3179" s="45">
        <f t="shared" si="1803"/>
        <v>-2399.1275899672846</v>
      </c>
    </row>
    <row r="3180" spans="1:13" ht="15">
      <c r="A3180" s="9">
        <v>42741</v>
      </c>
      <c r="B3180" s="9" t="s">
        <v>35</v>
      </c>
      <c r="C3180" s="11">
        <f t="shared" si="1800"/>
        <v>299.62546816479403</v>
      </c>
      <c r="D3180" s="12" t="s">
        <v>18</v>
      </c>
      <c r="E3180" s="29">
        <v>667.5</v>
      </c>
      <c r="F3180" s="29">
        <v>662.6</v>
      </c>
      <c r="G3180" s="6">
        <v>0</v>
      </c>
      <c r="H3180" s="10">
        <v>0</v>
      </c>
      <c r="I3180" s="13">
        <f t="shared" si="1801"/>
        <v>4.8999999999999773</v>
      </c>
      <c r="J3180" s="13">
        <v>0</v>
      </c>
      <c r="K3180" s="13">
        <v>0</v>
      </c>
      <c r="L3180" s="13">
        <f t="shared" si="1802"/>
        <v>4.8999999999999773</v>
      </c>
      <c r="M3180" s="45">
        <f t="shared" si="1803"/>
        <v>1468.164794007484</v>
      </c>
    </row>
    <row r="3181" spans="1:13" ht="15">
      <c r="A3181" s="9">
        <v>42741</v>
      </c>
      <c r="B3181" s="9" t="s">
        <v>887</v>
      </c>
      <c r="C3181" s="11">
        <f t="shared" si="1800"/>
        <v>470.0352526439483</v>
      </c>
      <c r="D3181" s="12" t="s">
        <v>21</v>
      </c>
      <c r="E3181" s="29">
        <v>425.5</v>
      </c>
      <c r="F3181" s="29">
        <v>428.6</v>
      </c>
      <c r="G3181" s="6">
        <v>432.9</v>
      </c>
      <c r="H3181" s="10">
        <v>0</v>
      </c>
      <c r="I3181" s="13">
        <f t="shared" si="1801"/>
        <v>3.1000000000000227</v>
      </c>
      <c r="J3181" s="13">
        <f>(IF(D3181="SELL",IF(G3181="",0,F3181-G3181),IF(D3181="BUY",IF(G3181="",0,G3181-F3181))))</f>
        <v>4.2999999999999545</v>
      </c>
      <c r="K3181" s="13">
        <v>0</v>
      </c>
      <c r="L3181" s="13">
        <f t="shared" si="1802"/>
        <v>7.3999999999999773</v>
      </c>
      <c r="M3181" s="45">
        <f t="shared" si="1803"/>
        <v>3478.2608695652066</v>
      </c>
    </row>
    <row r="3182" spans="1:13" ht="15">
      <c r="A3182" s="9">
        <v>42741</v>
      </c>
      <c r="B3182" s="9" t="s">
        <v>888</v>
      </c>
      <c r="C3182" s="11">
        <f t="shared" si="1800"/>
        <v>282.08744710860367</v>
      </c>
      <c r="D3182" s="12" t="s">
        <v>18</v>
      </c>
      <c r="E3182" s="29">
        <v>709</v>
      </c>
      <c r="F3182" s="29">
        <v>703</v>
      </c>
      <c r="G3182" s="6">
        <v>696</v>
      </c>
      <c r="H3182" s="10">
        <v>0</v>
      </c>
      <c r="I3182" s="13">
        <f t="shared" si="1801"/>
        <v>6</v>
      </c>
      <c r="J3182" s="13">
        <f>(IF(D3182="SELL",IF(G3182="",0,F3182-G3182),IF(D3182="BUY",IF(G3182="",0,G3182-F3182))))</f>
        <v>7</v>
      </c>
      <c r="K3182" s="13">
        <v>0</v>
      </c>
      <c r="L3182" s="13">
        <f t="shared" si="1802"/>
        <v>13</v>
      </c>
      <c r="M3182" s="45">
        <f t="shared" si="1803"/>
        <v>3667.1368124118476</v>
      </c>
    </row>
    <row r="3183" spans="1:13" ht="15">
      <c r="A3183" s="9">
        <v>42740</v>
      </c>
      <c r="B3183" s="9" t="s">
        <v>889</v>
      </c>
      <c r="C3183" s="11">
        <f t="shared" si="1800"/>
        <v>167.36401673640168</v>
      </c>
      <c r="D3183" s="12" t="s">
        <v>18</v>
      </c>
      <c r="E3183" s="29">
        <v>1195</v>
      </c>
      <c r="F3183" s="29">
        <v>1186</v>
      </c>
      <c r="G3183" s="6">
        <v>0</v>
      </c>
      <c r="H3183" s="10">
        <v>0</v>
      </c>
      <c r="I3183" s="13">
        <f t="shared" si="1801"/>
        <v>9</v>
      </c>
      <c r="J3183" s="13">
        <v>0</v>
      </c>
      <c r="K3183" s="13">
        <v>0</v>
      </c>
      <c r="L3183" s="13">
        <f t="shared" si="1802"/>
        <v>9</v>
      </c>
      <c r="M3183" s="45">
        <f t="shared" si="1803"/>
        <v>1506.2761506276152</v>
      </c>
    </row>
    <row r="3184" spans="1:13" ht="15">
      <c r="A3184" s="9">
        <v>42740</v>
      </c>
      <c r="B3184" s="9" t="s">
        <v>299</v>
      </c>
      <c r="C3184" s="11">
        <f t="shared" si="1800"/>
        <v>316.95721077654514</v>
      </c>
      <c r="D3184" s="12" t="s">
        <v>18</v>
      </c>
      <c r="E3184" s="29">
        <v>631</v>
      </c>
      <c r="F3184" s="29">
        <v>638</v>
      </c>
      <c r="G3184" s="6">
        <v>0</v>
      </c>
      <c r="H3184" s="10">
        <v>0</v>
      </c>
      <c r="I3184" s="13">
        <f t="shared" si="1801"/>
        <v>-7</v>
      </c>
      <c r="J3184" s="13">
        <v>0</v>
      </c>
      <c r="K3184" s="13">
        <v>0</v>
      </c>
      <c r="L3184" s="13">
        <f t="shared" si="1802"/>
        <v>-7</v>
      </c>
      <c r="M3184" s="45">
        <f t="shared" si="1803"/>
        <v>-2218.7004754358159</v>
      </c>
    </row>
    <row r="3185" spans="1:13" ht="15">
      <c r="A3185" s="9">
        <v>42740</v>
      </c>
      <c r="B3185" s="9" t="s">
        <v>189</v>
      </c>
      <c r="C3185" s="11">
        <f t="shared" si="1800"/>
        <v>944.51003541912632</v>
      </c>
      <c r="D3185" s="12" t="s">
        <v>18</v>
      </c>
      <c r="E3185" s="29">
        <v>211.75</v>
      </c>
      <c r="F3185" s="29">
        <v>210</v>
      </c>
      <c r="G3185" s="6">
        <v>208</v>
      </c>
      <c r="H3185" s="10">
        <v>0</v>
      </c>
      <c r="I3185" s="13">
        <f t="shared" si="1801"/>
        <v>1.75</v>
      </c>
      <c r="J3185" s="13">
        <f>(IF(D3185="SELL",IF(G3185="",0,F3185-G3185),IF(D3185="BUY",IF(G3185="",0,G3185-F3185))))</f>
        <v>2</v>
      </c>
      <c r="K3185" s="13">
        <v>0</v>
      </c>
      <c r="L3185" s="13">
        <f t="shared" si="1802"/>
        <v>3.75</v>
      </c>
      <c r="M3185" s="45">
        <f t="shared" si="1803"/>
        <v>3541.9126328217235</v>
      </c>
    </row>
    <row r="3186" spans="1:13" ht="15">
      <c r="A3186" s="9">
        <v>42739</v>
      </c>
      <c r="B3186" s="9" t="s">
        <v>42</v>
      </c>
      <c r="C3186" s="11">
        <f t="shared" si="1800"/>
        <v>240.15369836695487</v>
      </c>
      <c r="D3186" s="12" t="s">
        <v>21</v>
      </c>
      <c r="E3186" s="29">
        <v>832.8</v>
      </c>
      <c r="F3186" s="29">
        <v>822.3</v>
      </c>
      <c r="G3186" s="6">
        <v>0</v>
      </c>
      <c r="H3186" s="10">
        <v>0</v>
      </c>
      <c r="I3186" s="13">
        <f t="shared" si="1801"/>
        <v>-10.5</v>
      </c>
      <c r="J3186" s="13">
        <v>0</v>
      </c>
      <c r="K3186" s="13">
        <f>(IF(D3186="SELL",IF(H3186="",0,G3186-H3186),IF(D3186="BUY",IF(H3186="",0,(H3186-G3186)))))</f>
        <v>0</v>
      </c>
      <c r="L3186" s="13">
        <f t="shared" si="1802"/>
        <v>-10.5</v>
      </c>
      <c r="M3186" s="45">
        <f t="shared" si="1803"/>
        <v>-2521.613832853026</v>
      </c>
    </row>
    <row r="3187" spans="1:13" ht="15">
      <c r="A3187" s="9">
        <v>42739</v>
      </c>
      <c r="B3187" s="9" t="s">
        <v>225</v>
      </c>
      <c r="C3187" s="11">
        <f t="shared" si="1800"/>
        <v>304.55306837216381</v>
      </c>
      <c r="D3187" s="12" t="s">
        <v>21</v>
      </c>
      <c r="E3187" s="29">
        <v>656.7</v>
      </c>
      <c r="F3187" s="29">
        <v>661.6</v>
      </c>
      <c r="G3187" s="6">
        <v>668.1</v>
      </c>
      <c r="H3187" s="10">
        <v>678</v>
      </c>
      <c r="I3187" s="13">
        <f t="shared" si="1801"/>
        <v>4.8999999999999773</v>
      </c>
      <c r="J3187" s="13">
        <f>(IF(D3187="SELL",IF(G3187="",0,F3187-G3187),IF(D3187="BUY",IF(G3187="",0,G3187-F3187))))</f>
        <v>6.5</v>
      </c>
      <c r="K3187" s="13">
        <f>(IF(D3187="SELL",IF(H3187="",0,G3187-H3187),IF(D3187="BUY",IF(H3187="",0,(H3187-G3187)))))</f>
        <v>9.8999999999999773</v>
      </c>
      <c r="L3187" s="13">
        <f t="shared" si="1802"/>
        <v>21.299999999999955</v>
      </c>
      <c r="M3187" s="45">
        <f t="shared" si="1803"/>
        <v>6486.9803563270752</v>
      </c>
    </row>
    <row r="3188" spans="1:13" ht="15">
      <c r="A3188" s="9">
        <v>42738</v>
      </c>
      <c r="B3188" s="9" t="s">
        <v>224</v>
      </c>
      <c r="C3188" s="11">
        <f t="shared" si="1800"/>
        <v>680.50357264375646</v>
      </c>
      <c r="D3188" s="12" t="s">
        <v>18</v>
      </c>
      <c r="E3188" s="29">
        <v>293.89999999999998</v>
      </c>
      <c r="F3188" s="29">
        <v>298.89999999999998</v>
      </c>
      <c r="G3188" s="6">
        <v>0</v>
      </c>
      <c r="H3188" s="10">
        <v>0</v>
      </c>
      <c r="I3188" s="13">
        <f>(IF(D3188="SELL",E3188-F3188,IF(D3188="BUY",F3188-E3188)))</f>
        <v>-5</v>
      </c>
      <c r="J3188" s="21">
        <v>0</v>
      </c>
      <c r="K3188" s="21">
        <v>0</v>
      </c>
      <c r="L3188" s="13">
        <f>K3188+J3188+I3188</f>
        <v>-5</v>
      </c>
      <c r="M3188" s="45">
        <f>L3188*C3188</f>
        <v>-3402.5178632187822</v>
      </c>
    </row>
    <row r="3189" spans="1:13" ht="15">
      <c r="A3189" s="9">
        <v>43099</v>
      </c>
      <c r="B3189" s="9" t="s">
        <v>890</v>
      </c>
      <c r="C3189" s="11">
        <f t="shared" si="1800"/>
        <v>638.9776357827476</v>
      </c>
      <c r="D3189" s="12" t="s">
        <v>18</v>
      </c>
      <c r="E3189" s="29">
        <v>313</v>
      </c>
      <c r="F3189" s="29">
        <v>310.14999999999998</v>
      </c>
      <c r="G3189" s="6">
        <v>0</v>
      </c>
      <c r="H3189" s="10">
        <v>0</v>
      </c>
      <c r="I3189" s="13">
        <f t="shared" ref="I3189:I3252" si="1804">(IF(D3189="SELL",E3189-F3189,IF(D3189="BUY",F3189-E3189)))</f>
        <v>2.8500000000000227</v>
      </c>
      <c r="J3189" s="13">
        <v>0</v>
      </c>
      <c r="K3189" s="13">
        <f>(IF(D3189="SELL",IF(H3189="",0,G3189-H3189),IF(D3189="BUY",IF(H3189="",0,(H3189-G3189)))))</f>
        <v>0</v>
      </c>
      <c r="L3189" s="13">
        <f t="shared" ref="L3189:L3252" si="1805">K3189+J3189+I3189</f>
        <v>2.8500000000000227</v>
      </c>
      <c r="M3189" s="45">
        <f t="shared" ref="M3189:M3252" si="1806">L3189*C3189</f>
        <v>1821.0862619808452</v>
      </c>
    </row>
    <row r="3190" spans="1:13" ht="15">
      <c r="A3190" s="9">
        <v>43099</v>
      </c>
      <c r="B3190" s="9" t="s">
        <v>891</v>
      </c>
      <c r="C3190" s="11">
        <f t="shared" si="1800"/>
        <v>930.23255813953483</v>
      </c>
      <c r="D3190" s="12" t="s">
        <v>21</v>
      </c>
      <c r="E3190" s="29">
        <v>215</v>
      </c>
      <c r="F3190" s="29">
        <v>216.85</v>
      </c>
      <c r="G3190" s="6">
        <v>0</v>
      </c>
      <c r="H3190" s="10">
        <v>0</v>
      </c>
      <c r="I3190" s="13">
        <f t="shared" si="1804"/>
        <v>1.8499999999999943</v>
      </c>
      <c r="J3190" s="13">
        <v>0</v>
      </c>
      <c r="K3190" s="13">
        <f>(IF(D3190="SELL",IF(H3190="",0,G3190-H3190),IF(D3190="BUY",IF(H3190="",0,(H3190-G3190)))))</f>
        <v>0</v>
      </c>
      <c r="L3190" s="13">
        <f t="shared" si="1805"/>
        <v>1.8499999999999943</v>
      </c>
      <c r="M3190" s="45">
        <f t="shared" si="1806"/>
        <v>1720.9302325581341</v>
      </c>
    </row>
    <row r="3191" spans="1:13" ht="15">
      <c r="A3191" s="9">
        <v>43099</v>
      </c>
      <c r="B3191" s="9" t="s">
        <v>238</v>
      </c>
      <c r="C3191" s="11">
        <f t="shared" si="1800"/>
        <v>500</v>
      </c>
      <c r="D3191" s="12" t="s">
        <v>21</v>
      </c>
      <c r="E3191" s="29">
        <v>400</v>
      </c>
      <c r="F3191" s="29">
        <v>392</v>
      </c>
      <c r="G3191" s="6">
        <v>0</v>
      </c>
      <c r="H3191" s="10">
        <v>0</v>
      </c>
      <c r="I3191" s="13">
        <f t="shared" si="1804"/>
        <v>-8</v>
      </c>
      <c r="J3191" s="13">
        <v>0</v>
      </c>
      <c r="K3191" s="13">
        <f>(IF(D3191="SELL",IF(H3191="",0,G3191-H3191),IF(D3191="BUY",IF(H3191="",0,(H3191-G3191)))))</f>
        <v>0</v>
      </c>
      <c r="L3191" s="13">
        <f t="shared" si="1805"/>
        <v>-8</v>
      </c>
      <c r="M3191" s="45">
        <f t="shared" si="1806"/>
        <v>-4000</v>
      </c>
    </row>
    <row r="3192" spans="1:13" ht="15">
      <c r="A3192" s="9">
        <v>43098</v>
      </c>
      <c r="B3192" s="9" t="s">
        <v>219</v>
      </c>
      <c r="C3192" s="11">
        <f t="shared" si="1800"/>
        <v>961.53846153846155</v>
      </c>
      <c r="D3192" s="12" t="s">
        <v>21</v>
      </c>
      <c r="E3192" s="29">
        <v>208</v>
      </c>
      <c r="F3192" s="29">
        <v>210</v>
      </c>
      <c r="G3192" s="6">
        <v>0</v>
      </c>
      <c r="H3192" s="10">
        <v>0</v>
      </c>
      <c r="I3192" s="13">
        <f t="shared" si="1804"/>
        <v>2</v>
      </c>
      <c r="J3192" s="13">
        <v>0</v>
      </c>
      <c r="K3192" s="13">
        <f>(IF(D3192="SELL",IF(H3192="",0,G3192-H3192),IF(D3192="BUY",IF(H3192="",0,(H3192-G3192)))))</f>
        <v>0</v>
      </c>
      <c r="L3192" s="13">
        <f t="shared" si="1805"/>
        <v>2</v>
      </c>
      <c r="M3192" s="45">
        <f t="shared" si="1806"/>
        <v>1923.0769230769231</v>
      </c>
    </row>
    <row r="3193" spans="1:13" ht="15">
      <c r="A3193" s="9">
        <v>42732</v>
      </c>
      <c r="B3193" s="9" t="s">
        <v>878</v>
      </c>
      <c r="C3193" s="11">
        <f t="shared" si="1800"/>
        <v>671.14093959731542</v>
      </c>
      <c r="D3193" s="12" t="s">
        <v>21</v>
      </c>
      <c r="E3193" s="29">
        <v>298</v>
      </c>
      <c r="F3193" s="29">
        <v>300</v>
      </c>
      <c r="G3193" s="6">
        <v>0</v>
      </c>
      <c r="H3193" s="10">
        <v>0</v>
      </c>
      <c r="I3193" s="13">
        <f t="shared" si="1804"/>
        <v>2</v>
      </c>
      <c r="J3193" s="21">
        <v>0</v>
      </c>
      <c r="K3193" s="21">
        <v>0</v>
      </c>
      <c r="L3193" s="13">
        <f t="shared" si="1805"/>
        <v>2</v>
      </c>
      <c r="M3193" s="45">
        <f t="shared" si="1806"/>
        <v>1342.2818791946308</v>
      </c>
    </row>
    <row r="3194" spans="1:13" ht="15">
      <c r="A3194" s="9">
        <v>42732</v>
      </c>
      <c r="B3194" s="9" t="s">
        <v>219</v>
      </c>
      <c r="C3194" s="11">
        <f t="shared" si="1800"/>
        <v>1000</v>
      </c>
      <c r="D3194" s="12" t="s">
        <v>21</v>
      </c>
      <c r="E3194" s="29">
        <v>200</v>
      </c>
      <c r="F3194" s="29">
        <v>202</v>
      </c>
      <c r="G3194" s="6">
        <v>204</v>
      </c>
      <c r="H3194" s="10">
        <v>0</v>
      </c>
      <c r="I3194" s="13">
        <f t="shared" si="1804"/>
        <v>2</v>
      </c>
      <c r="J3194" s="21">
        <v>2</v>
      </c>
      <c r="K3194" s="21">
        <v>0</v>
      </c>
      <c r="L3194" s="13">
        <f t="shared" si="1805"/>
        <v>4</v>
      </c>
      <c r="M3194" s="45">
        <f t="shared" si="1806"/>
        <v>4000</v>
      </c>
    </row>
    <row r="3195" spans="1:13" ht="15">
      <c r="A3195" s="9">
        <v>42732</v>
      </c>
      <c r="B3195" s="9" t="s">
        <v>892</v>
      </c>
      <c r="C3195" s="11">
        <f t="shared" si="1800"/>
        <v>621.11801242236027</v>
      </c>
      <c r="D3195" s="12" t="s">
        <v>21</v>
      </c>
      <c r="E3195" s="29">
        <v>322</v>
      </c>
      <c r="F3195" s="29">
        <v>325</v>
      </c>
      <c r="G3195" s="6">
        <v>0</v>
      </c>
      <c r="H3195" s="10">
        <v>0</v>
      </c>
      <c r="I3195" s="13">
        <f t="shared" si="1804"/>
        <v>3</v>
      </c>
      <c r="J3195" s="21">
        <v>0</v>
      </c>
      <c r="K3195" s="21">
        <v>0</v>
      </c>
      <c r="L3195" s="13">
        <f t="shared" si="1805"/>
        <v>3</v>
      </c>
      <c r="M3195" s="45">
        <f t="shared" si="1806"/>
        <v>1863.3540372670809</v>
      </c>
    </row>
    <row r="3196" spans="1:13" ht="15">
      <c r="A3196" s="9">
        <v>42731</v>
      </c>
      <c r="B3196" s="9" t="s">
        <v>893</v>
      </c>
      <c r="C3196" s="11">
        <f t="shared" si="1800"/>
        <v>566.57223796033998</v>
      </c>
      <c r="D3196" s="12" t="s">
        <v>21</v>
      </c>
      <c r="E3196" s="29">
        <v>353</v>
      </c>
      <c r="F3196" s="29">
        <v>356</v>
      </c>
      <c r="G3196" s="6">
        <v>0</v>
      </c>
      <c r="H3196" s="10">
        <v>0</v>
      </c>
      <c r="I3196" s="13">
        <f t="shared" si="1804"/>
        <v>3</v>
      </c>
      <c r="J3196" s="21">
        <v>0</v>
      </c>
      <c r="K3196" s="21">
        <v>0</v>
      </c>
      <c r="L3196" s="13">
        <f t="shared" si="1805"/>
        <v>3</v>
      </c>
      <c r="M3196" s="45">
        <f t="shared" si="1806"/>
        <v>1699.71671388102</v>
      </c>
    </row>
    <row r="3197" spans="1:13" ht="15">
      <c r="A3197" s="9">
        <v>42731</v>
      </c>
      <c r="B3197" s="9" t="s">
        <v>894</v>
      </c>
      <c r="C3197" s="11">
        <f t="shared" si="1800"/>
        <v>694.44444444444446</v>
      </c>
      <c r="D3197" s="12" t="s">
        <v>21</v>
      </c>
      <c r="E3197" s="29">
        <v>288</v>
      </c>
      <c r="F3197" s="29">
        <v>289.5</v>
      </c>
      <c r="G3197" s="6">
        <v>0</v>
      </c>
      <c r="H3197" s="10">
        <v>0</v>
      </c>
      <c r="I3197" s="13">
        <f t="shared" si="1804"/>
        <v>1.5</v>
      </c>
      <c r="J3197" s="21">
        <v>0</v>
      </c>
      <c r="K3197" s="21">
        <v>0</v>
      </c>
      <c r="L3197" s="13">
        <f t="shared" si="1805"/>
        <v>1.5</v>
      </c>
      <c r="M3197" s="45">
        <f t="shared" si="1806"/>
        <v>1041.6666666666667</v>
      </c>
    </row>
    <row r="3198" spans="1:13" ht="15">
      <c r="A3198" s="9">
        <v>42730</v>
      </c>
      <c r="B3198" s="9" t="s">
        <v>891</v>
      </c>
      <c r="C3198" s="11">
        <f t="shared" si="1800"/>
        <v>975.60975609756099</v>
      </c>
      <c r="D3198" s="12" t="s">
        <v>18</v>
      </c>
      <c r="E3198" s="29">
        <v>205</v>
      </c>
      <c r="F3198" s="29">
        <v>203</v>
      </c>
      <c r="G3198" s="6">
        <v>0</v>
      </c>
      <c r="H3198" s="10">
        <v>0</v>
      </c>
      <c r="I3198" s="13">
        <f t="shared" si="1804"/>
        <v>2</v>
      </c>
      <c r="J3198" s="21">
        <v>0</v>
      </c>
      <c r="K3198" s="21">
        <v>0</v>
      </c>
      <c r="L3198" s="13">
        <f t="shared" si="1805"/>
        <v>2</v>
      </c>
      <c r="M3198" s="45">
        <f t="shared" si="1806"/>
        <v>1951.219512195122</v>
      </c>
    </row>
    <row r="3199" spans="1:13" ht="15">
      <c r="A3199" s="9">
        <v>42730</v>
      </c>
      <c r="B3199" s="9" t="s">
        <v>238</v>
      </c>
      <c r="C3199" s="11">
        <f t="shared" si="1800"/>
        <v>531.91489361702122</v>
      </c>
      <c r="D3199" s="12" t="s">
        <v>18</v>
      </c>
      <c r="E3199" s="29">
        <v>376</v>
      </c>
      <c r="F3199" s="29">
        <v>373</v>
      </c>
      <c r="G3199" s="6">
        <v>0</v>
      </c>
      <c r="H3199" s="10">
        <v>0</v>
      </c>
      <c r="I3199" s="13">
        <f t="shared" si="1804"/>
        <v>3</v>
      </c>
      <c r="J3199" s="21">
        <v>0</v>
      </c>
      <c r="K3199" s="21">
        <v>0</v>
      </c>
      <c r="L3199" s="13">
        <f t="shared" si="1805"/>
        <v>3</v>
      </c>
      <c r="M3199" s="45">
        <f t="shared" si="1806"/>
        <v>1595.7446808510635</v>
      </c>
    </row>
    <row r="3200" spans="1:13" ht="15">
      <c r="A3200" s="9">
        <v>42730</v>
      </c>
      <c r="B3200" s="9" t="s">
        <v>226</v>
      </c>
      <c r="C3200" s="11">
        <f t="shared" ref="C3200:C3265" si="1807">200000/E3200</f>
        <v>671.14093959731542</v>
      </c>
      <c r="D3200" s="12" t="s">
        <v>18</v>
      </c>
      <c r="E3200" s="29">
        <v>298</v>
      </c>
      <c r="F3200" s="29">
        <v>296</v>
      </c>
      <c r="G3200" s="6">
        <v>0</v>
      </c>
      <c r="H3200" s="10">
        <v>0</v>
      </c>
      <c r="I3200" s="13">
        <f t="shared" si="1804"/>
        <v>2</v>
      </c>
      <c r="J3200" s="21">
        <v>0</v>
      </c>
      <c r="K3200" s="21">
        <v>0</v>
      </c>
      <c r="L3200" s="13">
        <f t="shared" si="1805"/>
        <v>2</v>
      </c>
      <c r="M3200" s="45">
        <f t="shared" si="1806"/>
        <v>1342.2818791946308</v>
      </c>
    </row>
    <row r="3201" spans="1:13" ht="15">
      <c r="A3201" s="9">
        <v>42727</v>
      </c>
      <c r="B3201" s="9" t="s">
        <v>895</v>
      </c>
      <c r="C3201" s="11">
        <f t="shared" si="1807"/>
        <v>322.58064516129031</v>
      </c>
      <c r="D3201" s="12" t="s">
        <v>21</v>
      </c>
      <c r="E3201" s="29">
        <v>620</v>
      </c>
      <c r="F3201" s="29">
        <v>626</v>
      </c>
      <c r="G3201" s="6">
        <v>0</v>
      </c>
      <c r="H3201" s="10">
        <v>0</v>
      </c>
      <c r="I3201" s="13">
        <f t="shared" si="1804"/>
        <v>6</v>
      </c>
      <c r="J3201" s="21">
        <v>0</v>
      </c>
      <c r="K3201" s="21">
        <v>0</v>
      </c>
      <c r="L3201" s="13">
        <f t="shared" si="1805"/>
        <v>6</v>
      </c>
      <c r="M3201" s="45">
        <f t="shared" si="1806"/>
        <v>1935.483870967742</v>
      </c>
    </row>
    <row r="3202" spans="1:13" ht="15">
      <c r="A3202" s="9">
        <v>42726</v>
      </c>
      <c r="B3202" s="9" t="s">
        <v>891</v>
      </c>
      <c r="C3202" s="11">
        <f t="shared" si="1807"/>
        <v>934.57943925233644</v>
      </c>
      <c r="D3202" s="12" t="s">
        <v>18</v>
      </c>
      <c r="E3202" s="29">
        <v>214</v>
      </c>
      <c r="F3202" s="29">
        <v>212.2</v>
      </c>
      <c r="G3202" s="6">
        <v>0</v>
      </c>
      <c r="H3202" s="10">
        <v>0</v>
      </c>
      <c r="I3202" s="13">
        <f t="shared" si="1804"/>
        <v>1.8000000000000114</v>
      </c>
      <c r="J3202" s="21">
        <v>0</v>
      </c>
      <c r="K3202" s="21">
        <v>0</v>
      </c>
      <c r="L3202" s="13">
        <f t="shared" si="1805"/>
        <v>1.8000000000000114</v>
      </c>
      <c r="M3202" s="45">
        <f t="shared" si="1806"/>
        <v>1682.2429906542163</v>
      </c>
    </row>
    <row r="3203" spans="1:13" ht="15">
      <c r="A3203" s="9">
        <v>42726</v>
      </c>
      <c r="B3203" s="9" t="s">
        <v>852</v>
      </c>
      <c r="C3203" s="11">
        <f t="shared" si="1807"/>
        <v>854.70085470085473</v>
      </c>
      <c r="D3203" s="12" t="s">
        <v>18</v>
      </c>
      <c r="E3203" s="29">
        <v>234</v>
      </c>
      <c r="F3203" s="29">
        <v>232</v>
      </c>
      <c r="G3203" s="6">
        <v>0</v>
      </c>
      <c r="H3203" s="10">
        <v>0</v>
      </c>
      <c r="I3203" s="13">
        <f t="shared" si="1804"/>
        <v>2</v>
      </c>
      <c r="J3203" s="21">
        <v>0</v>
      </c>
      <c r="K3203" s="21">
        <v>0</v>
      </c>
      <c r="L3203" s="13">
        <f t="shared" si="1805"/>
        <v>2</v>
      </c>
      <c r="M3203" s="45">
        <f t="shared" si="1806"/>
        <v>1709.4017094017095</v>
      </c>
    </row>
    <row r="3204" spans="1:13" ht="15">
      <c r="A3204" s="9">
        <v>42725</v>
      </c>
      <c r="B3204" s="9" t="s">
        <v>238</v>
      </c>
      <c r="C3204" s="11">
        <f t="shared" si="1807"/>
        <v>495.04950495049508</v>
      </c>
      <c r="D3204" s="12" t="s">
        <v>18</v>
      </c>
      <c r="E3204" s="29">
        <v>404</v>
      </c>
      <c r="F3204" s="29">
        <v>400.6</v>
      </c>
      <c r="G3204" s="6">
        <v>0</v>
      </c>
      <c r="H3204" s="10">
        <v>0</v>
      </c>
      <c r="I3204" s="13">
        <f t="shared" si="1804"/>
        <v>3.3999999999999773</v>
      </c>
      <c r="J3204" s="21">
        <v>0</v>
      </c>
      <c r="K3204" s="21">
        <v>0</v>
      </c>
      <c r="L3204" s="13">
        <f t="shared" si="1805"/>
        <v>3.3999999999999773</v>
      </c>
      <c r="M3204" s="45">
        <f t="shared" si="1806"/>
        <v>1683.168316831672</v>
      </c>
    </row>
    <row r="3205" spans="1:13" ht="15">
      <c r="A3205" s="9">
        <v>42725</v>
      </c>
      <c r="B3205" s="9" t="s">
        <v>882</v>
      </c>
      <c r="C3205" s="11">
        <f t="shared" si="1807"/>
        <v>735.29411764705878</v>
      </c>
      <c r="D3205" s="12" t="s">
        <v>21</v>
      </c>
      <c r="E3205" s="29">
        <v>272</v>
      </c>
      <c r="F3205" s="29">
        <v>274</v>
      </c>
      <c r="G3205" s="6">
        <v>0</v>
      </c>
      <c r="H3205" s="10">
        <v>0</v>
      </c>
      <c r="I3205" s="13">
        <f t="shared" si="1804"/>
        <v>2</v>
      </c>
      <c r="J3205" s="21">
        <v>0</v>
      </c>
      <c r="K3205" s="21">
        <v>0</v>
      </c>
      <c r="L3205" s="13">
        <f t="shared" si="1805"/>
        <v>2</v>
      </c>
      <c r="M3205" s="45">
        <f t="shared" si="1806"/>
        <v>1470.5882352941176</v>
      </c>
    </row>
    <row r="3206" spans="1:13" ht="15">
      <c r="A3206" s="9">
        <v>42723</v>
      </c>
      <c r="B3206" s="9" t="s">
        <v>204</v>
      </c>
      <c r="C3206" s="11">
        <f t="shared" si="1807"/>
        <v>892.85714285714289</v>
      </c>
      <c r="D3206" s="12" t="s">
        <v>18</v>
      </c>
      <c r="E3206" s="29">
        <v>224</v>
      </c>
      <c r="F3206" s="29">
        <v>222</v>
      </c>
      <c r="G3206" s="6">
        <v>0</v>
      </c>
      <c r="H3206" s="10">
        <v>0</v>
      </c>
      <c r="I3206" s="13">
        <f t="shared" si="1804"/>
        <v>2</v>
      </c>
      <c r="J3206" s="21">
        <v>0</v>
      </c>
      <c r="K3206" s="21">
        <v>0</v>
      </c>
      <c r="L3206" s="13">
        <f t="shared" si="1805"/>
        <v>2</v>
      </c>
      <c r="M3206" s="45">
        <f t="shared" si="1806"/>
        <v>1785.7142857142858</v>
      </c>
    </row>
    <row r="3207" spans="1:13" ht="15">
      <c r="A3207" s="9">
        <v>42723</v>
      </c>
      <c r="B3207" s="9" t="s">
        <v>78</v>
      </c>
      <c r="C3207" s="11">
        <f t="shared" si="1807"/>
        <v>724.63768115942025</v>
      </c>
      <c r="D3207" s="12" t="s">
        <v>18</v>
      </c>
      <c r="E3207" s="29">
        <v>276</v>
      </c>
      <c r="F3207" s="29">
        <v>274</v>
      </c>
      <c r="G3207" s="6">
        <v>272</v>
      </c>
      <c r="H3207" s="10">
        <v>0</v>
      </c>
      <c r="I3207" s="13">
        <f t="shared" si="1804"/>
        <v>2</v>
      </c>
      <c r="J3207" s="13">
        <f>(IF(D3207="SELL",IF(G3207="",0,F3207-G3207),IF(D3207="BUY",IF(G3207="",0,G3207-F3207))))</f>
        <v>2</v>
      </c>
      <c r="K3207" s="21">
        <v>0</v>
      </c>
      <c r="L3207" s="13">
        <f t="shared" si="1805"/>
        <v>4</v>
      </c>
      <c r="M3207" s="45">
        <f t="shared" si="1806"/>
        <v>2898.550724637681</v>
      </c>
    </row>
    <row r="3208" spans="1:13" ht="15">
      <c r="A3208" s="9">
        <v>42723</v>
      </c>
      <c r="B3208" s="9" t="s">
        <v>113</v>
      </c>
      <c r="C3208" s="11">
        <f t="shared" si="1807"/>
        <v>199.60079840319361</v>
      </c>
      <c r="D3208" s="12" t="s">
        <v>18</v>
      </c>
      <c r="E3208" s="29">
        <v>1002</v>
      </c>
      <c r="F3208" s="29">
        <v>994</v>
      </c>
      <c r="G3208" s="6">
        <v>0</v>
      </c>
      <c r="H3208" s="10">
        <v>0</v>
      </c>
      <c r="I3208" s="13">
        <f t="shared" si="1804"/>
        <v>8</v>
      </c>
      <c r="J3208" s="21">
        <v>0</v>
      </c>
      <c r="K3208" s="21">
        <v>0</v>
      </c>
      <c r="L3208" s="13">
        <f t="shared" si="1805"/>
        <v>8</v>
      </c>
      <c r="M3208" s="45">
        <f t="shared" si="1806"/>
        <v>1596.8063872255489</v>
      </c>
    </row>
    <row r="3209" spans="1:13" ht="15">
      <c r="A3209" s="9">
        <v>42723</v>
      </c>
      <c r="B3209" s="9" t="s">
        <v>180</v>
      </c>
      <c r="C3209" s="11">
        <f t="shared" si="1807"/>
        <v>934.57943925233644</v>
      </c>
      <c r="D3209" s="12" t="s">
        <v>18</v>
      </c>
      <c r="E3209" s="29">
        <v>214</v>
      </c>
      <c r="F3209" s="29">
        <v>212</v>
      </c>
      <c r="G3209" s="6">
        <v>210</v>
      </c>
      <c r="H3209" s="10">
        <v>0</v>
      </c>
      <c r="I3209" s="13">
        <f t="shared" si="1804"/>
        <v>2</v>
      </c>
      <c r="J3209" s="13">
        <f>(IF(D3209="SELL",IF(G3209="",0,F3209-G3209),IF(D3209="BUY",IF(G3209="",0,G3209-F3209))))</f>
        <v>2</v>
      </c>
      <c r="K3209" s="21">
        <v>0</v>
      </c>
      <c r="L3209" s="13">
        <f t="shared" si="1805"/>
        <v>4</v>
      </c>
      <c r="M3209" s="45">
        <f t="shared" si="1806"/>
        <v>3738.3177570093458</v>
      </c>
    </row>
    <row r="3210" spans="1:13" ht="15">
      <c r="A3210" s="9">
        <v>42723</v>
      </c>
      <c r="B3210" s="9" t="s">
        <v>35</v>
      </c>
      <c r="C3210" s="11">
        <f t="shared" si="1807"/>
        <v>323.62459546925567</v>
      </c>
      <c r="D3210" s="12" t="s">
        <v>21</v>
      </c>
      <c r="E3210" s="29">
        <v>618</v>
      </c>
      <c r="F3210" s="29">
        <v>610</v>
      </c>
      <c r="G3210" s="6">
        <v>0</v>
      </c>
      <c r="H3210" s="10">
        <v>0</v>
      </c>
      <c r="I3210" s="13">
        <f t="shared" si="1804"/>
        <v>-8</v>
      </c>
      <c r="J3210" s="21">
        <v>0</v>
      </c>
      <c r="K3210" s="21">
        <v>0</v>
      </c>
      <c r="L3210" s="13">
        <f t="shared" si="1805"/>
        <v>-8</v>
      </c>
      <c r="M3210" s="45">
        <f t="shared" si="1806"/>
        <v>-2588.9967637540453</v>
      </c>
    </row>
    <row r="3211" spans="1:13" ht="15">
      <c r="A3211" s="9">
        <v>42720</v>
      </c>
      <c r="B3211" s="9" t="s">
        <v>896</v>
      </c>
      <c r="C3211" s="11">
        <f t="shared" si="1807"/>
        <v>221.16554240849277</v>
      </c>
      <c r="D3211" s="12" t="s">
        <v>18</v>
      </c>
      <c r="E3211" s="29">
        <v>904.3</v>
      </c>
      <c r="F3211" s="29">
        <v>894.3</v>
      </c>
      <c r="G3211" s="6">
        <v>0</v>
      </c>
      <c r="H3211" s="10">
        <v>0</v>
      </c>
      <c r="I3211" s="13">
        <f t="shared" si="1804"/>
        <v>10</v>
      </c>
      <c r="J3211" s="21">
        <v>0</v>
      </c>
      <c r="K3211" s="21">
        <v>0</v>
      </c>
      <c r="L3211" s="13">
        <f t="shared" si="1805"/>
        <v>10</v>
      </c>
      <c r="M3211" s="45">
        <f t="shared" si="1806"/>
        <v>2211.6554240849277</v>
      </c>
    </row>
    <row r="3212" spans="1:13" ht="15">
      <c r="A3212" s="9">
        <v>42720</v>
      </c>
      <c r="B3212" s="9" t="s">
        <v>189</v>
      </c>
      <c r="C3212" s="11">
        <f t="shared" si="1807"/>
        <v>962.4639076034648</v>
      </c>
      <c r="D3212" s="12" t="s">
        <v>18</v>
      </c>
      <c r="E3212" s="29">
        <v>207.8</v>
      </c>
      <c r="F3212" s="29">
        <v>205.8</v>
      </c>
      <c r="G3212" s="6">
        <v>0</v>
      </c>
      <c r="H3212" s="10">
        <v>0</v>
      </c>
      <c r="I3212" s="13">
        <f t="shared" si="1804"/>
        <v>2</v>
      </c>
      <c r="J3212" s="21">
        <v>0</v>
      </c>
      <c r="K3212" s="21">
        <v>0</v>
      </c>
      <c r="L3212" s="13">
        <f t="shared" si="1805"/>
        <v>2</v>
      </c>
      <c r="M3212" s="45">
        <f t="shared" si="1806"/>
        <v>1924.9278152069296</v>
      </c>
    </row>
    <row r="3213" spans="1:13" ht="15">
      <c r="A3213" s="9">
        <v>42720</v>
      </c>
      <c r="B3213" s="9" t="s">
        <v>897</v>
      </c>
      <c r="C3213" s="11">
        <f t="shared" si="1807"/>
        <v>585.48009367681493</v>
      </c>
      <c r="D3213" s="12" t="s">
        <v>21</v>
      </c>
      <c r="E3213" s="29">
        <v>341.6</v>
      </c>
      <c r="F3213" s="29">
        <v>344.6</v>
      </c>
      <c r="G3213" s="6">
        <v>347.6</v>
      </c>
      <c r="H3213" s="10">
        <v>0</v>
      </c>
      <c r="I3213" s="13">
        <f t="shared" si="1804"/>
        <v>3</v>
      </c>
      <c r="J3213" s="13">
        <f>(IF(D3213="SELL",IF(G3213="",0,F3213-G3213),IF(D3213="BUY",IF(G3213="",0,G3213-F3213))))</f>
        <v>3</v>
      </c>
      <c r="K3213" s="21">
        <v>0</v>
      </c>
      <c r="L3213" s="13">
        <f t="shared" si="1805"/>
        <v>6</v>
      </c>
      <c r="M3213" s="45">
        <f t="shared" si="1806"/>
        <v>3512.8805620608896</v>
      </c>
    </row>
    <row r="3214" spans="1:13" ht="15">
      <c r="A3214" s="9">
        <v>42719</v>
      </c>
      <c r="B3214" s="9" t="s">
        <v>742</v>
      </c>
      <c r="C3214" s="11">
        <f t="shared" si="1807"/>
        <v>161.29032258064515</v>
      </c>
      <c r="D3214" s="12" t="s">
        <v>21</v>
      </c>
      <c r="E3214" s="29">
        <v>1240</v>
      </c>
      <c r="F3214" s="29">
        <v>1250</v>
      </c>
      <c r="G3214" s="6">
        <v>1260</v>
      </c>
      <c r="H3214" s="10">
        <v>1270</v>
      </c>
      <c r="I3214" s="13">
        <f t="shared" si="1804"/>
        <v>10</v>
      </c>
      <c r="J3214" s="13">
        <f>(IF(D3214="SELL",IF(G3214="",0,F3214-G3214),IF(D3214="BUY",IF(G3214="",0,G3214-F3214))))</f>
        <v>10</v>
      </c>
      <c r="K3214" s="13">
        <f>(IF(D3214="SELL",IF(H3214="",0,G3214-H3214),IF(D3214="BUY",IF(H3214="",0,(H3214-G3214)))))</f>
        <v>10</v>
      </c>
      <c r="L3214" s="13">
        <f t="shared" si="1805"/>
        <v>30</v>
      </c>
      <c r="M3214" s="45">
        <f t="shared" si="1806"/>
        <v>4838.7096774193542</v>
      </c>
    </row>
    <row r="3215" spans="1:13" ht="15">
      <c r="A3215" s="9">
        <v>42719</v>
      </c>
      <c r="B3215" s="9" t="s">
        <v>246</v>
      </c>
      <c r="C3215" s="11">
        <f t="shared" si="1807"/>
        <v>523.56020942408372</v>
      </c>
      <c r="D3215" s="12" t="s">
        <v>18</v>
      </c>
      <c r="E3215" s="29">
        <v>382</v>
      </c>
      <c r="F3215" s="29">
        <v>379</v>
      </c>
      <c r="G3215" s="6">
        <v>0</v>
      </c>
      <c r="H3215" s="10">
        <v>0</v>
      </c>
      <c r="I3215" s="13">
        <f t="shared" si="1804"/>
        <v>3</v>
      </c>
      <c r="J3215" s="21">
        <v>0</v>
      </c>
      <c r="K3215" s="21">
        <v>0</v>
      </c>
      <c r="L3215" s="13">
        <f t="shared" si="1805"/>
        <v>3</v>
      </c>
      <c r="M3215" s="45">
        <f t="shared" si="1806"/>
        <v>1570.6806282722512</v>
      </c>
    </row>
    <row r="3216" spans="1:13" ht="15">
      <c r="A3216" s="9">
        <v>42719</v>
      </c>
      <c r="B3216" s="9" t="s">
        <v>413</v>
      </c>
      <c r="C3216" s="11">
        <f t="shared" si="1807"/>
        <v>602.40963855421683</v>
      </c>
      <c r="D3216" s="12" t="s">
        <v>21</v>
      </c>
      <c r="E3216" s="29">
        <v>332</v>
      </c>
      <c r="F3216" s="29">
        <v>334</v>
      </c>
      <c r="G3216" s="6">
        <v>336</v>
      </c>
      <c r="H3216" s="10">
        <v>338</v>
      </c>
      <c r="I3216" s="13">
        <f t="shared" si="1804"/>
        <v>2</v>
      </c>
      <c r="J3216" s="13">
        <f>(IF(D3216="SELL",IF(G3216="",0,F3216-G3216),IF(D3216="BUY",IF(G3216="",0,G3216-F3216))))</f>
        <v>2</v>
      </c>
      <c r="K3216" s="13">
        <f>(IF(D3216="SELL",IF(H3216="",0,G3216-H3216),IF(D3216="BUY",IF(H3216="",0,(H3216-G3216)))))</f>
        <v>2</v>
      </c>
      <c r="L3216" s="13">
        <f t="shared" si="1805"/>
        <v>6</v>
      </c>
      <c r="M3216" s="45">
        <f t="shared" si="1806"/>
        <v>3614.457831325301</v>
      </c>
    </row>
    <row r="3217" spans="1:13" ht="15">
      <c r="A3217" s="9">
        <v>42719</v>
      </c>
      <c r="B3217" s="9" t="s">
        <v>792</v>
      </c>
      <c r="C3217" s="11">
        <f t="shared" si="1807"/>
        <v>194.55252918287937</v>
      </c>
      <c r="D3217" s="12" t="s">
        <v>18</v>
      </c>
      <c r="E3217" s="29">
        <v>1028</v>
      </c>
      <c r="F3217" s="29">
        <v>1018</v>
      </c>
      <c r="G3217" s="6">
        <v>1008</v>
      </c>
      <c r="H3217" s="10">
        <v>0</v>
      </c>
      <c r="I3217" s="13">
        <f t="shared" si="1804"/>
        <v>10</v>
      </c>
      <c r="J3217" s="13">
        <f>(IF(D3217="SELL",IF(G3217="",0,F3217-G3217),IF(D3217="BUY",IF(G3217="",0,G3217-F3217))))</f>
        <v>10</v>
      </c>
      <c r="K3217" s="21">
        <v>0</v>
      </c>
      <c r="L3217" s="13">
        <f t="shared" si="1805"/>
        <v>20</v>
      </c>
      <c r="M3217" s="45">
        <f t="shared" si="1806"/>
        <v>3891.0505836575876</v>
      </c>
    </row>
    <row r="3218" spans="1:13" ht="15">
      <c r="A3218" s="9">
        <v>42718</v>
      </c>
      <c r="B3218" s="9" t="s">
        <v>35</v>
      </c>
      <c r="C3218" s="11">
        <f t="shared" si="1807"/>
        <v>320.5128205128205</v>
      </c>
      <c r="D3218" s="12" t="s">
        <v>18</v>
      </c>
      <c r="E3218" s="29">
        <v>624</v>
      </c>
      <c r="F3218" s="29">
        <v>629</v>
      </c>
      <c r="G3218" s="6">
        <v>0</v>
      </c>
      <c r="H3218" s="10">
        <v>0</v>
      </c>
      <c r="I3218" s="13">
        <f t="shared" si="1804"/>
        <v>-5</v>
      </c>
      <c r="J3218" s="21">
        <v>0</v>
      </c>
      <c r="K3218" s="21">
        <v>0</v>
      </c>
      <c r="L3218" s="13">
        <f t="shared" si="1805"/>
        <v>-5</v>
      </c>
      <c r="M3218" s="45">
        <f t="shared" si="1806"/>
        <v>-1602.5641025641025</v>
      </c>
    </row>
    <row r="3219" spans="1:13" ht="15">
      <c r="A3219" s="9">
        <v>42718</v>
      </c>
      <c r="B3219" s="9" t="s">
        <v>58</v>
      </c>
      <c r="C3219" s="11">
        <f t="shared" si="1807"/>
        <v>219.78021978021977</v>
      </c>
      <c r="D3219" s="12" t="s">
        <v>18</v>
      </c>
      <c r="E3219" s="29">
        <v>910</v>
      </c>
      <c r="F3219" s="29">
        <v>914</v>
      </c>
      <c r="G3219" s="6">
        <v>0</v>
      </c>
      <c r="H3219" s="10">
        <v>0</v>
      </c>
      <c r="I3219" s="13">
        <f t="shared" si="1804"/>
        <v>-4</v>
      </c>
      <c r="J3219" s="21">
        <v>0</v>
      </c>
      <c r="K3219" s="21">
        <v>0</v>
      </c>
      <c r="L3219" s="13">
        <f t="shared" si="1805"/>
        <v>-4</v>
      </c>
      <c r="M3219" s="45">
        <f t="shared" si="1806"/>
        <v>-879.12087912087907</v>
      </c>
    </row>
    <row r="3220" spans="1:13" ht="15">
      <c r="A3220" s="9">
        <v>42717</v>
      </c>
      <c r="B3220" s="9" t="s">
        <v>58</v>
      </c>
      <c r="C3220" s="11">
        <f t="shared" si="1807"/>
        <v>219.2982456140351</v>
      </c>
      <c r="D3220" s="12" t="s">
        <v>21</v>
      </c>
      <c r="E3220" s="29">
        <v>912</v>
      </c>
      <c r="F3220" s="29">
        <v>920</v>
      </c>
      <c r="G3220" s="6">
        <v>0</v>
      </c>
      <c r="H3220" s="10">
        <v>0</v>
      </c>
      <c r="I3220" s="13">
        <f t="shared" si="1804"/>
        <v>8</v>
      </c>
      <c r="J3220" s="21">
        <v>0</v>
      </c>
      <c r="K3220" s="21">
        <v>0</v>
      </c>
      <c r="L3220" s="13">
        <f t="shared" si="1805"/>
        <v>8</v>
      </c>
      <c r="M3220" s="45">
        <f t="shared" si="1806"/>
        <v>1754.3859649122808</v>
      </c>
    </row>
    <row r="3221" spans="1:13" ht="15">
      <c r="A3221" s="9">
        <v>42717</v>
      </c>
      <c r="B3221" s="9" t="s">
        <v>99</v>
      </c>
      <c r="C3221" s="11">
        <f t="shared" si="1807"/>
        <v>238.0952380952381</v>
      </c>
      <c r="D3221" s="12" t="s">
        <v>18</v>
      </c>
      <c r="E3221" s="29">
        <v>840</v>
      </c>
      <c r="F3221" s="29">
        <v>834</v>
      </c>
      <c r="G3221" s="6">
        <v>828</v>
      </c>
      <c r="H3221" s="10">
        <v>0</v>
      </c>
      <c r="I3221" s="13">
        <f t="shared" si="1804"/>
        <v>6</v>
      </c>
      <c r="J3221" s="13">
        <f>(IF(D3221="SELL",IF(G3221="",0,F3221-G3221),IF(D3221="BUY",IF(G3221="",0,G3221-F3221))))</f>
        <v>6</v>
      </c>
      <c r="K3221" s="21">
        <v>0</v>
      </c>
      <c r="L3221" s="13">
        <f t="shared" si="1805"/>
        <v>12</v>
      </c>
      <c r="M3221" s="45">
        <f t="shared" si="1806"/>
        <v>2857.1428571428573</v>
      </c>
    </row>
    <row r="3222" spans="1:13" ht="15">
      <c r="A3222" s="9">
        <v>42716</v>
      </c>
      <c r="B3222" s="9" t="s">
        <v>110</v>
      </c>
      <c r="C3222" s="11">
        <f t="shared" si="1807"/>
        <v>446.42857142857144</v>
      </c>
      <c r="D3222" s="12" t="s">
        <v>18</v>
      </c>
      <c r="E3222" s="29">
        <v>448</v>
      </c>
      <c r="F3222" s="29">
        <v>444</v>
      </c>
      <c r="G3222" s="6">
        <v>0</v>
      </c>
      <c r="H3222" s="10">
        <v>0</v>
      </c>
      <c r="I3222" s="13">
        <f t="shared" si="1804"/>
        <v>4</v>
      </c>
      <c r="J3222" s="21">
        <v>0</v>
      </c>
      <c r="K3222" s="21">
        <v>0</v>
      </c>
      <c r="L3222" s="13">
        <f t="shared" si="1805"/>
        <v>4</v>
      </c>
      <c r="M3222" s="45">
        <f t="shared" si="1806"/>
        <v>1785.7142857142858</v>
      </c>
    </row>
    <row r="3223" spans="1:13" ht="15">
      <c r="A3223" s="9">
        <v>42716</v>
      </c>
      <c r="B3223" s="9" t="s">
        <v>100</v>
      </c>
      <c r="C3223" s="11">
        <f t="shared" si="1807"/>
        <v>470.0352526439483</v>
      </c>
      <c r="D3223" s="12" t="s">
        <v>18</v>
      </c>
      <c r="E3223" s="29">
        <v>425.5</v>
      </c>
      <c r="F3223" s="29">
        <v>422</v>
      </c>
      <c r="G3223" s="6">
        <v>418.5</v>
      </c>
      <c r="H3223" s="10">
        <v>0</v>
      </c>
      <c r="I3223" s="13">
        <f t="shared" si="1804"/>
        <v>3.5</v>
      </c>
      <c r="J3223" s="13">
        <f>(IF(D3223="SELL",IF(G3223="",0,F3223-G3223),IF(D3223="BUY",IF(G3223="",0,G3223-F3223))))</f>
        <v>3.5</v>
      </c>
      <c r="K3223" s="21">
        <v>0</v>
      </c>
      <c r="L3223" s="13">
        <f t="shared" si="1805"/>
        <v>7</v>
      </c>
      <c r="M3223" s="45">
        <f t="shared" si="1806"/>
        <v>3290.2467685076381</v>
      </c>
    </row>
    <row r="3224" spans="1:13" ht="15">
      <c r="A3224" s="9">
        <v>42716</v>
      </c>
      <c r="B3224" s="9" t="s">
        <v>131</v>
      </c>
      <c r="C3224" s="11">
        <f t="shared" si="1807"/>
        <v>174.97812773403325</v>
      </c>
      <c r="D3224" s="12" t="s">
        <v>21</v>
      </c>
      <c r="E3224" s="29">
        <v>1143</v>
      </c>
      <c r="F3224" s="29">
        <v>1130</v>
      </c>
      <c r="G3224" s="6">
        <v>0</v>
      </c>
      <c r="H3224" s="10">
        <v>0</v>
      </c>
      <c r="I3224" s="13">
        <f t="shared" si="1804"/>
        <v>-13</v>
      </c>
      <c r="J3224" s="21">
        <v>0</v>
      </c>
      <c r="K3224" s="21">
        <v>0</v>
      </c>
      <c r="L3224" s="13">
        <f t="shared" si="1805"/>
        <v>-13</v>
      </c>
      <c r="M3224" s="45">
        <f t="shared" si="1806"/>
        <v>-2274.7156605424325</v>
      </c>
    </row>
    <row r="3225" spans="1:13" ht="15">
      <c r="A3225" s="9">
        <v>42713</v>
      </c>
      <c r="B3225" s="9" t="s">
        <v>898</v>
      </c>
      <c r="C3225" s="11">
        <f t="shared" si="1807"/>
        <v>428.26552462526769</v>
      </c>
      <c r="D3225" s="12" t="s">
        <v>21</v>
      </c>
      <c r="E3225" s="29">
        <v>467</v>
      </c>
      <c r="F3225" s="29">
        <v>462</v>
      </c>
      <c r="G3225" s="6">
        <v>0</v>
      </c>
      <c r="H3225" s="10">
        <v>0</v>
      </c>
      <c r="I3225" s="13">
        <f t="shared" si="1804"/>
        <v>-5</v>
      </c>
      <c r="J3225" s="21">
        <v>0</v>
      </c>
      <c r="K3225" s="21">
        <v>0</v>
      </c>
      <c r="L3225" s="13">
        <f t="shared" si="1805"/>
        <v>-5</v>
      </c>
      <c r="M3225" s="45">
        <f t="shared" si="1806"/>
        <v>-2141.3276231263385</v>
      </c>
    </row>
    <row r="3226" spans="1:13" ht="15">
      <c r="A3226" s="9">
        <v>42712</v>
      </c>
      <c r="B3226" s="9" t="s">
        <v>94</v>
      </c>
      <c r="C3226" s="11">
        <f t="shared" si="1807"/>
        <v>346.02076124567475</v>
      </c>
      <c r="D3226" s="12" t="s">
        <v>21</v>
      </c>
      <c r="E3226" s="29">
        <v>578</v>
      </c>
      <c r="F3226" s="29">
        <v>584.9</v>
      </c>
      <c r="G3226" s="6">
        <v>0</v>
      </c>
      <c r="H3226" s="10">
        <v>0</v>
      </c>
      <c r="I3226" s="13">
        <f t="shared" si="1804"/>
        <v>6.8999999999999773</v>
      </c>
      <c r="J3226" s="21">
        <v>0</v>
      </c>
      <c r="K3226" s="21">
        <v>0</v>
      </c>
      <c r="L3226" s="13">
        <f t="shared" si="1805"/>
        <v>6.8999999999999773</v>
      </c>
      <c r="M3226" s="45">
        <f t="shared" si="1806"/>
        <v>2387.5432525951478</v>
      </c>
    </row>
    <row r="3227" spans="1:13" ht="15">
      <c r="A3227" s="9">
        <v>42712</v>
      </c>
      <c r="B3227" s="9" t="s">
        <v>203</v>
      </c>
      <c r="C3227" s="11">
        <f t="shared" si="1807"/>
        <v>134.2281879194631</v>
      </c>
      <c r="D3227" s="12" t="s">
        <v>21</v>
      </c>
      <c r="E3227" s="29">
        <v>1490</v>
      </c>
      <c r="F3227" s="29">
        <v>1470</v>
      </c>
      <c r="G3227" s="6">
        <v>0</v>
      </c>
      <c r="H3227" s="10">
        <v>0</v>
      </c>
      <c r="I3227" s="13">
        <f t="shared" si="1804"/>
        <v>-20</v>
      </c>
      <c r="J3227" s="21">
        <v>0</v>
      </c>
      <c r="K3227" s="21">
        <v>0</v>
      </c>
      <c r="L3227" s="13">
        <f t="shared" si="1805"/>
        <v>-20</v>
      </c>
      <c r="M3227" s="45">
        <f t="shared" si="1806"/>
        <v>-2684.5637583892621</v>
      </c>
    </row>
    <row r="3228" spans="1:13" ht="15">
      <c r="A3228" s="9">
        <v>42712</v>
      </c>
      <c r="B3228" s="9" t="s">
        <v>59</v>
      </c>
      <c r="C3228" s="11">
        <f t="shared" si="1807"/>
        <v>294.11764705882354</v>
      </c>
      <c r="D3228" s="12" t="s">
        <v>21</v>
      </c>
      <c r="E3228" s="29">
        <v>680</v>
      </c>
      <c r="F3228" s="29">
        <v>686</v>
      </c>
      <c r="G3228" s="6">
        <v>691</v>
      </c>
      <c r="H3228" s="10">
        <v>0</v>
      </c>
      <c r="I3228" s="13">
        <f t="shared" si="1804"/>
        <v>6</v>
      </c>
      <c r="J3228" s="13">
        <f>(IF(D3228="SELL",IF(G3228="",0,F3228-G3228),IF(D3228="BUY",IF(G3228="",0,G3228-F3228))))</f>
        <v>5</v>
      </c>
      <c r="K3228" s="21">
        <v>0</v>
      </c>
      <c r="L3228" s="13">
        <f t="shared" si="1805"/>
        <v>11</v>
      </c>
      <c r="M3228" s="45">
        <f t="shared" si="1806"/>
        <v>3235.294117647059</v>
      </c>
    </row>
    <row r="3229" spans="1:13" ht="15">
      <c r="A3229" s="9">
        <v>42712</v>
      </c>
      <c r="B3229" s="9" t="s">
        <v>57</v>
      </c>
      <c r="C3229" s="11">
        <f t="shared" si="1807"/>
        <v>199.00497512437812</v>
      </c>
      <c r="D3229" s="12" t="s">
        <v>21</v>
      </c>
      <c r="E3229" s="29">
        <v>1005</v>
      </c>
      <c r="F3229" s="29">
        <v>1016</v>
      </c>
      <c r="G3229" s="6">
        <v>0</v>
      </c>
      <c r="H3229" s="10">
        <v>0</v>
      </c>
      <c r="I3229" s="13">
        <f t="shared" si="1804"/>
        <v>11</v>
      </c>
      <c r="J3229" s="21">
        <v>0</v>
      </c>
      <c r="K3229" s="21">
        <v>0</v>
      </c>
      <c r="L3229" s="13">
        <f t="shared" si="1805"/>
        <v>11</v>
      </c>
      <c r="M3229" s="45">
        <f t="shared" si="1806"/>
        <v>2189.0547263681592</v>
      </c>
    </row>
    <row r="3230" spans="1:13" ht="15">
      <c r="A3230" s="9">
        <v>42711</v>
      </c>
      <c r="B3230" s="9" t="s">
        <v>211</v>
      </c>
      <c r="C3230" s="11">
        <f t="shared" si="1807"/>
        <v>727.27272727272725</v>
      </c>
      <c r="D3230" s="12" t="s">
        <v>21</v>
      </c>
      <c r="E3230" s="29">
        <v>275</v>
      </c>
      <c r="F3230" s="29">
        <v>278.5</v>
      </c>
      <c r="G3230" s="6">
        <v>281</v>
      </c>
      <c r="H3230" s="10">
        <v>0</v>
      </c>
      <c r="I3230" s="13">
        <f t="shared" si="1804"/>
        <v>3.5</v>
      </c>
      <c r="J3230" s="13">
        <f>(IF(D3230="SELL",IF(G3230="",0,F3230-G3230),IF(D3230="BUY",IF(G3230="",0,G3230-F3230))))</f>
        <v>2.5</v>
      </c>
      <c r="K3230" s="21">
        <v>0</v>
      </c>
      <c r="L3230" s="13">
        <f t="shared" si="1805"/>
        <v>6</v>
      </c>
      <c r="M3230" s="45">
        <f t="shared" si="1806"/>
        <v>4363.636363636364</v>
      </c>
    </row>
    <row r="3231" spans="1:13" ht="15">
      <c r="A3231" s="9">
        <v>42711</v>
      </c>
      <c r="B3231" s="9" t="s">
        <v>158</v>
      </c>
      <c r="C3231" s="11">
        <f t="shared" si="1807"/>
        <v>446.42857142857144</v>
      </c>
      <c r="D3231" s="12" t="s">
        <v>21</v>
      </c>
      <c r="E3231" s="29">
        <v>448</v>
      </c>
      <c r="F3231" s="29">
        <v>443</v>
      </c>
      <c r="G3231" s="6">
        <v>0</v>
      </c>
      <c r="H3231" s="10">
        <v>0</v>
      </c>
      <c r="I3231" s="13">
        <f t="shared" si="1804"/>
        <v>-5</v>
      </c>
      <c r="J3231" s="21">
        <v>0</v>
      </c>
      <c r="K3231" s="21">
        <v>0</v>
      </c>
      <c r="L3231" s="13">
        <f t="shared" si="1805"/>
        <v>-5</v>
      </c>
      <c r="M3231" s="45">
        <f t="shared" si="1806"/>
        <v>-2232.1428571428573</v>
      </c>
    </row>
    <row r="3232" spans="1:13" ht="15">
      <c r="A3232" s="9">
        <v>42710</v>
      </c>
      <c r="B3232" s="9" t="s">
        <v>114</v>
      </c>
      <c r="C3232" s="11">
        <f t="shared" si="1807"/>
        <v>240.96385542168676</v>
      </c>
      <c r="D3232" s="12" t="s">
        <v>21</v>
      </c>
      <c r="E3232" s="29">
        <v>830</v>
      </c>
      <c r="F3232" s="29">
        <v>838</v>
      </c>
      <c r="G3232" s="6">
        <v>844.9</v>
      </c>
      <c r="H3232" s="10">
        <v>0</v>
      </c>
      <c r="I3232" s="13">
        <f t="shared" si="1804"/>
        <v>8</v>
      </c>
      <c r="J3232" s="13">
        <f>(IF(D3232="SELL",IF(G3232="",0,F3232-G3232),IF(D3232="BUY",IF(G3232="",0,G3232-F3232))))</f>
        <v>6.8999999999999773</v>
      </c>
      <c r="K3232" s="21">
        <v>0</v>
      </c>
      <c r="L3232" s="13">
        <f t="shared" si="1805"/>
        <v>14.899999999999977</v>
      </c>
      <c r="M3232" s="45">
        <f t="shared" si="1806"/>
        <v>3590.3614457831272</v>
      </c>
    </row>
    <row r="3233" spans="1:13" ht="15">
      <c r="A3233" s="9">
        <v>42710</v>
      </c>
      <c r="B3233" s="9" t="s">
        <v>156</v>
      </c>
      <c r="C3233" s="11">
        <f t="shared" si="1807"/>
        <v>287.76978417266184</v>
      </c>
      <c r="D3233" s="12" t="s">
        <v>21</v>
      </c>
      <c r="E3233" s="29">
        <v>695</v>
      </c>
      <c r="F3233" s="29">
        <v>700.6</v>
      </c>
      <c r="G3233" s="6">
        <v>0</v>
      </c>
      <c r="H3233" s="10">
        <v>0</v>
      </c>
      <c r="I3233" s="13">
        <f t="shared" si="1804"/>
        <v>5.6000000000000227</v>
      </c>
      <c r="J3233" s="21">
        <v>0</v>
      </c>
      <c r="K3233" s="21">
        <v>0</v>
      </c>
      <c r="L3233" s="13">
        <f t="shared" si="1805"/>
        <v>5.6000000000000227</v>
      </c>
      <c r="M3233" s="45">
        <f t="shared" si="1806"/>
        <v>1611.5107913669128</v>
      </c>
    </row>
    <row r="3234" spans="1:13" ht="15">
      <c r="A3234" s="9">
        <v>42710</v>
      </c>
      <c r="B3234" s="9" t="s">
        <v>833</v>
      </c>
      <c r="C3234" s="11">
        <f t="shared" si="1807"/>
        <v>464.03712296983758</v>
      </c>
      <c r="D3234" s="12" t="s">
        <v>21</v>
      </c>
      <c r="E3234" s="29">
        <v>431</v>
      </c>
      <c r="F3234" s="29">
        <v>434.4</v>
      </c>
      <c r="G3234" s="6">
        <v>0</v>
      </c>
      <c r="H3234" s="10">
        <v>0</v>
      </c>
      <c r="I3234" s="13">
        <f t="shared" si="1804"/>
        <v>3.3999999999999773</v>
      </c>
      <c r="J3234" s="21">
        <v>0</v>
      </c>
      <c r="K3234" s="21">
        <v>0</v>
      </c>
      <c r="L3234" s="13">
        <f t="shared" si="1805"/>
        <v>3.3999999999999773</v>
      </c>
      <c r="M3234" s="45">
        <f t="shared" si="1806"/>
        <v>1577.7262180974371</v>
      </c>
    </row>
    <row r="3235" spans="1:13" ht="15">
      <c r="A3235" s="9">
        <v>42710</v>
      </c>
      <c r="B3235" s="9" t="s">
        <v>31</v>
      </c>
      <c r="C3235" s="11">
        <f t="shared" si="1807"/>
        <v>606.06060606060601</v>
      </c>
      <c r="D3235" s="12" t="s">
        <v>21</v>
      </c>
      <c r="E3235" s="29">
        <v>330</v>
      </c>
      <c r="F3235" s="29">
        <v>334</v>
      </c>
      <c r="G3235" s="6">
        <v>337</v>
      </c>
      <c r="H3235" s="10">
        <v>0</v>
      </c>
      <c r="I3235" s="13">
        <f t="shared" si="1804"/>
        <v>4</v>
      </c>
      <c r="J3235" s="13">
        <f>(IF(D3235="SELL",IF(G3235="",0,F3235-G3235),IF(D3235="BUY",IF(G3235="",0,G3235-F3235))))</f>
        <v>3</v>
      </c>
      <c r="K3235" s="21">
        <v>0</v>
      </c>
      <c r="L3235" s="13">
        <f t="shared" si="1805"/>
        <v>7</v>
      </c>
      <c r="M3235" s="45">
        <f t="shared" si="1806"/>
        <v>4242.424242424242</v>
      </c>
    </row>
    <row r="3236" spans="1:13" ht="15">
      <c r="A3236" s="9">
        <v>42709</v>
      </c>
      <c r="B3236" s="9" t="s">
        <v>42</v>
      </c>
      <c r="C3236" s="11">
        <f t="shared" si="1807"/>
        <v>238.6634844868735</v>
      </c>
      <c r="D3236" s="12" t="s">
        <v>21</v>
      </c>
      <c r="E3236" s="29">
        <v>838</v>
      </c>
      <c r="F3236" s="29">
        <v>848</v>
      </c>
      <c r="G3236" s="6">
        <v>0</v>
      </c>
      <c r="H3236" s="10">
        <v>0</v>
      </c>
      <c r="I3236" s="13">
        <f t="shared" si="1804"/>
        <v>10</v>
      </c>
      <c r="J3236" s="21">
        <v>0</v>
      </c>
      <c r="K3236" s="21">
        <v>0</v>
      </c>
      <c r="L3236" s="13">
        <f t="shared" si="1805"/>
        <v>10</v>
      </c>
      <c r="M3236" s="45">
        <f t="shared" si="1806"/>
        <v>2386.6348448687349</v>
      </c>
    </row>
    <row r="3237" spans="1:13" ht="15">
      <c r="A3237" s="9">
        <v>42709</v>
      </c>
      <c r="B3237" s="9" t="s">
        <v>899</v>
      </c>
      <c r="C3237" s="11">
        <f t="shared" si="1807"/>
        <v>1766.0044150110375</v>
      </c>
      <c r="D3237" s="12" t="s">
        <v>21</v>
      </c>
      <c r="E3237" s="29">
        <v>113.25</v>
      </c>
      <c r="F3237" s="29">
        <v>111.5</v>
      </c>
      <c r="G3237" s="6">
        <v>0</v>
      </c>
      <c r="H3237" s="10">
        <v>0</v>
      </c>
      <c r="I3237" s="13">
        <f t="shared" si="1804"/>
        <v>-1.75</v>
      </c>
      <c r="J3237" s="21">
        <v>0</v>
      </c>
      <c r="K3237" s="21">
        <v>0</v>
      </c>
      <c r="L3237" s="13">
        <f t="shared" si="1805"/>
        <v>-1.75</v>
      </c>
      <c r="M3237" s="45">
        <f t="shared" si="1806"/>
        <v>-3090.5077262693158</v>
      </c>
    </row>
    <row r="3238" spans="1:13" ht="15">
      <c r="A3238" s="9">
        <v>42709</v>
      </c>
      <c r="B3238" s="9" t="s">
        <v>99</v>
      </c>
      <c r="C3238" s="11">
        <f t="shared" si="1807"/>
        <v>222.71714922048997</v>
      </c>
      <c r="D3238" s="12" t="s">
        <v>21</v>
      </c>
      <c r="E3238" s="29">
        <v>898</v>
      </c>
      <c r="F3238" s="29">
        <v>890</v>
      </c>
      <c r="G3238" s="6">
        <v>0</v>
      </c>
      <c r="H3238" s="10">
        <v>0</v>
      </c>
      <c r="I3238" s="13">
        <f t="shared" si="1804"/>
        <v>-8</v>
      </c>
      <c r="J3238" s="21">
        <v>0</v>
      </c>
      <c r="K3238" s="21">
        <v>0</v>
      </c>
      <c r="L3238" s="13">
        <f t="shared" si="1805"/>
        <v>-8</v>
      </c>
      <c r="M3238" s="45">
        <f t="shared" si="1806"/>
        <v>-1781.7371937639198</v>
      </c>
    </row>
    <row r="3239" spans="1:13" ht="15">
      <c r="A3239" s="9">
        <v>42706</v>
      </c>
      <c r="B3239" s="9" t="s">
        <v>94</v>
      </c>
      <c r="C3239" s="11">
        <f t="shared" si="1807"/>
        <v>347.22222222222223</v>
      </c>
      <c r="D3239" s="12" t="s">
        <v>21</v>
      </c>
      <c r="E3239" s="29">
        <v>576</v>
      </c>
      <c r="F3239" s="29">
        <v>581</v>
      </c>
      <c r="G3239" s="6">
        <v>0</v>
      </c>
      <c r="H3239" s="10">
        <v>0</v>
      </c>
      <c r="I3239" s="13">
        <f t="shared" si="1804"/>
        <v>5</v>
      </c>
      <c r="J3239" s="21">
        <v>0</v>
      </c>
      <c r="K3239" s="21">
        <v>0</v>
      </c>
      <c r="L3239" s="13">
        <f t="shared" si="1805"/>
        <v>5</v>
      </c>
      <c r="M3239" s="45">
        <f t="shared" si="1806"/>
        <v>1736.1111111111111</v>
      </c>
    </row>
    <row r="3240" spans="1:13" ht="15">
      <c r="A3240" s="9">
        <v>42706</v>
      </c>
      <c r="B3240" s="9" t="s">
        <v>211</v>
      </c>
      <c r="C3240" s="11">
        <f t="shared" si="1807"/>
        <v>736.64825046040517</v>
      </c>
      <c r="D3240" s="12" t="s">
        <v>18</v>
      </c>
      <c r="E3240" s="29">
        <v>271.5</v>
      </c>
      <c r="F3240" s="29">
        <v>269.5</v>
      </c>
      <c r="G3240" s="6">
        <v>267.5</v>
      </c>
      <c r="H3240" s="10">
        <v>0</v>
      </c>
      <c r="I3240" s="13">
        <f t="shared" si="1804"/>
        <v>2</v>
      </c>
      <c r="J3240" s="13">
        <f>(IF(D3240="SELL",IF(G3240="",0,F3240-G3240),IF(D3240="BUY",IF(G3240="",0,G3240-F3240))))</f>
        <v>2</v>
      </c>
      <c r="K3240" s="21">
        <v>0</v>
      </c>
      <c r="L3240" s="13">
        <f t="shared" si="1805"/>
        <v>4</v>
      </c>
      <c r="M3240" s="45">
        <f t="shared" si="1806"/>
        <v>2946.5930018416207</v>
      </c>
    </row>
    <row r="3241" spans="1:13" ht="15">
      <c r="A3241" s="9">
        <v>42706</v>
      </c>
      <c r="B3241" s="9" t="s">
        <v>183</v>
      </c>
      <c r="C3241" s="11">
        <f t="shared" si="1807"/>
        <v>778.21011673151747</v>
      </c>
      <c r="D3241" s="12" t="s">
        <v>21</v>
      </c>
      <c r="E3241" s="29">
        <v>257</v>
      </c>
      <c r="F3241" s="29">
        <v>259</v>
      </c>
      <c r="G3241" s="6">
        <v>261</v>
      </c>
      <c r="H3241" s="10">
        <v>263</v>
      </c>
      <c r="I3241" s="13">
        <f t="shared" si="1804"/>
        <v>2</v>
      </c>
      <c r="J3241" s="13">
        <f>(IF(D3241="SELL",IF(G3241="",0,F3241-G3241),IF(D3241="BUY",IF(G3241="",0,G3241-F3241))))</f>
        <v>2</v>
      </c>
      <c r="K3241" s="13">
        <f>(IF(D3241="SELL",IF(H3241="",0,G3241-H3241),IF(D3241="BUY",IF(H3241="",0,(H3241-G3241)))))</f>
        <v>2</v>
      </c>
      <c r="L3241" s="13">
        <f t="shared" si="1805"/>
        <v>6</v>
      </c>
      <c r="M3241" s="45">
        <f t="shared" si="1806"/>
        <v>4669.2607003891044</v>
      </c>
    </row>
    <row r="3242" spans="1:13" ht="15">
      <c r="A3242" s="9">
        <v>42704</v>
      </c>
      <c r="B3242" s="9" t="s">
        <v>98</v>
      </c>
      <c r="C3242" s="11">
        <f t="shared" si="1807"/>
        <v>1136.3636363636363</v>
      </c>
      <c r="D3242" s="12" t="s">
        <v>18</v>
      </c>
      <c r="E3242" s="29">
        <v>176</v>
      </c>
      <c r="F3242" s="29">
        <v>175</v>
      </c>
      <c r="G3242" s="6">
        <v>174</v>
      </c>
      <c r="H3242" s="10">
        <v>173</v>
      </c>
      <c r="I3242" s="13">
        <f t="shared" si="1804"/>
        <v>1</v>
      </c>
      <c r="J3242" s="13">
        <f>(IF(D3242="SELL",IF(G3242="",0,F3242-G3242),IF(D3242="BUY",IF(G3242="",0,G3242-F3242))))</f>
        <v>1</v>
      </c>
      <c r="K3242" s="13">
        <f>(IF(D3242="SELL",IF(H3242="",0,G3242-H3242),IF(D3242="BUY",IF(H3242="",0,(H3242-G3242)))))</f>
        <v>1</v>
      </c>
      <c r="L3242" s="13">
        <f t="shared" si="1805"/>
        <v>3</v>
      </c>
      <c r="M3242" s="45">
        <f t="shared" si="1806"/>
        <v>3409.090909090909</v>
      </c>
    </row>
    <row r="3243" spans="1:13" ht="15">
      <c r="A3243" s="9">
        <v>42704</v>
      </c>
      <c r="B3243" s="9" t="s">
        <v>36</v>
      </c>
      <c r="C3243" s="11">
        <f t="shared" si="1807"/>
        <v>161.29032258064515</v>
      </c>
      <c r="D3243" s="12" t="s">
        <v>21</v>
      </c>
      <c r="E3243" s="29">
        <v>1240</v>
      </c>
      <c r="F3243" s="29">
        <v>1250</v>
      </c>
      <c r="G3243" s="6">
        <v>1260</v>
      </c>
      <c r="H3243" s="10">
        <v>0</v>
      </c>
      <c r="I3243" s="13">
        <f t="shared" si="1804"/>
        <v>10</v>
      </c>
      <c r="J3243" s="13">
        <f>(IF(D3243="SELL",IF(G3243="",0,F3243-G3243),IF(D3243="BUY",IF(G3243="",0,G3243-F3243))))</f>
        <v>10</v>
      </c>
      <c r="K3243" s="21">
        <v>0</v>
      </c>
      <c r="L3243" s="13">
        <f t="shared" si="1805"/>
        <v>20</v>
      </c>
      <c r="M3243" s="45">
        <f t="shared" si="1806"/>
        <v>3225.8064516129029</v>
      </c>
    </row>
    <row r="3244" spans="1:13" ht="15">
      <c r="A3244" s="9">
        <v>42704</v>
      </c>
      <c r="B3244" s="9" t="s">
        <v>88</v>
      </c>
      <c r="C3244" s="11">
        <f t="shared" si="1807"/>
        <v>214.59227467811158</v>
      </c>
      <c r="D3244" s="12" t="s">
        <v>21</v>
      </c>
      <c r="E3244" s="29">
        <v>932</v>
      </c>
      <c r="F3244" s="29">
        <v>930</v>
      </c>
      <c r="G3244" s="6">
        <v>0</v>
      </c>
      <c r="H3244" s="10">
        <v>0</v>
      </c>
      <c r="I3244" s="13">
        <f t="shared" si="1804"/>
        <v>-2</v>
      </c>
      <c r="J3244" s="21">
        <v>0</v>
      </c>
      <c r="K3244" s="21">
        <v>0</v>
      </c>
      <c r="L3244" s="13">
        <f t="shared" si="1805"/>
        <v>-2</v>
      </c>
      <c r="M3244" s="45">
        <f t="shared" si="1806"/>
        <v>-429.18454935622316</v>
      </c>
    </row>
    <row r="3245" spans="1:13" ht="15">
      <c r="A3245" s="9">
        <v>42703</v>
      </c>
      <c r="B3245" s="9" t="s">
        <v>900</v>
      </c>
      <c r="C3245" s="11">
        <f t="shared" si="1807"/>
        <v>358.42293906810033</v>
      </c>
      <c r="D3245" s="12" t="s">
        <v>21</v>
      </c>
      <c r="E3245" s="29">
        <v>558</v>
      </c>
      <c r="F3245" s="29">
        <v>553</v>
      </c>
      <c r="G3245" s="6">
        <v>0</v>
      </c>
      <c r="H3245" s="10">
        <v>0</v>
      </c>
      <c r="I3245" s="13">
        <f t="shared" si="1804"/>
        <v>-5</v>
      </c>
      <c r="J3245" s="21">
        <v>0</v>
      </c>
      <c r="K3245" s="21">
        <v>0</v>
      </c>
      <c r="L3245" s="13">
        <f t="shared" si="1805"/>
        <v>-5</v>
      </c>
      <c r="M3245" s="45">
        <f t="shared" si="1806"/>
        <v>-1792.1146953405016</v>
      </c>
    </row>
    <row r="3246" spans="1:13" ht="15">
      <c r="A3246" s="9">
        <v>42703</v>
      </c>
      <c r="B3246" s="9" t="s">
        <v>68</v>
      </c>
      <c r="C3246" s="11">
        <f t="shared" si="1807"/>
        <v>546.44808743169403</v>
      </c>
      <c r="D3246" s="12" t="s">
        <v>21</v>
      </c>
      <c r="E3246" s="29">
        <v>366</v>
      </c>
      <c r="F3246" s="29">
        <v>371</v>
      </c>
      <c r="G3246" s="6">
        <v>0</v>
      </c>
      <c r="H3246" s="10">
        <v>0</v>
      </c>
      <c r="I3246" s="13">
        <f t="shared" si="1804"/>
        <v>5</v>
      </c>
      <c r="J3246" s="21">
        <v>0</v>
      </c>
      <c r="K3246" s="21">
        <v>0</v>
      </c>
      <c r="L3246" s="13">
        <f t="shared" si="1805"/>
        <v>5</v>
      </c>
      <c r="M3246" s="45">
        <f t="shared" si="1806"/>
        <v>2732.2404371584703</v>
      </c>
    </row>
    <row r="3247" spans="1:13" ht="15">
      <c r="A3247" s="9">
        <v>42702</v>
      </c>
      <c r="B3247" s="9" t="s">
        <v>203</v>
      </c>
      <c r="C3247" s="11">
        <f t="shared" si="1807"/>
        <v>151.8602885345482</v>
      </c>
      <c r="D3247" s="12" t="s">
        <v>21</v>
      </c>
      <c r="E3247" s="29">
        <v>1317</v>
      </c>
      <c r="F3247" s="29">
        <v>1327</v>
      </c>
      <c r="G3247" s="6">
        <v>0</v>
      </c>
      <c r="H3247" s="10">
        <v>0</v>
      </c>
      <c r="I3247" s="13">
        <f t="shared" si="1804"/>
        <v>10</v>
      </c>
      <c r="J3247" s="21">
        <v>0</v>
      </c>
      <c r="K3247" s="21">
        <v>0</v>
      </c>
      <c r="L3247" s="13">
        <f t="shared" si="1805"/>
        <v>10</v>
      </c>
      <c r="M3247" s="45">
        <f t="shared" si="1806"/>
        <v>1518.602885345482</v>
      </c>
    </row>
    <row r="3248" spans="1:13" ht="15">
      <c r="A3248" s="9">
        <v>42702</v>
      </c>
      <c r="B3248" s="9" t="s">
        <v>901</v>
      </c>
      <c r="C3248" s="11">
        <f t="shared" si="1807"/>
        <v>165.97510373443984</v>
      </c>
      <c r="D3248" s="12" t="s">
        <v>21</v>
      </c>
      <c r="E3248" s="29">
        <v>1205</v>
      </c>
      <c r="F3248" s="29">
        <v>1222</v>
      </c>
      <c r="G3248" s="6">
        <v>1234</v>
      </c>
      <c r="H3248" s="10">
        <v>0</v>
      </c>
      <c r="I3248" s="13">
        <f t="shared" si="1804"/>
        <v>17</v>
      </c>
      <c r="J3248" s="13">
        <f>(IF(D3248="SELL",IF(G3248="",0,F3248-G3248),IF(D3248="BUY",IF(G3248="",0,G3248-F3248))))</f>
        <v>12</v>
      </c>
      <c r="K3248" s="21">
        <v>0</v>
      </c>
      <c r="L3248" s="13">
        <f t="shared" si="1805"/>
        <v>29</v>
      </c>
      <c r="M3248" s="45">
        <f t="shared" si="1806"/>
        <v>4813.2780082987556</v>
      </c>
    </row>
    <row r="3249" spans="1:13" ht="15">
      <c r="A3249" s="9">
        <v>42699</v>
      </c>
      <c r="B3249" s="9" t="s">
        <v>227</v>
      </c>
      <c r="C3249" s="11">
        <f t="shared" si="1807"/>
        <v>651.46579804560258</v>
      </c>
      <c r="D3249" s="12" t="s">
        <v>21</v>
      </c>
      <c r="E3249" s="29">
        <v>307</v>
      </c>
      <c r="F3249" s="29">
        <v>310</v>
      </c>
      <c r="G3249" s="6">
        <v>313</v>
      </c>
      <c r="H3249" s="10">
        <v>0</v>
      </c>
      <c r="I3249" s="13">
        <f t="shared" si="1804"/>
        <v>3</v>
      </c>
      <c r="J3249" s="13">
        <f>(IF(D3249="SELL",IF(G3249="",0,F3249-G3249),IF(D3249="BUY",IF(G3249="",0,G3249-F3249))))</f>
        <v>3</v>
      </c>
      <c r="K3249" s="21">
        <v>0</v>
      </c>
      <c r="L3249" s="13">
        <f t="shared" si="1805"/>
        <v>6</v>
      </c>
      <c r="M3249" s="45">
        <f t="shared" si="1806"/>
        <v>3908.7947882736153</v>
      </c>
    </row>
    <row r="3250" spans="1:13" ht="15">
      <c r="A3250" s="9">
        <v>42699</v>
      </c>
      <c r="B3250" s="9" t="s">
        <v>902</v>
      </c>
      <c r="C3250" s="11">
        <f t="shared" si="1807"/>
        <v>90.293453724604973</v>
      </c>
      <c r="D3250" s="12" t="s">
        <v>21</v>
      </c>
      <c r="E3250" s="29">
        <v>2215</v>
      </c>
      <c r="F3250" s="29">
        <v>2240</v>
      </c>
      <c r="G3250" s="6">
        <v>2260</v>
      </c>
      <c r="H3250" s="10">
        <v>0</v>
      </c>
      <c r="I3250" s="13">
        <f t="shared" si="1804"/>
        <v>25</v>
      </c>
      <c r="J3250" s="13">
        <f>(IF(D3250="SELL",IF(G3250="",0,F3250-G3250),IF(D3250="BUY",IF(G3250="",0,G3250-F3250))))</f>
        <v>20</v>
      </c>
      <c r="K3250" s="21">
        <v>0</v>
      </c>
      <c r="L3250" s="13">
        <f t="shared" si="1805"/>
        <v>45</v>
      </c>
      <c r="M3250" s="45">
        <f t="shared" si="1806"/>
        <v>4063.2054176072238</v>
      </c>
    </row>
    <row r="3251" spans="1:13" ht="15">
      <c r="A3251" s="9">
        <v>42699</v>
      </c>
      <c r="B3251" s="9" t="s">
        <v>903</v>
      </c>
      <c r="C3251" s="11">
        <f t="shared" si="1807"/>
        <v>171.23287671232876</v>
      </c>
      <c r="D3251" s="12" t="s">
        <v>21</v>
      </c>
      <c r="E3251" s="29">
        <v>1168</v>
      </c>
      <c r="F3251" s="29">
        <v>1180</v>
      </c>
      <c r="G3251" s="6">
        <v>1190</v>
      </c>
      <c r="H3251" s="10">
        <v>1200</v>
      </c>
      <c r="I3251" s="13">
        <f t="shared" si="1804"/>
        <v>12</v>
      </c>
      <c r="J3251" s="13">
        <f>(IF(D3251="SELL",IF(G3251="",0,F3251-G3251),IF(D3251="BUY",IF(G3251="",0,G3251-F3251))))</f>
        <v>10</v>
      </c>
      <c r="K3251" s="13">
        <f>(IF(D3251="SELL",IF(H3251="",0,G3251-H3251),IF(D3251="BUY",IF(H3251="",0,(H3251-G3251)))))</f>
        <v>10</v>
      </c>
      <c r="L3251" s="13">
        <f t="shared" si="1805"/>
        <v>32</v>
      </c>
      <c r="M3251" s="45">
        <f t="shared" si="1806"/>
        <v>5479.4520547945203</v>
      </c>
    </row>
    <row r="3252" spans="1:13" ht="15">
      <c r="A3252" s="9">
        <v>42699</v>
      </c>
      <c r="B3252" s="9" t="s">
        <v>115</v>
      </c>
      <c r="C3252" s="11">
        <f t="shared" si="1807"/>
        <v>879.12087912087907</v>
      </c>
      <c r="D3252" s="12" t="s">
        <v>21</v>
      </c>
      <c r="E3252" s="29">
        <v>227.5</v>
      </c>
      <c r="F3252" s="29">
        <v>223.5</v>
      </c>
      <c r="G3252" s="6">
        <v>0</v>
      </c>
      <c r="H3252" s="10">
        <v>0</v>
      </c>
      <c r="I3252" s="13">
        <f t="shared" si="1804"/>
        <v>-4</v>
      </c>
      <c r="J3252" s="21">
        <v>0</v>
      </c>
      <c r="K3252" s="21">
        <v>0</v>
      </c>
      <c r="L3252" s="13">
        <f t="shared" si="1805"/>
        <v>-4</v>
      </c>
      <c r="M3252" s="45">
        <f t="shared" si="1806"/>
        <v>-3516.4835164835163</v>
      </c>
    </row>
    <row r="3253" spans="1:13" ht="15">
      <c r="A3253" s="9">
        <v>42699</v>
      </c>
      <c r="B3253" s="9" t="s">
        <v>113</v>
      </c>
      <c r="C3253" s="11">
        <f t="shared" si="1807"/>
        <v>211.86440677966101</v>
      </c>
      <c r="D3253" s="12" t="s">
        <v>21</v>
      </c>
      <c r="E3253" s="29">
        <v>944</v>
      </c>
      <c r="F3253" s="29">
        <v>953</v>
      </c>
      <c r="G3253" s="6">
        <v>961</v>
      </c>
      <c r="H3253" s="10">
        <v>0</v>
      </c>
      <c r="I3253" s="13">
        <f t="shared" ref="I3253:I3316" si="1808">(IF(D3253="SELL",E3253-F3253,IF(D3253="BUY",F3253-E3253)))</f>
        <v>9</v>
      </c>
      <c r="J3253" s="13">
        <f>(IF(D3253="SELL",IF(G3253="",0,F3253-G3253),IF(D3253="BUY",IF(G3253="",0,G3253-F3253))))</f>
        <v>8</v>
      </c>
      <c r="K3253" s="21">
        <v>0</v>
      </c>
      <c r="L3253" s="13">
        <f t="shared" ref="L3253:L3318" si="1809">K3253+J3253+I3253</f>
        <v>17</v>
      </c>
      <c r="M3253" s="45">
        <f t="shared" ref="M3253:M3320" si="1810">L3253*C3253</f>
        <v>3601.694915254237</v>
      </c>
    </row>
    <row r="3254" spans="1:13" ht="15">
      <c r="A3254" s="9">
        <v>42699</v>
      </c>
      <c r="B3254" s="9" t="s">
        <v>89</v>
      </c>
      <c r="C3254" s="11">
        <f t="shared" si="1807"/>
        <v>215.7497303128371</v>
      </c>
      <c r="D3254" s="12" t="s">
        <v>21</v>
      </c>
      <c r="E3254" s="29">
        <v>927</v>
      </c>
      <c r="F3254" s="29">
        <v>915</v>
      </c>
      <c r="G3254" s="6">
        <v>0</v>
      </c>
      <c r="H3254" s="10">
        <v>0</v>
      </c>
      <c r="I3254" s="13">
        <f t="shared" si="1808"/>
        <v>-12</v>
      </c>
      <c r="J3254" s="21">
        <v>0</v>
      </c>
      <c r="K3254" s="21">
        <v>0</v>
      </c>
      <c r="L3254" s="13">
        <f t="shared" si="1809"/>
        <v>-12</v>
      </c>
      <c r="M3254" s="45">
        <f t="shared" si="1810"/>
        <v>-2588.9967637540453</v>
      </c>
    </row>
    <row r="3255" spans="1:13" ht="15">
      <c r="A3255" s="9">
        <v>42698</v>
      </c>
      <c r="B3255" s="9" t="s">
        <v>855</v>
      </c>
      <c r="C3255" s="11">
        <f t="shared" si="1807"/>
        <v>823.04526748971193</v>
      </c>
      <c r="D3255" s="12" t="s">
        <v>21</v>
      </c>
      <c r="E3255" s="29">
        <v>243</v>
      </c>
      <c r="F3255" s="29">
        <v>246.45</v>
      </c>
      <c r="G3255" s="6">
        <v>0</v>
      </c>
      <c r="H3255" s="10">
        <v>0</v>
      </c>
      <c r="I3255" s="13">
        <f t="shared" si="1808"/>
        <v>3.4499999999999886</v>
      </c>
      <c r="J3255" s="21">
        <v>0</v>
      </c>
      <c r="K3255" s="21">
        <v>0</v>
      </c>
      <c r="L3255" s="13">
        <f t="shared" si="1809"/>
        <v>3.4499999999999886</v>
      </c>
      <c r="M3255" s="45">
        <f t="shared" si="1810"/>
        <v>2839.5061728394967</v>
      </c>
    </row>
    <row r="3256" spans="1:13" ht="15">
      <c r="A3256" s="9">
        <v>42698</v>
      </c>
      <c r="B3256" s="9" t="s">
        <v>775</v>
      </c>
      <c r="C3256" s="11">
        <f t="shared" si="1807"/>
        <v>209.20502092050208</v>
      </c>
      <c r="D3256" s="12" t="s">
        <v>21</v>
      </c>
      <c r="E3256" s="29">
        <v>956</v>
      </c>
      <c r="F3256" s="29">
        <v>965.75</v>
      </c>
      <c r="G3256" s="6">
        <v>0</v>
      </c>
      <c r="H3256" s="10">
        <v>0</v>
      </c>
      <c r="I3256" s="13">
        <f t="shared" si="1808"/>
        <v>9.75</v>
      </c>
      <c r="J3256" s="21">
        <v>0</v>
      </c>
      <c r="K3256" s="21">
        <v>0</v>
      </c>
      <c r="L3256" s="13">
        <f t="shared" si="1809"/>
        <v>9.75</v>
      </c>
      <c r="M3256" s="45">
        <f t="shared" si="1810"/>
        <v>2039.7489539748954</v>
      </c>
    </row>
    <row r="3257" spans="1:13" ht="15">
      <c r="A3257" s="9">
        <v>42698</v>
      </c>
      <c r="B3257" s="9" t="s">
        <v>167</v>
      </c>
      <c r="C3257" s="11">
        <f t="shared" si="1807"/>
        <v>744.87895716945991</v>
      </c>
      <c r="D3257" s="12" t="s">
        <v>21</v>
      </c>
      <c r="E3257" s="29">
        <v>268.5</v>
      </c>
      <c r="F3257" s="29">
        <v>264</v>
      </c>
      <c r="G3257" s="6">
        <v>0</v>
      </c>
      <c r="H3257" s="10">
        <v>0</v>
      </c>
      <c r="I3257" s="13">
        <f t="shared" si="1808"/>
        <v>-4.5</v>
      </c>
      <c r="J3257" s="21">
        <v>0</v>
      </c>
      <c r="K3257" s="21">
        <v>0</v>
      </c>
      <c r="L3257" s="13">
        <f t="shared" si="1809"/>
        <v>-4.5</v>
      </c>
      <c r="M3257" s="45">
        <f t="shared" si="1810"/>
        <v>-3351.9553072625695</v>
      </c>
    </row>
    <row r="3258" spans="1:13" ht="15">
      <c r="A3258" s="9">
        <v>42697</v>
      </c>
      <c r="B3258" s="9" t="s">
        <v>89</v>
      </c>
      <c r="C3258" s="11">
        <f t="shared" si="1807"/>
        <v>226.24434389140271</v>
      </c>
      <c r="D3258" s="12" t="s">
        <v>21</v>
      </c>
      <c r="E3258" s="29">
        <v>884</v>
      </c>
      <c r="F3258" s="29">
        <v>891</v>
      </c>
      <c r="G3258" s="6">
        <v>897</v>
      </c>
      <c r="H3258" s="10">
        <v>0</v>
      </c>
      <c r="I3258" s="13">
        <f t="shared" si="1808"/>
        <v>7</v>
      </c>
      <c r="J3258" s="13">
        <f>(IF(D3258="SELL",IF(G3258="",0,F3258-G3258),IF(D3258="BUY",IF(G3258="",0,G3258-F3258))))</f>
        <v>6</v>
      </c>
      <c r="K3258" s="21">
        <v>0</v>
      </c>
      <c r="L3258" s="13">
        <f t="shared" si="1809"/>
        <v>13</v>
      </c>
      <c r="M3258" s="45">
        <f t="shared" si="1810"/>
        <v>2941.1764705882351</v>
      </c>
    </row>
    <row r="3259" spans="1:13" ht="15">
      <c r="A3259" s="9">
        <v>42697</v>
      </c>
      <c r="B3259" s="9" t="s">
        <v>81</v>
      </c>
      <c r="C3259" s="11">
        <f t="shared" si="1807"/>
        <v>288.60028860028859</v>
      </c>
      <c r="D3259" s="12" t="s">
        <v>21</v>
      </c>
      <c r="E3259" s="29">
        <v>693</v>
      </c>
      <c r="F3259" s="29">
        <v>701</v>
      </c>
      <c r="G3259" s="6">
        <v>0</v>
      </c>
      <c r="H3259" s="10">
        <v>0</v>
      </c>
      <c r="I3259" s="13">
        <f t="shared" si="1808"/>
        <v>8</v>
      </c>
      <c r="J3259" s="21">
        <v>0</v>
      </c>
      <c r="K3259" s="21">
        <v>0</v>
      </c>
      <c r="L3259" s="13">
        <f t="shared" si="1809"/>
        <v>8</v>
      </c>
      <c r="M3259" s="45">
        <f t="shared" si="1810"/>
        <v>2308.8023088023087</v>
      </c>
    </row>
    <row r="3260" spans="1:13" ht="15">
      <c r="A3260" s="9">
        <v>42697</v>
      </c>
      <c r="B3260" s="9" t="s">
        <v>115</v>
      </c>
      <c r="C3260" s="11">
        <f t="shared" si="1807"/>
        <v>938.96713615023475</v>
      </c>
      <c r="D3260" s="12" t="s">
        <v>21</v>
      </c>
      <c r="E3260" s="29">
        <v>213</v>
      </c>
      <c r="F3260" s="29">
        <v>216</v>
      </c>
      <c r="G3260" s="6">
        <v>0</v>
      </c>
      <c r="H3260" s="10">
        <v>0</v>
      </c>
      <c r="I3260" s="13">
        <f t="shared" si="1808"/>
        <v>3</v>
      </c>
      <c r="J3260" s="21">
        <v>0</v>
      </c>
      <c r="K3260" s="21">
        <v>0</v>
      </c>
      <c r="L3260" s="13">
        <f t="shared" si="1809"/>
        <v>3</v>
      </c>
      <c r="M3260" s="45">
        <f t="shared" si="1810"/>
        <v>2816.9014084507044</v>
      </c>
    </row>
    <row r="3261" spans="1:13" ht="15">
      <c r="A3261" s="9">
        <v>42697</v>
      </c>
      <c r="B3261" s="9" t="s">
        <v>45</v>
      </c>
      <c r="C3261" s="11">
        <f t="shared" si="1807"/>
        <v>359.06642728904848</v>
      </c>
      <c r="D3261" s="12" t="s">
        <v>21</v>
      </c>
      <c r="E3261" s="29">
        <v>557</v>
      </c>
      <c r="F3261" s="29">
        <v>552</v>
      </c>
      <c r="G3261" s="6">
        <v>0</v>
      </c>
      <c r="H3261" s="10">
        <v>0</v>
      </c>
      <c r="I3261" s="13">
        <f t="shared" si="1808"/>
        <v>-5</v>
      </c>
      <c r="J3261" s="21">
        <v>0</v>
      </c>
      <c r="K3261" s="21">
        <v>0</v>
      </c>
      <c r="L3261" s="13">
        <f t="shared" si="1809"/>
        <v>-5</v>
      </c>
      <c r="M3261" s="45">
        <f t="shared" si="1810"/>
        <v>-1795.3321364452424</v>
      </c>
    </row>
    <row r="3262" spans="1:13" ht="15">
      <c r="A3262" s="9">
        <v>42696</v>
      </c>
      <c r="B3262" s="9" t="s">
        <v>45</v>
      </c>
      <c r="C3262" s="11">
        <f t="shared" si="1807"/>
        <v>446.42857142857144</v>
      </c>
      <c r="D3262" s="12" t="s">
        <v>21</v>
      </c>
      <c r="E3262" s="29">
        <v>448</v>
      </c>
      <c r="F3262" s="29">
        <v>453.9</v>
      </c>
      <c r="G3262" s="6">
        <v>0</v>
      </c>
      <c r="H3262" s="10">
        <v>0</v>
      </c>
      <c r="I3262" s="13">
        <f t="shared" si="1808"/>
        <v>5.8999999999999773</v>
      </c>
      <c r="J3262" s="21">
        <v>0</v>
      </c>
      <c r="K3262" s="21">
        <v>0</v>
      </c>
      <c r="L3262" s="13">
        <f t="shared" si="1809"/>
        <v>5.8999999999999773</v>
      </c>
      <c r="M3262" s="45">
        <f t="shared" si="1810"/>
        <v>2633.9285714285616</v>
      </c>
    </row>
    <row r="3263" spans="1:13" ht="15">
      <c r="A3263" s="9">
        <v>42695</v>
      </c>
      <c r="B3263" s="9" t="s">
        <v>225</v>
      </c>
      <c r="C3263" s="11">
        <f t="shared" si="1807"/>
        <v>325.46786004882017</v>
      </c>
      <c r="D3263" s="12" t="s">
        <v>18</v>
      </c>
      <c r="E3263" s="29">
        <v>614.5</v>
      </c>
      <c r="F3263" s="29">
        <v>608</v>
      </c>
      <c r="G3263" s="6">
        <v>0</v>
      </c>
      <c r="H3263" s="10">
        <v>0</v>
      </c>
      <c r="I3263" s="13">
        <f t="shared" si="1808"/>
        <v>6.5</v>
      </c>
      <c r="J3263" s="21">
        <v>0</v>
      </c>
      <c r="K3263" s="21">
        <v>0</v>
      </c>
      <c r="L3263" s="13">
        <f t="shared" si="1809"/>
        <v>6.5</v>
      </c>
      <c r="M3263" s="45">
        <f t="shared" si="1810"/>
        <v>2115.5410903173311</v>
      </c>
    </row>
    <row r="3264" spans="1:13" ht="15">
      <c r="A3264" s="9">
        <v>42695</v>
      </c>
      <c r="B3264" s="9" t="s">
        <v>87</v>
      </c>
      <c r="C3264" s="11">
        <f t="shared" si="1807"/>
        <v>196.07843137254903</v>
      </c>
      <c r="D3264" s="12" t="s">
        <v>18</v>
      </c>
      <c r="E3264" s="29">
        <v>1020</v>
      </c>
      <c r="F3264" s="29">
        <v>1007</v>
      </c>
      <c r="G3264" s="6">
        <v>0</v>
      </c>
      <c r="H3264" s="10">
        <v>0</v>
      </c>
      <c r="I3264" s="13">
        <f t="shared" si="1808"/>
        <v>13</v>
      </c>
      <c r="J3264" s="21">
        <v>0</v>
      </c>
      <c r="K3264" s="21">
        <v>0</v>
      </c>
      <c r="L3264" s="13">
        <f t="shared" si="1809"/>
        <v>13</v>
      </c>
      <c r="M3264" s="45">
        <f t="shared" si="1810"/>
        <v>2549.0196078431372</v>
      </c>
    </row>
    <row r="3265" spans="1:13" ht="15">
      <c r="A3265" s="9">
        <v>42695</v>
      </c>
      <c r="B3265" s="9" t="s">
        <v>68</v>
      </c>
      <c r="C3265" s="11">
        <f t="shared" si="1807"/>
        <v>554.016620498615</v>
      </c>
      <c r="D3265" s="12" t="s">
        <v>21</v>
      </c>
      <c r="E3265" s="29">
        <v>361</v>
      </c>
      <c r="F3265" s="29">
        <v>365</v>
      </c>
      <c r="G3265" s="6">
        <v>368</v>
      </c>
      <c r="H3265" s="10">
        <v>371</v>
      </c>
      <c r="I3265" s="13">
        <f t="shared" si="1808"/>
        <v>4</v>
      </c>
      <c r="J3265" s="13">
        <f>(IF(D3265="SELL",IF(G3265="",0,F3265-G3265),IF(D3265="BUY",IF(G3265="",0,G3265-F3265))))</f>
        <v>3</v>
      </c>
      <c r="K3265" s="13">
        <f>(IF(D3265="SELL",IF(H3265="",0,G3265-H3265),IF(D3265="BUY",IF(H3265="",0,(H3265-G3265)))))</f>
        <v>3</v>
      </c>
      <c r="L3265" s="13">
        <f t="shared" si="1809"/>
        <v>10</v>
      </c>
      <c r="M3265" s="45">
        <f t="shared" si="1810"/>
        <v>5540.1662049861498</v>
      </c>
    </row>
    <row r="3266" spans="1:13" ht="15">
      <c r="A3266" s="9">
        <v>42692</v>
      </c>
      <c r="B3266" s="9" t="s">
        <v>189</v>
      </c>
      <c r="C3266" s="11">
        <f t="shared" ref="C3266:C3290" si="1811">200000/E3266</f>
        <v>1030.9278350515465</v>
      </c>
      <c r="D3266" s="12" t="s">
        <v>21</v>
      </c>
      <c r="E3266" s="29">
        <v>194</v>
      </c>
      <c r="F3266" s="29">
        <v>197</v>
      </c>
      <c r="G3266" s="6">
        <v>0</v>
      </c>
      <c r="H3266" s="10">
        <v>0</v>
      </c>
      <c r="I3266" s="13">
        <f t="shared" si="1808"/>
        <v>3</v>
      </c>
      <c r="J3266" s="21">
        <v>0</v>
      </c>
      <c r="K3266" s="21">
        <v>0</v>
      </c>
      <c r="L3266" s="13">
        <f t="shared" si="1809"/>
        <v>3</v>
      </c>
      <c r="M3266" s="45">
        <f t="shared" si="1810"/>
        <v>3092.7835051546394</v>
      </c>
    </row>
    <row r="3267" spans="1:13" ht="15">
      <c r="A3267" s="9">
        <v>42692</v>
      </c>
      <c r="B3267" s="9" t="s">
        <v>291</v>
      </c>
      <c r="C3267" s="11">
        <f t="shared" si="1811"/>
        <v>743.49442379182153</v>
      </c>
      <c r="D3267" s="12" t="s">
        <v>21</v>
      </c>
      <c r="E3267" s="29">
        <v>269</v>
      </c>
      <c r="F3267" s="29">
        <v>273</v>
      </c>
      <c r="G3267" s="6">
        <v>275</v>
      </c>
      <c r="H3267" s="10">
        <v>0</v>
      </c>
      <c r="I3267" s="13">
        <f t="shared" si="1808"/>
        <v>4</v>
      </c>
      <c r="J3267" s="13">
        <f>(IF(D3267="SELL",IF(G3267="",0,F3267-G3267),IF(D3267="BUY",IF(G3267="",0,G3267-F3267))))</f>
        <v>2</v>
      </c>
      <c r="K3267" s="21">
        <v>0</v>
      </c>
      <c r="L3267" s="13">
        <f t="shared" si="1809"/>
        <v>6</v>
      </c>
      <c r="M3267" s="45">
        <f t="shared" si="1810"/>
        <v>4460.966542750929</v>
      </c>
    </row>
    <row r="3268" spans="1:13" ht="15">
      <c r="A3268" s="9">
        <v>42692</v>
      </c>
      <c r="B3268" s="9" t="s">
        <v>742</v>
      </c>
      <c r="C3268" s="11">
        <f t="shared" si="1811"/>
        <v>162.60162601626016</v>
      </c>
      <c r="D3268" s="12" t="s">
        <v>18</v>
      </c>
      <c r="E3268" s="29">
        <v>1230</v>
      </c>
      <c r="F3268" s="29">
        <v>1220</v>
      </c>
      <c r="G3268" s="6">
        <v>1210</v>
      </c>
      <c r="H3268" s="10">
        <v>1200</v>
      </c>
      <c r="I3268" s="13">
        <f t="shared" si="1808"/>
        <v>10</v>
      </c>
      <c r="J3268" s="13">
        <f>(IF(D3268="SELL",IF(G3268="",0,F3268-G3268),IF(D3268="BUY",IF(G3268="",0,G3268-F3268))))</f>
        <v>10</v>
      </c>
      <c r="K3268" s="13">
        <f>(IF(D3268="SELL",IF(H3268="",0,G3268-H3268),IF(D3268="BUY",IF(H3268="",0,(H3268-G3268)))))</f>
        <v>10</v>
      </c>
      <c r="L3268" s="13">
        <f t="shared" si="1809"/>
        <v>30</v>
      </c>
      <c r="M3268" s="45">
        <f t="shared" si="1810"/>
        <v>4878.0487804878048</v>
      </c>
    </row>
    <row r="3269" spans="1:13" ht="15">
      <c r="A3269" s="9">
        <v>42691</v>
      </c>
      <c r="B3269" s="9" t="s">
        <v>100</v>
      </c>
      <c r="C3269" s="11">
        <f t="shared" si="1811"/>
        <v>510.20408163265307</v>
      </c>
      <c r="D3269" s="12" t="s">
        <v>21</v>
      </c>
      <c r="E3269" s="29">
        <v>392</v>
      </c>
      <c r="F3269" s="29">
        <v>395</v>
      </c>
      <c r="G3269" s="6">
        <v>398</v>
      </c>
      <c r="H3269" s="10">
        <v>0</v>
      </c>
      <c r="I3269" s="13">
        <f t="shared" si="1808"/>
        <v>3</v>
      </c>
      <c r="J3269" s="13">
        <f>(IF(D3269="SELL",IF(G3269="",0,F3269-G3269),IF(D3269="BUY",IF(G3269="",0,G3269-F3269))))</f>
        <v>3</v>
      </c>
      <c r="K3269" s="21">
        <v>0</v>
      </c>
      <c r="L3269" s="13">
        <f t="shared" si="1809"/>
        <v>6</v>
      </c>
      <c r="M3269" s="45">
        <f t="shared" si="1810"/>
        <v>3061.2244897959185</v>
      </c>
    </row>
    <row r="3270" spans="1:13" ht="15">
      <c r="A3270" s="9">
        <v>42691</v>
      </c>
      <c r="B3270" s="9" t="s">
        <v>904</v>
      </c>
      <c r="C3270" s="11">
        <f t="shared" si="1811"/>
        <v>1724.1379310344828</v>
      </c>
      <c r="D3270" s="12" t="s">
        <v>21</v>
      </c>
      <c r="E3270" s="29">
        <v>116</v>
      </c>
      <c r="F3270" s="29">
        <v>117</v>
      </c>
      <c r="G3270" s="6">
        <v>118</v>
      </c>
      <c r="H3270" s="10">
        <v>119</v>
      </c>
      <c r="I3270" s="13">
        <f t="shared" si="1808"/>
        <v>1</v>
      </c>
      <c r="J3270" s="13">
        <f>(IF(D3270="SELL",IF(G3270="",0,F3270-G3270),IF(D3270="BUY",IF(G3270="",0,G3270-F3270))))</f>
        <v>1</v>
      </c>
      <c r="K3270" s="13">
        <f>(IF(D3270="SELL",IF(H3270="",0,G3270-H3270),IF(D3270="BUY",IF(H3270="",0,(H3270-G3270)))))</f>
        <v>1</v>
      </c>
      <c r="L3270" s="13">
        <f t="shared" si="1809"/>
        <v>3</v>
      </c>
      <c r="M3270" s="45">
        <f t="shared" si="1810"/>
        <v>5172.4137931034484</v>
      </c>
    </row>
    <row r="3271" spans="1:13" ht="15">
      <c r="A3271" s="9">
        <v>42691</v>
      </c>
      <c r="B3271" s="9" t="s">
        <v>775</v>
      </c>
      <c r="C3271" s="11">
        <f t="shared" si="1811"/>
        <v>212.7659574468085</v>
      </c>
      <c r="D3271" s="12" t="s">
        <v>21</v>
      </c>
      <c r="E3271" s="29">
        <v>940</v>
      </c>
      <c r="F3271" s="29">
        <v>934</v>
      </c>
      <c r="G3271" s="6">
        <v>0</v>
      </c>
      <c r="H3271" s="10">
        <v>0</v>
      </c>
      <c r="I3271" s="13">
        <f t="shared" si="1808"/>
        <v>-6</v>
      </c>
      <c r="J3271" s="21">
        <v>0</v>
      </c>
      <c r="K3271" s="21">
        <v>0</v>
      </c>
      <c r="L3271" s="13">
        <f t="shared" si="1809"/>
        <v>-6</v>
      </c>
      <c r="M3271" s="45">
        <f t="shared" si="1810"/>
        <v>-1276.5957446808511</v>
      </c>
    </row>
    <row r="3272" spans="1:13" ht="15">
      <c r="A3272" s="9">
        <v>42690</v>
      </c>
      <c r="B3272" s="9" t="s">
        <v>852</v>
      </c>
      <c r="C3272" s="11">
        <f t="shared" si="1811"/>
        <v>930.23255813953483</v>
      </c>
      <c r="D3272" s="12" t="s">
        <v>18</v>
      </c>
      <c r="E3272" s="29">
        <v>215</v>
      </c>
      <c r="F3272" s="29">
        <v>213</v>
      </c>
      <c r="G3272" s="6">
        <v>211</v>
      </c>
      <c r="H3272" s="10">
        <v>0</v>
      </c>
      <c r="I3272" s="13">
        <f t="shared" si="1808"/>
        <v>2</v>
      </c>
      <c r="J3272" s="13">
        <f>(IF(D3272="SELL",IF(G3272="",0,F3272-G3272),IF(D3272="BUY",IF(G3272="",0,G3272-F3272))))</f>
        <v>2</v>
      </c>
      <c r="K3272" s="21">
        <v>0</v>
      </c>
      <c r="L3272" s="13">
        <f t="shared" si="1809"/>
        <v>4</v>
      </c>
      <c r="M3272" s="45">
        <f t="shared" si="1810"/>
        <v>3720.9302325581393</v>
      </c>
    </row>
    <row r="3273" spans="1:13" ht="15">
      <c r="A3273" s="9">
        <v>42690</v>
      </c>
      <c r="B3273" s="9" t="s">
        <v>157</v>
      </c>
      <c r="C3273" s="11">
        <f t="shared" si="1811"/>
        <v>144.92753623188406</v>
      </c>
      <c r="D3273" s="12" t="s">
        <v>21</v>
      </c>
      <c r="E3273" s="29">
        <v>1380</v>
      </c>
      <c r="F3273" s="29">
        <v>1390</v>
      </c>
      <c r="G3273" s="6">
        <v>1400</v>
      </c>
      <c r="H3273" s="10">
        <v>0</v>
      </c>
      <c r="I3273" s="13">
        <f t="shared" si="1808"/>
        <v>10</v>
      </c>
      <c r="J3273" s="13">
        <f>(IF(D3273="SELL",IF(G3273="",0,F3273-G3273),IF(D3273="BUY",IF(G3273="",0,G3273-F3273))))</f>
        <v>10</v>
      </c>
      <c r="K3273" s="21">
        <v>0</v>
      </c>
      <c r="L3273" s="13">
        <f t="shared" si="1809"/>
        <v>20</v>
      </c>
      <c r="M3273" s="45">
        <f t="shared" si="1810"/>
        <v>2898.550724637681</v>
      </c>
    </row>
    <row r="3274" spans="1:13" ht="15">
      <c r="A3274" s="9">
        <v>42689</v>
      </c>
      <c r="B3274" s="9" t="s">
        <v>160</v>
      </c>
      <c r="C3274" s="11">
        <f t="shared" si="1811"/>
        <v>1333.3333333333333</v>
      </c>
      <c r="D3274" s="12" t="s">
        <v>18</v>
      </c>
      <c r="E3274" s="29">
        <v>150</v>
      </c>
      <c r="F3274" s="29">
        <v>153</v>
      </c>
      <c r="G3274" s="6">
        <v>0</v>
      </c>
      <c r="H3274" s="10">
        <v>0</v>
      </c>
      <c r="I3274" s="13">
        <f t="shared" si="1808"/>
        <v>-3</v>
      </c>
      <c r="J3274" s="21">
        <v>0</v>
      </c>
      <c r="K3274" s="21">
        <v>0</v>
      </c>
      <c r="L3274" s="13">
        <f t="shared" si="1809"/>
        <v>-3</v>
      </c>
      <c r="M3274" s="45">
        <f t="shared" si="1810"/>
        <v>-4000</v>
      </c>
    </row>
    <row r="3275" spans="1:13" ht="15">
      <c r="A3275" s="9">
        <v>42685</v>
      </c>
      <c r="B3275" s="9" t="s">
        <v>852</v>
      </c>
      <c r="C3275" s="11">
        <f t="shared" si="1811"/>
        <v>886.91796008869176</v>
      </c>
      <c r="D3275" s="12" t="s">
        <v>18</v>
      </c>
      <c r="E3275" s="29">
        <v>225.5</v>
      </c>
      <c r="F3275" s="29">
        <v>223.5</v>
      </c>
      <c r="G3275" s="6">
        <v>0</v>
      </c>
      <c r="H3275" s="6">
        <v>0</v>
      </c>
      <c r="I3275" s="13">
        <f t="shared" si="1808"/>
        <v>2</v>
      </c>
      <c r="J3275" s="13">
        <v>0</v>
      </c>
      <c r="K3275" s="13">
        <v>0</v>
      </c>
      <c r="L3275" s="13">
        <f t="shared" si="1809"/>
        <v>2</v>
      </c>
      <c r="M3275" s="45">
        <f t="shared" si="1810"/>
        <v>1773.8359201773835</v>
      </c>
    </row>
    <row r="3276" spans="1:13" ht="15">
      <c r="A3276" s="9">
        <v>42684</v>
      </c>
      <c r="B3276" s="9" t="s">
        <v>905</v>
      </c>
      <c r="C3276" s="11">
        <f t="shared" si="1811"/>
        <v>228.05017103762827</v>
      </c>
      <c r="D3276" s="12" t="s">
        <v>18</v>
      </c>
      <c r="E3276" s="29">
        <v>877</v>
      </c>
      <c r="F3276" s="29">
        <v>866</v>
      </c>
      <c r="G3276" s="6">
        <v>0</v>
      </c>
      <c r="H3276" s="6">
        <v>0</v>
      </c>
      <c r="I3276" s="13">
        <f t="shared" si="1808"/>
        <v>11</v>
      </c>
      <c r="J3276" s="13">
        <v>0</v>
      </c>
      <c r="K3276" s="13">
        <v>0</v>
      </c>
      <c r="L3276" s="13">
        <f t="shared" si="1809"/>
        <v>11</v>
      </c>
      <c r="M3276" s="45">
        <f t="shared" si="1810"/>
        <v>2508.5518814139109</v>
      </c>
    </row>
    <row r="3277" spans="1:13" ht="15">
      <c r="A3277" s="9">
        <v>42684</v>
      </c>
      <c r="B3277" s="9" t="s">
        <v>534</v>
      </c>
      <c r="C3277" s="11">
        <f t="shared" si="1811"/>
        <v>1398.6013986013986</v>
      </c>
      <c r="D3277" s="12" t="s">
        <v>18</v>
      </c>
      <c r="E3277" s="29">
        <v>143</v>
      </c>
      <c r="F3277" s="29">
        <v>142</v>
      </c>
      <c r="G3277" s="6">
        <v>141</v>
      </c>
      <c r="H3277" s="6">
        <v>140</v>
      </c>
      <c r="I3277" s="13">
        <f t="shared" si="1808"/>
        <v>1</v>
      </c>
      <c r="J3277" s="13">
        <f>(IF(D3277="SELL",IF(G3277="",0,F3277-G3277),IF(D3277="BUY",IF(G3277="",0,G3277-F3277))))</f>
        <v>1</v>
      </c>
      <c r="K3277" s="13">
        <f>(IF(D3277="SELL",IF(H3277="",0,G3277-H3277),IF(D3277="BUY",IF(H3277="",0,(H3277-G3277)))))</f>
        <v>1</v>
      </c>
      <c r="L3277" s="13">
        <f t="shared" si="1809"/>
        <v>3</v>
      </c>
      <c r="M3277" s="45">
        <f t="shared" si="1810"/>
        <v>4195.8041958041958</v>
      </c>
    </row>
    <row r="3278" spans="1:13" ht="15">
      <c r="A3278" s="9">
        <v>42683</v>
      </c>
      <c r="B3278" s="9" t="s">
        <v>64</v>
      </c>
      <c r="C3278" s="11">
        <f t="shared" si="1811"/>
        <v>803.21285140562247</v>
      </c>
      <c r="D3278" s="12" t="s">
        <v>18</v>
      </c>
      <c r="E3278" s="29">
        <v>249</v>
      </c>
      <c r="F3278" s="29">
        <v>247</v>
      </c>
      <c r="G3278" s="6">
        <v>0</v>
      </c>
      <c r="H3278" s="6">
        <v>0</v>
      </c>
      <c r="I3278" s="13">
        <f t="shared" si="1808"/>
        <v>2</v>
      </c>
      <c r="J3278" s="13">
        <v>0</v>
      </c>
      <c r="K3278" s="13">
        <v>0</v>
      </c>
      <c r="L3278" s="13">
        <f t="shared" si="1809"/>
        <v>2</v>
      </c>
      <c r="M3278" s="45">
        <f t="shared" si="1810"/>
        <v>1606.4257028112449</v>
      </c>
    </row>
    <row r="3279" spans="1:13" ht="15">
      <c r="A3279" s="9">
        <v>42682</v>
      </c>
      <c r="B3279" s="9" t="s">
        <v>211</v>
      </c>
      <c r="C3279" s="11">
        <f t="shared" si="1811"/>
        <v>684.93150684931504</v>
      </c>
      <c r="D3279" s="12" t="s">
        <v>18</v>
      </c>
      <c r="E3279" s="29">
        <v>292</v>
      </c>
      <c r="F3279" s="29">
        <v>290</v>
      </c>
      <c r="G3279" s="6">
        <v>288</v>
      </c>
      <c r="H3279" s="6">
        <v>0</v>
      </c>
      <c r="I3279" s="13">
        <f t="shared" si="1808"/>
        <v>2</v>
      </c>
      <c r="J3279" s="13">
        <f>(IF(D3279="SELL",IF(G3279="",0,F3279-G3279),IF(D3279="BUY",IF(G3279="",0,G3279-F3279))))</f>
        <v>2</v>
      </c>
      <c r="K3279" s="13">
        <v>0</v>
      </c>
      <c r="L3279" s="13">
        <f t="shared" si="1809"/>
        <v>4</v>
      </c>
      <c r="M3279" s="45">
        <f t="shared" si="1810"/>
        <v>2739.7260273972602</v>
      </c>
    </row>
    <row r="3280" spans="1:13" ht="15">
      <c r="A3280" s="9">
        <v>42682</v>
      </c>
      <c r="B3280" s="9" t="s">
        <v>891</v>
      </c>
      <c r="C3280" s="11">
        <f t="shared" si="1811"/>
        <v>852.87846481876329</v>
      </c>
      <c r="D3280" s="12" t="s">
        <v>18</v>
      </c>
      <c r="E3280" s="29">
        <v>234.5</v>
      </c>
      <c r="F3280" s="29">
        <v>238.5</v>
      </c>
      <c r="G3280" s="6">
        <v>0</v>
      </c>
      <c r="H3280" s="6">
        <v>0</v>
      </c>
      <c r="I3280" s="13">
        <f t="shared" si="1808"/>
        <v>-4</v>
      </c>
      <c r="J3280" s="13">
        <v>0</v>
      </c>
      <c r="K3280" s="13">
        <v>0</v>
      </c>
      <c r="L3280" s="13">
        <f t="shared" si="1809"/>
        <v>-4</v>
      </c>
      <c r="M3280" s="45">
        <f t="shared" si="1810"/>
        <v>-3411.5138592750532</v>
      </c>
    </row>
    <row r="3281" spans="1:13" ht="15">
      <c r="A3281" s="9">
        <v>42681</v>
      </c>
      <c r="B3281" s="9" t="s">
        <v>882</v>
      </c>
      <c r="C3281" s="11">
        <f t="shared" si="1811"/>
        <v>787.40157480314963</v>
      </c>
      <c r="D3281" s="12" t="s">
        <v>21</v>
      </c>
      <c r="E3281" s="29">
        <v>254</v>
      </c>
      <c r="F3281" s="29">
        <v>256</v>
      </c>
      <c r="G3281" s="6">
        <v>258</v>
      </c>
      <c r="H3281" s="6">
        <v>260</v>
      </c>
      <c r="I3281" s="13">
        <f t="shared" si="1808"/>
        <v>2</v>
      </c>
      <c r="J3281" s="13">
        <f>(IF(D3281="SELL",IF(G3281="",0,F3281-G3281),IF(D3281="BUY",IF(G3281="",0,G3281-F3281))))</f>
        <v>2</v>
      </c>
      <c r="K3281" s="13">
        <f>(IF(D3281="SELL",IF(H3281="",0,G3281-H3281),IF(D3281="BUY",IF(H3281="",0,(H3281-G3281)))))</f>
        <v>2</v>
      </c>
      <c r="L3281" s="13">
        <f t="shared" si="1809"/>
        <v>6</v>
      </c>
      <c r="M3281" s="45">
        <f t="shared" si="1810"/>
        <v>4724.4094488188975</v>
      </c>
    </row>
    <row r="3282" spans="1:13" ht="15">
      <c r="A3282" s="9">
        <v>42681</v>
      </c>
      <c r="B3282" s="9" t="s">
        <v>854</v>
      </c>
      <c r="C3282" s="11">
        <f t="shared" si="1811"/>
        <v>800</v>
      </c>
      <c r="D3282" s="12" t="s">
        <v>21</v>
      </c>
      <c r="E3282" s="29">
        <v>250</v>
      </c>
      <c r="F3282" s="29">
        <v>252.5</v>
      </c>
      <c r="G3282" s="6">
        <v>255</v>
      </c>
      <c r="H3282" s="6">
        <v>0</v>
      </c>
      <c r="I3282" s="13">
        <f t="shared" si="1808"/>
        <v>2.5</v>
      </c>
      <c r="J3282" s="13">
        <f>(IF(D3282="SELL",IF(G3282="",0,F3282-G3282),IF(D3282="BUY",IF(G3282="",0,G3282-F3282))))</f>
        <v>2.5</v>
      </c>
      <c r="K3282" s="13">
        <v>0</v>
      </c>
      <c r="L3282" s="13">
        <f t="shared" si="1809"/>
        <v>5</v>
      </c>
      <c r="M3282" s="45">
        <f t="shared" si="1810"/>
        <v>4000</v>
      </c>
    </row>
    <row r="3283" spans="1:13" ht="15">
      <c r="A3283" s="9">
        <v>42678</v>
      </c>
      <c r="B3283" s="9" t="s">
        <v>258</v>
      </c>
      <c r="C3283" s="11">
        <f>200000/E3283</f>
        <v>666.66666666666663</v>
      </c>
      <c r="D3283" s="12" t="s">
        <v>21</v>
      </c>
      <c r="E3283" s="29">
        <v>300</v>
      </c>
      <c r="F3283" s="29">
        <v>297</v>
      </c>
      <c r="G3283" s="6">
        <v>294</v>
      </c>
      <c r="H3283" s="6">
        <v>291</v>
      </c>
      <c r="I3283" s="13">
        <f t="shared" si="1808"/>
        <v>-3</v>
      </c>
      <c r="J3283" s="13">
        <v>0</v>
      </c>
      <c r="K3283" s="13">
        <v>0</v>
      </c>
      <c r="L3283" s="13">
        <f t="shared" si="1809"/>
        <v>-3</v>
      </c>
      <c r="M3283" s="45">
        <f t="shared" si="1810"/>
        <v>-2000</v>
      </c>
    </row>
    <row r="3284" spans="1:13" ht="15">
      <c r="A3284" s="9">
        <v>42678</v>
      </c>
      <c r="B3284" s="9" t="s">
        <v>906</v>
      </c>
      <c r="C3284" s="11">
        <f t="shared" si="1811"/>
        <v>947.8672985781991</v>
      </c>
      <c r="D3284" s="12" t="s">
        <v>21</v>
      </c>
      <c r="E3284" s="29">
        <v>211</v>
      </c>
      <c r="F3284" s="29">
        <v>213</v>
      </c>
      <c r="G3284" s="6">
        <v>215</v>
      </c>
      <c r="H3284" s="6">
        <v>0</v>
      </c>
      <c r="I3284" s="13">
        <f t="shared" si="1808"/>
        <v>2</v>
      </c>
      <c r="J3284" s="13">
        <f>(IF(D3284="SELL",IF(G3284="",0,F3284-G3284),IF(D3284="BUY",IF(G3284="",0,G3284-F3284))))</f>
        <v>2</v>
      </c>
      <c r="K3284" s="13">
        <v>0</v>
      </c>
      <c r="L3284" s="13">
        <f t="shared" si="1809"/>
        <v>4</v>
      </c>
      <c r="M3284" s="45">
        <f t="shared" si="1810"/>
        <v>3791.4691943127964</v>
      </c>
    </row>
    <row r="3285" spans="1:13" ht="15">
      <c r="A3285" s="9">
        <v>42678</v>
      </c>
      <c r="B3285" s="9" t="s">
        <v>882</v>
      </c>
      <c r="C3285" s="11">
        <f t="shared" si="1811"/>
        <v>793.65079365079362</v>
      </c>
      <c r="D3285" s="12" t="s">
        <v>21</v>
      </c>
      <c r="E3285" s="29">
        <v>252</v>
      </c>
      <c r="F3285" s="29">
        <v>254</v>
      </c>
      <c r="G3285" s="6">
        <v>256</v>
      </c>
      <c r="H3285" s="6">
        <v>258</v>
      </c>
      <c r="I3285" s="13">
        <f t="shared" si="1808"/>
        <v>2</v>
      </c>
      <c r="J3285" s="13">
        <v>0</v>
      </c>
      <c r="K3285" s="13">
        <f>(IF(D3285="SELL",IF(H3285="",0,G3285-H3285),IF(D3285="BUY",IF(H3285="",0,(H3285-G3285)))))</f>
        <v>2</v>
      </c>
      <c r="L3285" s="13">
        <f t="shared" si="1809"/>
        <v>4</v>
      </c>
      <c r="M3285" s="45">
        <f t="shared" si="1810"/>
        <v>3174.6031746031745</v>
      </c>
    </row>
    <row r="3286" spans="1:13" ht="15">
      <c r="A3286" s="9">
        <v>42677</v>
      </c>
      <c r="B3286" s="9" t="s">
        <v>115</v>
      </c>
      <c r="C3286" s="11">
        <f t="shared" si="1811"/>
        <v>913.24200913242009</v>
      </c>
      <c r="D3286" s="12" t="s">
        <v>21</v>
      </c>
      <c r="E3286" s="29">
        <v>219</v>
      </c>
      <c r="F3286" s="29">
        <v>221</v>
      </c>
      <c r="G3286" s="6">
        <v>223</v>
      </c>
      <c r="H3286" s="6">
        <v>225</v>
      </c>
      <c r="I3286" s="13">
        <f t="shared" si="1808"/>
        <v>2</v>
      </c>
      <c r="J3286" s="13">
        <f>(IF(D3286="SELL",IF(G3286="",0,F3286-G3286),IF(D3286="BUY",IF(G3286="",0,G3286-F3286))))</f>
        <v>2</v>
      </c>
      <c r="K3286" s="13">
        <f>(IF(D3286="SELL",IF(H3286="",0,G3286-H3286),IF(D3286="BUY",IF(H3286="",0,(H3286-G3286)))))</f>
        <v>2</v>
      </c>
      <c r="L3286" s="13">
        <f t="shared" si="1809"/>
        <v>6</v>
      </c>
      <c r="M3286" s="45">
        <f t="shared" si="1810"/>
        <v>5479.4520547945203</v>
      </c>
    </row>
    <row r="3287" spans="1:13" ht="15">
      <c r="A3287" s="9">
        <v>42677</v>
      </c>
      <c r="B3287" s="9" t="s">
        <v>130</v>
      </c>
      <c r="C3287" s="11">
        <f t="shared" si="1811"/>
        <v>314.46540880503147</v>
      </c>
      <c r="D3287" s="12" t="s">
        <v>21</v>
      </c>
      <c r="E3287" s="29">
        <v>636</v>
      </c>
      <c r="F3287" s="29">
        <v>642</v>
      </c>
      <c r="G3287" s="6">
        <v>0</v>
      </c>
      <c r="H3287" s="6">
        <v>0</v>
      </c>
      <c r="I3287" s="13">
        <f t="shared" si="1808"/>
        <v>6</v>
      </c>
      <c r="J3287" s="13">
        <v>0</v>
      </c>
      <c r="K3287" s="13">
        <v>0</v>
      </c>
      <c r="L3287" s="13">
        <f t="shared" si="1809"/>
        <v>6</v>
      </c>
      <c r="M3287" s="45">
        <f t="shared" si="1810"/>
        <v>1886.7924528301887</v>
      </c>
    </row>
    <row r="3288" spans="1:13" ht="15">
      <c r="A3288" s="9">
        <v>42676</v>
      </c>
      <c r="B3288" s="9" t="s">
        <v>907</v>
      </c>
      <c r="C3288" s="11">
        <f t="shared" si="1811"/>
        <v>574.71264367816093</v>
      </c>
      <c r="D3288" s="12" t="s">
        <v>21</v>
      </c>
      <c r="E3288" s="29">
        <v>348</v>
      </c>
      <c r="F3288" s="29">
        <v>351</v>
      </c>
      <c r="G3288" s="6">
        <v>354</v>
      </c>
      <c r="H3288" s="6">
        <v>357</v>
      </c>
      <c r="I3288" s="13">
        <f t="shared" si="1808"/>
        <v>3</v>
      </c>
      <c r="J3288" s="13">
        <f>(IF(D3288="SELL",IF(G3288="",0,F3288-G3288),IF(D3288="BUY",IF(G3288="",0,G3288-F3288))))</f>
        <v>3</v>
      </c>
      <c r="K3288" s="13">
        <f>(IF(D3288="SELL",IF(H3288="",0,G3288-H3288),IF(D3288="BUY",IF(H3288="",0,(H3288-G3288)))))</f>
        <v>3</v>
      </c>
      <c r="L3288" s="13">
        <f t="shared" si="1809"/>
        <v>9</v>
      </c>
      <c r="M3288" s="45">
        <f t="shared" si="1810"/>
        <v>5172.4137931034484</v>
      </c>
    </row>
    <row r="3289" spans="1:13" ht="15">
      <c r="A3289" s="9">
        <v>42676</v>
      </c>
      <c r="B3289" s="9" t="s">
        <v>908</v>
      </c>
      <c r="C3289" s="11">
        <f t="shared" si="1811"/>
        <v>763.35877862595419</v>
      </c>
      <c r="D3289" s="12" t="s">
        <v>21</v>
      </c>
      <c r="E3289" s="29">
        <v>262</v>
      </c>
      <c r="F3289" s="29">
        <v>264</v>
      </c>
      <c r="G3289" s="6">
        <v>266</v>
      </c>
      <c r="H3289" s="6">
        <v>268</v>
      </c>
      <c r="I3289" s="13">
        <f t="shared" si="1808"/>
        <v>2</v>
      </c>
      <c r="J3289" s="13">
        <f>(IF(D3289="SELL",IF(G3289="",0,F3289-G3289),IF(D3289="BUY",IF(G3289="",0,G3289-F3289))))</f>
        <v>2</v>
      </c>
      <c r="K3289" s="13">
        <f>(IF(D3289="SELL",IF(H3289="",0,G3289-H3289),IF(D3289="BUY",IF(H3289="",0,(H3289-G3289)))))</f>
        <v>2</v>
      </c>
      <c r="L3289" s="13">
        <f t="shared" si="1809"/>
        <v>6</v>
      </c>
      <c r="M3289" s="45">
        <f t="shared" si="1810"/>
        <v>4580.1526717557254</v>
      </c>
    </row>
    <row r="3290" spans="1:13" ht="15">
      <c r="A3290" s="9">
        <v>42676</v>
      </c>
      <c r="B3290" s="9" t="s">
        <v>909</v>
      </c>
      <c r="C3290" s="11">
        <f t="shared" si="1811"/>
        <v>632.91139240506334</v>
      </c>
      <c r="D3290" s="12" t="s">
        <v>21</v>
      </c>
      <c r="E3290" s="29">
        <v>316</v>
      </c>
      <c r="F3290" s="29">
        <v>319</v>
      </c>
      <c r="G3290" s="6">
        <v>321</v>
      </c>
      <c r="H3290" s="6">
        <v>0</v>
      </c>
      <c r="I3290" s="13">
        <f t="shared" si="1808"/>
        <v>3</v>
      </c>
      <c r="J3290" s="13">
        <f>(IF(D3290="SELL",IF(G3290="",0,F3290-G3290),IF(D3290="BUY",IF(G3290="",0,G3290-F3290))))</f>
        <v>2</v>
      </c>
      <c r="K3290" s="13">
        <v>0</v>
      </c>
      <c r="L3290" s="13">
        <f t="shared" si="1809"/>
        <v>5</v>
      </c>
      <c r="M3290" s="45">
        <f t="shared" si="1810"/>
        <v>3164.5569620253168</v>
      </c>
    </row>
    <row r="3291" spans="1:13" ht="15">
      <c r="A3291" s="9">
        <v>42676</v>
      </c>
      <c r="B3291" s="9" t="s">
        <v>910</v>
      </c>
      <c r="C3291" s="11">
        <f>200000/E3291</f>
        <v>450.45045045045043</v>
      </c>
      <c r="D3291" s="12" t="s">
        <v>21</v>
      </c>
      <c r="E3291" s="29">
        <v>444</v>
      </c>
      <c r="F3291" s="29">
        <v>448</v>
      </c>
      <c r="G3291" s="6">
        <v>452</v>
      </c>
      <c r="H3291" s="6">
        <v>0</v>
      </c>
      <c r="I3291" s="13">
        <f t="shared" si="1808"/>
        <v>4</v>
      </c>
      <c r="J3291" s="13">
        <f>(IF(D3291="SELL",IF(G3291="",0,F3291-G3291),IF(D3291="BUY",IF(G3291="",0,G3291-F3291))))</f>
        <v>4</v>
      </c>
      <c r="K3291" s="13">
        <v>0</v>
      </c>
      <c r="L3291" s="13">
        <f t="shared" si="1809"/>
        <v>8</v>
      </c>
      <c r="M3291" s="45">
        <f t="shared" si="1810"/>
        <v>3603.6036036036035</v>
      </c>
    </row>
    <row r="3292" spans="1:13" ht="15">
      <c r="A3292" s="9">
        <v>42676</v>
      </c>
      <c r="B3292" s="9" t="s">
        <v>911</v>
      </c>
      <c r="C3292" s="11">
        <f t="shared" ref="C3292:C3298" si="1812">200000/E3292</f>
        <v>694.44444444444446</v>
      </c>
      <c r="D3292" s="12" t="s">
        <v>21</v>
      </c>
      <c r="E3292" s="29">
        <v>288</v>
      </c>
      <c r="F3292" s="29">
        <v>282</v>
      </c>
      <c r="G3292" s="6">
        <v>0</v>
      </c>
      <c r="H3292" s="6">
        <v>0</v>
      </c>
      <c r="I3292" s="13">
        <f t="shared" si="1808"/>
        <v>-6</v>
      </c>
      <c r="J3292" s="13">
        <v>0</v>
      </c>
      <c r="K3292" s="13">
        <v>0</v>
      </c>
      <c r="L3292" s="13">
        <f t="shared" si="1809"/>
        <v>-6</v>
      </c>
      <c r="M3292" s="45">
        <f t="shared" si="1810"/>
        <v>-4166.666666666667</v>
      </c>
    </row>
    <row r="3293" spans="1:13" ht="15">
      <c r="A3293" s="9">
        <v>42675</v>
      </c>
      <c r="B3293" s="9" t="s">
        <v>912</v>
      </c>
      <c r="C3293" s="11">
        <f t="shared" si="1812"/>
        <v>231.21387283236993</v>
      </c>
      <c r="D3293" s="12" t="s">
        <v>21</v>
      </c>
      <c r="E3293" s="29">
        <v>865</v>
      </c>
      <c r="F3293" s="29">
        <v>873</v>
      </c>
      <c r="G3293" s="6">
        <v>0</v>
      </c>
      <c r="H3293" s="6">
        <v>0</v>
      </c>
      <c r="I3293" s="13">
        <f t="shared" si="1808"/>
        <v>8</v>
      </c>
      <c r="J3293" s="13">
        <v>0</v>
      </c>
      <c r="K3293" s="13">
        <v>0</v>
      </c>
      <c r="L3293" s="13">
        <f t="shared" si="1809"/>
        <v>8</v>
      </c>
      <c r="M3293" s="45">
        <f t="shared" si="1810"/>
        <v>1849.7109826589594</v>
      </c>
    </row>
    <row r="3294" spans="1:13" ht="15">
      <c r="A3294" s="9">
        <v>42675</v>
      </c>
      <c r="B3294" s="9" t="s">
        <v>907</v>
      </c>
      <c r="C3294" s="11">
        <f t="shared" si="1812"/>
        <v>583.09037900874637</v>
      </c>
      <c r="D3294" s="12" t="s">
        <v>21</v>
      </c>
      <c r="E3294" s="29">
        <v>343</v>
      </c>
      <c r="F3294" s="29">
        <v>346</v>
      </c>
      <c r="G3294" s="6">
        <v>349</v>
      </c>
      <c r="H3294" s="6">
        <v>0</v>
      </c>
      <c r="I3294" s="13">
        <f t="shared" si="1808"/>
        <v>3</v>
      </c>
      <c r="J3294" s="13">
        <f>(IF(D3294="SELL",IF(G3294="",0,F3294-G3294),IF(D3294="BUY",IF(G3294="",0,G3294-F3294))))</f>
        <v>3</v>
      </c>
      <c r="K3294" s="13">
        <v>0</v>
      </c>
      <c r="L3294" s="13">
        <f t="shared" si="1809"/>
        <v>6</v>
      </c>
      <c r="M3294" s="45">
        <f t="shared" si="1810"/>
        <v>3498.5422740524782</v>
      </c>
    </row>
    <row r="3295" spans="1:13" ht="15">
      <c r="A3295" s="9">
        <v>42675</v>
      </c>
      <c r="B3295" s="9" t="s">
        <v>913</v>
      </c>
      <c r="C3295" s="11">
        <f t="shared" si="1812"/>
        <v>208.33333333333334</v>
      </c>
      <c r="D3295" s="12" t="s">
        <v>21</v>
      </c>
      <c r="E3295" s="29">
        <v>960</v>
      </c>
      <c r="F3295" s="29">
        <v>969</v>
      </c>
      <c r="G3295" s="6">
        <v>978</v>
      </c>
      <c r="H3295" s="6">
        <v>987</v>
      </c>
      <c r="I3295" s="13">
        <f t="shared" si="1808"/>
        <v>9</v>
      </c>
      <c r="J3295" s="13">
        <f>(IF(D3295="SELL",IF(G3295="",0,F3295-G3295),IF(D3295="BUY",IF(G3295="",0,G3295-F3295))))</f>
        <v>9</v>
      </c>
      <c r="K3295" s="13">
        <f>(IF(D3295="SELL",IF(H3295="",0,G3295-H3295),IF(D3295="BUY",IF(H3295="",0,(H3295-G3295)))))</f>
        <v>9</v>
      </c>
      <c r="L3295" s="13">
        <f t="shared" si="1809"/>
        <v>27</v>
      </c>
      <c r="M3295" s="45">
        <f t="shared" si="1810"/>
        <v>5625</v>
      </c>
    </row>
    <row r="3296" spans="1:13" ht="15">
      <c r="A3296" s="9">
        <v>42671</v>
      </c>
      <c r="B3296" s="9" t="s">
        <v>882</v>
      </c>
      <c r="C3296" s="11">
        <f t="shared" si="1812"/>
        <v>800</v>
      </c>
      <c r="D3296" s="12" t="s">
        <v>21</v>
      </c>
      <c r="E3296" s="29">
        <v>250</v>
      </c>
      <c r="F3296" s="29">
        <v>252.5</v>
      </c>
      <c r="G3296" s="6">
        <v>0</v>
      </c>
      <c r="H3296" s="6">
        <v>0</v>
      </c>
      <c r="I3296" s="13">
        <f t="shared" si="1808"/>
        <v>2.5</v>
      </c>
      <c r="J3296" s="13">
        <v>0</v>
      </c>
      <c r="K3296" s="13">
        <v>0</v>
      </c>
      <c r="L3296" s="13">
        <f t="shared" si="1809"/>
        <v>2.5</v>
      </c>
      <c r="M3296" s="45">
        <f t="shared" si="1810"/>
        <v>2000</v>
      </c>
    </row>
    <row r="3297" spans="1:13" ht="15">
      <c r="A3297" s="9">
        <v>42671</v>
      </c>
      <c r="B3297" s="9" t="s">
        <v>72</v>
      </c>
      <c r="C3297" s="11">
        <f t="shared" si="1812"/>
        <v>355.87188612099646</v>
      </c>
      <c r="D3297" s="12" t="s">
        <v>21</v>
      </c>
      <c r="E3297" s="29">
        <v>562</v>
      </c>
      <c r="F3297" s="29">
        <v>567</v>
      </c>
      <c r="G3297" s="6">
        <v>0</v>
      </c>
      <c r="H3297" s="6">
        <v>0</v>
      </c>
      <c r="I3297" s="13">
        <f t="shared" si="1808"/>
        <v>5</v>
      </c>
      <c r="J3297" s="13">
        <v>0</v>
      </c>
      <c r="K3297" s="13">
        <v>0</v>
      </c>
      <c r="L3297" s="13">
        <f t="shared" si="1809"/>
        <v>5</v>
      </c>
      <c r="M3297" s="45">
        <f t="shared" si="1810"/>
        <v>1779.3594306049822</v>
      </c>
    </row>
    <row r="3298" spans="1:13" ht="15">
      <c r="A3298" s="9">
        <v>42670</v>
      </c>
      <c r="B3298" s="9" t="s">
        <v>914</v>
      </c>
      <c r="C3298" s="11">
        <f t="shared" si="1812"/>
        <v>677.96610169491521</v>
      </c>
      <c r="D3298" s="12" t="s">
        <v>21</v>
      </c>
      <c r="E3298" s="29">
        <v>295</v>
      </c>
      <c r="F3298" s="29">
        <v>297</v>
      </c>
      <c r="G3298" s="6">
        <v>299</v>
      </c>
      <c r="H3298" s="6">
        <v>301</v>
      </c>
      <c r="I3298" s="13">
        <f t="shared" si="1808"/>
        <v>2</v>
      </c>
      <c r="J3298" s="13">
        <f>(IF(D3298="SELL",IF(G3298="",0,F3298-G3298),IF(D3298="BUY",IF(G3298="",0,G3298-F3298))))</f>
        <v>2</v>
      </c>
      <c r="K3298" s="13">
        <f>(IF(D3298="SELL",IF(H3298="",0,G3298-H3298),IF(D3298="BUY",IF(H3298="",0,(H3298-G3298)))))</f>
        <v>2</v>
      </c>
      <c r="L3298" s="13">
        <f t="shared" si="1809"/>
        <v>6</v>
      </c>
      <c r="M3298" s="45">
        <f t="shared" si="1810"/>
        <v>4067.796610169491</v>
      </c>
    </row>
    <row r="3299" spans="1:13" ht="15">
      <c r="A3299" s="9">
        <v>42670</v>
      </c>
      <c r="B3299" s="9" t="s">
        <v>915</v>
      </c>
      <c r="C3299" s="11">
        <f>200000/E3299</f>
        <v>625</v>
      </c>
      <c r="D3299" s="12" t="s">
        <v>21</v>
      </c>
      <c r="E3299" s="29">
        <v>320</v>
      </c>
      <c r="F3299" s="29">
        <v>323</v>
      </c>
      <c r="G3299" s="6">
        <v>0</v>
      </c>
      <c r="H3299" s="6">
        <v>0</v>
      </c>
      <c r="I3299" s="13">
        <f t="shared" si="1808"/>
        <v>3</v>
      </c>
      <c r="J3299" s="13">
        <v>0</v>
      </c>
      <c r="K3299" s="13">
        <v>0</v>
      </c>
      <c r="L3299" s="13">
        <f t="shared" si="1809"/>
        <v>3</v>
      </c>
      <c r="M3299" s="45">
        <f t="shared" si="1810"/>
        <v>1875</v>
      </c>
    </row>
    <row r="3300" spans="1:13" ht="15">
      <c r="A3300" s="9">
        <v>42670</v>
      </c>
      <c r="B3300" s="9" t="s">
        <v>732</v>
      </c>
      <c r="C3300" s="11">
        <f t="shared" ref="C3300:C3306" si="1813">200000/E3300</f>
        <v>487.80487804878049</v>
      </c>
      <c r="D3300" s="12" t="s">
        <v>21</v>
      </c>
      <c r="E3300" s="29">
        <v>410</v>
      </c>
      <c r="F3300" s="29">
        <v>402</v>
      </c>
      <c r="G3300" s="6">
        <v>0</v>
      </c>
      <c r="H3300" s="6">
        <v>0</v>
      </c>
      <c r="I3300" s="13">
        <f t="shared" si="1808"/>
        <v>-8</v>
      </c>
      <c r="J3300" s="13">
        <v>0</v>
      </c>
      <c r="K3300" s="13">
        <v>0</v>
      </c>
      <c r="L3300" s="13">
        <f t="shared" si="1809"/>
        <v>-8</v>
      </c>
      <c r="M3300" s="45">
        <f t="shared" si="1810"/>
        <v>-3902.439024390244</v>
      </c>
    </row>
    <row r="3301" spans="1:13" ht="15">
      <c r="A3301" s="9">
        <v>42669</v>
      </c>
      <c r="B3301" s="9" t="s">
        <v>916</v>
      </c>
      <c r="C3301" s="11">
        <f t="shared" si="1813"/>
        <v>209.42408376963351</v>
      </c>
      <c r="D3301" s="12" t="s">
        <v>21</v>
      </c>
      <c r="E3301" s="29">
        <v>955</v>
      </c>
      <c r="F3301" s="29">
        <v>965</v>
      </c>
      <c r="G3301" s="6">
        <v>975</v>
      </c>
      <c r="H3301" s="6">
        <v>0</v>
      </c>
      <c r="I3301" s="13">
        <f t="shared" si="1808"/>
        <v>10</v>
      </c>
      <c r="J3301" s="13">
        <f>(IF(D3301="SELL",IF(G3301="",0,F3301-G3301),IF(D3301="BUY",IF(G3301="",0,G3301-F3301))))</f>
        <v>10</v>
      </c>
      <c r="K3301" s="13">
        <v>0</v>
      </c>
      <c r="L3301" s="13">
        <f t="shared" si="1809"/>
        <v>20</v>
      </c>
      <c r="M3301" s="45">
        <f t="shared" si="1810"/>
        <v>4188.4816753926698</v>
      </c>
    </row>
    <row r="3302" spans="1:13" ht="15">
      <c r="A3302" s="9">
        <v>42669</v>
      </c>
      <c r="B3302" s="9" t="s">
        <v>917</v>
      </c>
      <c r="C3302" s="11">
        <f t="shared" si="1813"/>
        <v>606.06060606060601</v>
      </c>
      <c r="D3302" s="12" t="s">
        <v>21</v>
      </c>
      <c r="E3302" s="29">
        <v>330</v>
      </c>
      <c r="F3302" s="29">
        <v>333</v>
      </c>
      <c r="G3302" s="6">
        <v>0</v>
      </c>
      <c r="H3302" s="6">
        <v>0</v>
      </c>
      <c r="I3302" s="13">
        <f t="shared" si="1808"/>
        <v>3</v>
      </c>
      <c r="J3302" s="13">
        <v>0</v>
      </c>
      <c r="K3302" s="13">
        <v>0</v>
      </c>
      <c r="L3302" s="13">
        <f t="shared" si="1809"/>
        <v>3</v>
      </c>
      <c r="M3302" s="45">
        <f t="shared" si="1810"/>
        <v>1818.181818181818</v>
      </c>
    </row>
    <row r="3303" spans="1:13" ht="15">
      <c r="A3303" s="9">
        <v>42669</v>
      </c>
      <c r="B3303" s="9" t="s">
        <v>268</v>
      </c>
      <c r="C3303" s="11">
        <f t="shared" si="1813"/>
        <v>900.90090090090087</v>
      </c>
      <c r="D3303" s="12" t="s">
        <v>21</v>
      </c>
      <c r="E3303" s="29">
        <v>222</v>
      </c>
      <c r="F3303" s="29">
        <v>224</v>
      </c>
      <c r="G3303" s="6">
        <v>0</v>
      </c>
      <c r="H3303" s="6">
        <v>0</v>
      </c>
      <c r="I3303" s="13">
        <f t="shared" si="1808"/>
        <v>2</v>
      </c>
      <c r="J3303" s="13">
        <v>0</v>
      </c>
      <c r="K3303" s="13">
        <v>0</v>
      </c>
      <c r="L3303" s="13">
        <f t="shared" si="1809"/>
        <v>2</v>
      </c>
      <c r="M3303" s="45">
        <f t="shared" si="1810"/>
        <v>1801.8018018018017</v>
      </c>
    </row>
    <row r="3304" spans="1:13" ht="15">
      <c r="A3304" s="9">
        <v>42668</v>
      </c>
      <c r="B3304" s="9" t="s">
        <v>915</v>
      </c>
      <c r="C3304" s="11">
        <f t="shared" si="1813"/>
        <v>618.23802163833079</v>
      </c>
      <c r="D3304" s="12" t="s">
        <v>21</v>
      </c>
      <c r="E3304" s="29">
        <v>323.5</v>
      </c>
      <c r="F3304" s="29">
        <v>326.5</v>
      </c>
      <c r="G3304" s="6">
        <v>329.5</v>
      </c>
      <c r="H3304" s="6">
        <v>0</v>
      </c>
      <c r="I3304" s="13">
        <f t="shared" si="1808"/>
        <v>3</v>
      </c>
      <c r="J3304" s="13">
        <f>(IF(D3304="SELL",IF(G3304="",0,F3304-G3304),IF(D3304="BUY",IF(G3304="",0,G3304-F3304))))</f>
        <v>3</v>
      </c>
      <c r="K3304" s="13">
        <v>0</v>
      </c>
      <c r="L3304" s="13">
        <f t="shared" si="1809"/>
        <v>6</v>
      </c>
      <c r="M3304" s="45">
        <f t="shared" si="1810"/>
        <v>3709.4281298299848</v>
      </c>
    </row>
    <row r="3305" spans="1:13" ht="15">
      <c r="A3305" s="9">
        <v>42668</v>
      </c>
      <c r="B3305" s="9" t="s">
        <v>852</v>
      </c>
      <c r="C3305" s="11">
        <f t="shared" si="1813"/>
        <v>707.9646017699115</v>
      </c>
      <c r="D3305" s="12" t="s">
        <v>21</v>
      </c>
      <c r="E3305" s="29">
        <v>282.5</v>
      </c>
      <c r="F3305" s="29">
        <v>280</v>
      </c>
      <c r="G3305" s="6">
        <v>277.5</v>
      </c>
      <c r="H3305" s="6">
        <v>0</v>
      </c>
      <c r="I3305" s="13">
        <f t="shared" si="1808"/>
        <v>-2.5</v>
      </c>
      <c r="J3305" s="13">
        <v>0</v>
      </c>
      <c r="K3305" s="13">
        <v>0</v>
      </c>
      <c r="L3305" s="13">
        <f t="shared" si="1809"/>
        <v>-2.5</v>
      </c>
      <c r="M3305" s="45">
        <f t="shared" si="1810"/>
        <v>-1769.9115044247787</v>
      </c>
    </row>
    <row r="3306" spans="1:13" ht="15">
      <c r="A3306" s="9">
        <v>42668</v>
      </c>
      <c r="B3306" s="9" t="s">
        <v>918</v>
      </c>
      <c r="C3306" s="11">
        <f t="shared" si="1813"/>
        <v>738.00738007380073</v>
      </c>
      <c r="D3306" s="12" t="s">
        <v>21</v>
      </c>
      <c r="E3306" s="29">
        <v>271</v>
      </c>
      <c r="F3306" s="29">
        <v>273.5</v>
      </c>
      <c r="G3306" s="6">
        <v>0</v>
      </c>
      <c r="H3306" s="6">
        <v>0</v>
      </c>
      <c r="I3306" s="13">
        <f t="shared" si="1808"/>
        <v>2.5</v>
      </c>
      <c r="J3306" s="13">
        <v>0</v>
      </c>
      <c r="K3306" s="13">
        <v>0</v>
      </c>
      <c r="L3306" s="13">
        <f t="shared" si="1809"/>
        <v>2.5</v>
      </c>
      <c r="M3306" s="45">
        <f t="shared" si="1810"/>
        <v>1845.0184501845019</v>
      </c>
    </row>
    <row r="3307" spans="1:13" ht="15">
      <c r="A3307" s="9">
        <v>42667</v>
      </c>
      <c r="B3307" s="9" t="s">
        <v>919</v>
      </c>
      <c r="C3307" s="11">
        <f>200000/E3307</f>
        <v>571.42857142857144</v>
      </c>
      <c r="D3307" s="12" t="s">
        <v>21</v>
      </c>
      <c r="E3307" s="29">
        <v>350</v>
      </c>
      <c r="F3307" s="29">
        <v>347</v>
      </c>
      <c r="G3307" s="6">
        <v>344</v>
      </c>
      <c r="H3307" s="6">
        <v>0</v>
      </c>
      <c r="I3307" s="13">
        <f t="shared" si="1808"/>
        <v>-3</v>
      </c>
      <c r="J3307" s="13">
        <v>0</v>
      </c>
      <c r="K3307" s="13">
        <v>0</v>
      </c>
      <c r="L3307" s="13">
        <f t="shared" si="1809"/>
        <v>-3</v>
      </c>
      <c r="M3307" s="45">
        <f t="shared" si="1810"/>
        <v>-1714.2857142857142</v>
      </c>
    </row>
    <row r="3308" spans="1:13" ht="15">
      <c r="A3308" s="9">
        <v>42667</v>
      </c>
      <c r="B3308" s="9" t="s">
        <v>895</v>
      </c>
      <c r="C3308" s="11">
        <f t="shared" ref="C3308:C3314" si="1814">200000/E3308</f>
        <v>302.11480362537765</v>
      </c>
      <c r="D3308" s="12" t="s">
        <v>21</v>
      </c>
      <c r="E3308" s="29">
        <v>662</v>
      </c>
      <c r="F3308" s="29">
        <v>668</v>
      </c>
      <c r="G3308" s="6">
        <v>0</v>
      </c>
      <c r="H3308" s="6">
        <v>0</v>
      </c>
      <c r="I3308" s="13">
        <f t="shared" si="1808"/>
        <v>6</v>
      </c>
      <c r="J3308" s="13">
        <v>0</v>
      </c>
      <c r="K3308" s="13">
        <v>0</v>
      </c>
      <c r="L3308" s="13">
        <f t="shared" si="1809"/>
        <v>6</v>
      </c>
      <c r="M3308" s="45">
        <f t="shared" si="1810"/>
        <v>1812.688821752266</v>
      </c>
    </row>
    <row r="3309" spans="1:13" ht="15">
      <c r="A3309" s="9">
        <v>42667</v>
      </c>
      <c r="B3309" s="9" t="s">
        <v>158</v>
      </c>
      <c r="C3309" s="11">
        <f t="shared" si="1814"/>
        <v>441.50110375275938</v>
      </c>
      <c r="D3309" s="12" t="s">
        <v>21</v>
      </c>
      <c r="E3309" s="29">
        <v>453</v>
      </c>
      <c r="F3309" s="29">
        <v>457</v>
      </c>
      <c r="G3309" s="6">
        <v>0</v>
      </c>
      <c r="H3309" s="6">
        <v>0</v>
      </c>
      <c r="I3309" s="13">
        <f t="shared" si="1808"/>
        <v>4</v>
      </c>
      <c r="J3309" s="13">
        <v>0</v>
      </c>
      <c r="K3309" s="13">
        <v>0</v>
      </c>
      <c r="L3309" s="13">
        <f t="shared" si="1809"/>
        <v>4</v>
      </c>
      <c r="M3309" s="45">
        <f t="shared" si="1810"/>
        <v>1766.0044150110375</v>
      </c>
    </row>
    <row r="3310" spans="1:13" ht="15">
      <c r="A3310" s="9">
        <v>42664</v>
      </c>
      <c r="B3310" s="9" t="s">
        <v>920</v>
      </c>
      <c r="C3310" s="11">
        <f t="shared" si="1814"/>
        <v>836.82008368200832</v>
      </c>
      <c r="D3310" s="12" t="s">
        <v>21</v>
      </c>
      <c r="E3310" s="29">
        <v>239</v>
      </c>
      <c r="F3310" s="29">
        <v>241</v>
      </c>
      <c r="G3310" s="6">
        <v>243</v>
      </c>
      <c r="H3310" s="6">
        <v>245</v>
      </c>
      <c r="I3310" s="13">
        <f t="shared" si="1808"/>
        <v>2</v>
      </c>
      <c r="J3310" s="13">
        <v>0</v>
      </c>
      <c r="K3310" s="13">
        <f>(IF(D3310="SELL",IF(H3310="",0,G3310-H3310),IF(D3310="BUY",IF(H3310="",0,(H3310-G3310)))))</f>
        <v>2</v>
      </c>
      <c r="L3310" s="13">
        <f t="shared" si="1809"/>
        <v>4</v>
      </c>
      <c r="M3310" s="45">
        <f t="shared" si="1810"/>
        <v>3347.2803347280333</v>
      </c>
    </row>
    <row r="3311" spans="1:13" ht="15">
      <c r="A3311" s="9">
        <v>42664</v>
      </c>
      <c r="B3311" s="9" t="s">
        <v>28</v>
      </c>
      <c r="C3311" s="11">
        <f t="shared" si="1814"/>
        <v>380.95238095238096</v>
      </c>
      <c r="D3311" s="12" t="s">
        <v>21</v>
      </c>
      <c r="E3311" s="29">
        <v>525</v>
      </c>
      <c r="F3311" s="29">
        <v>527</v>
      </c>
      <c r="G3311" s="6">
        <v>0</v>
      </c>
      <c r="H3311" s="6">
        <v>0</v>
      </c>
      <c r="I3311" s="13">
        <f t="shared" si="1808"/>
        <v>2</v>
      </c>
      <c r="J3311" s="13">
        <v>0</v>
      </c>
      <c r="K3311" s="13">
        <v>0</v>
      </c>
      <c r="L3311" s="13">
        <f t="shared" si="1809"/>
        <v>2</v>
      </c>
      <c r="M3311" s="45">
        <f t="shared" si="1810"/>
        <v>761.90476190476193</v>
      </c>
    </row>
    <row r="3312" spans="1:13" ht="15">
      <c r="A3312" s="9">
        <v>42664</v>
      </c>
      <c r="B3312" s="9" t="s">
        <v>861</v>
      </c>
      <c r="C3312" s="11">
        <f t="shared" si="1814"/>
        <v>510.20408163265307</v>
      </c>
      <c r="D3312" s="12" t="s">
        <v>21</v>
      </c>
      <c r="E3312" s="29">
        <v>392</v>
      </c>
      <c r="F3312" s="29">
        <v>396</v>
      </c>
      <c r="G3312" s="6">
        <v>0</v>
      </c>
      <c r="H3312" s="6">
        <v>0</v>
      </c>
      <c r="I3312" s="13">
        <f t="shared" si="1808"/>
        <v>4</v>
      </c>
      <c r="J3312" s="13">
        <v>0</v>
      </c>
      <c r="K3312" s="13">
        <v>0</v>
      </c>
      <c r="L3312" s="13">
        <f t="shared" si="1809"/>
        <v>4</v>
      </c>
      <c r="M3312" s="45">
        <f t="shared" si="1810"/>
        <v>2040.8163265306123</v>
      </c>
    </row>
    <row r="3313" spans="1:13" ht="15">
      <c r="A3313" s="9">
        <v>42664</v>
      </c>
      <c r="B3313" s="9" t="s">
        <v>361</v>
      </c>
      <c r="C3313" s="11">
        <f t="shared" si="1814"/>
        <v>813.00813008130081</v>
      </c>
      <c r="D3313" s="12" t="s">
        <v>21</v>
      </c>
      <c r="E3313" s="29">
        <v>246</v>
      </c>
      <c r="F3313" s="29">
        <v>248</v>
      </c>
      <c r="G3313" s="6">
        <v>250</v>
      </c>
      <c r="H3313" s="6">
        <v>0</v>
      </c>
      <c r="I3313" s="13">
        <f t="shared" si="1808"/>
        <v>2</v>
      </c>
      <c r="J3313" s="13">
        <v>0</v>
      </c>
      <c r="K3313" s="13">
        <v>0</v>
      </c>
      <c r="L3313" s="13">
        <f t="shared" si="1809"/>
        <v>2</v>
      </c>
      <c r="M3313" s="45">
        <f t="shared" si="1810"/>
        <v>1626.0162601626016</v>
      </c>
    </row>
    <row r="3314" spans="1:13" ht="15">
      <c r="A3314" s="9">
        <v>42663</v>
      </c>
      <c r="B3314" s="9" t="s">
        <v>793</v>
      </c>
      <c r="C3314" s="11">
        <f t="shared" si="1814"/>
        <v>934.57943925233644</v>
      </c>
      <c r="D3314" s="12" t="s">
        <v>21</v>
      </c>
      <c r="E3314" s="29">
        <v>214</v>
      </c>
      <c r="F3314" s="29">
        <v>216</v>
      </c>
      <c r="G3314" s="6">
        <v>218</v>
      </c>
      <c r="H3314" s="6">
        <v>220</v>
      </c>
      <c r="I3314" s="13">
        <f t="shared" si="1808"/>
        <v>2</v>
      </c>
      <c r="J3314" s="13">
        <f>(IF(D3314="SELL",IF(G3314="",0,F3314-G3314),IF(D3314="BUY",IF(G3314="",0,G3314-F3314))))</f>
        <v>2</v>
      </c>
      <c r="K3314" s="13">
        <f>(IF(D3314="SELL",IF(H3314="",0,G3314-H3314),IF(D3314="BUY",IF(H3314="",0,(H3314-G3314)))))</f>
        <v>2</v>
      </c>
      <c r="L3314" s="13">
        <f t="shared" si="1809"/>
        <v>6</v>
      </c>
      <c r="M3314" s="45">
        <f t="shared" si="1810"/>
        <v>5607.4766355140182</v>
      </c>
    </row>
    <row r="3315" spans="1:13" ht="15">
      <c r="A3315" s="9">
        <v>42663</v>
      </c>
      <c r="B3315" s="9" t="s">
        <v>78</v>
      </c>
      <c r="C3315" s="11">
        <f>200000/E3315</f>
        <v>727.27272727272725</v>
      </c>
      <c r="D3315" s="12" t="s">
        <v>21</v>
      </c>
      <c r="E3315" s="29">
        <v>275</v>
      </c>
      <c r="F3315" s="29">
        <v>278</v>
      </c>
      <c r="G3315" s="6">
        <v>281</v>
      </c>
      <c r="H3315" s="6">
        <v>0</v>
      </c>
      <c r="I3315" s="13">
        <f t="shared" si="1808"/>
        <v>3</v>
      </c>
      <c r="J3315" s="13">
        <f>(IF(D3315="SELL",IF(G3315="",0,F3315-G3315),IF(D3315="BUY",IF(G3315="",0,G3315-F3315))))</f>
        <v>3</v>
      </c>
      <c r="K3315" s="13">
        <v>0</v>
      </c>
      <c r="L3315" s="13">
        <f t="shared" si="1809"/>
        <v>6</v>
      </c>
      <c r="M3315" s="45">
        <f t="shared" si="1810"/>
        <v>4363.636363636364</v>
      </c>
    </row>
    <row r="3316" spans="1:13" ht="15">
      <c r="A3316" s="9">
        <v>42663</v>
      </c>
      <c r="B3316" s="9" t="s">
        <v>897</v>
      </c>
      <c r="C3316" s="11">
        <f t="shared" ref="C3316:C3320" si="1815">200000/E3316</f>
        <v>467.28971962616822</v>
      </c>
      <c r="D3316" s="12" t="s">
        <v>21</v>
      </c>
      <c r="E3316" s="29">
        <v>428</v>
      </c>
      <c r="F3316" s="29">
        <v>431.9</v>
      </c>
      <c r="G3316" s="6">
        <v>0</v>
      </c>
      <c r="H3316" s="6">
        <v>0</v>
      </c>
      <c r="I3316" s="13">
        <f t="shared" si="1808"/>
        <v>3.8999999999999773</v>
      </c>
      <c r="J3316" s="13">
        <v>0</v>
      </c>
      <c r="K3316" s="13">
        <v>0</v>
      </c>
      <c r="L3316" s="13">
        <f t="shared" si="1809"/>
        <v>3.8999999999999773</v>
      </c>
      <c r="M3316" s="45">
        <f t="shared" si="1810"/>
        <v>1822.4299065420455</v>
      </c>
    </row>
    <row r="3317" spans="1:13" ht="15">
      <c r="A3317" s="9">
        <v>42662</v>
      </c>
      <c r="B3317" s="9" t="s">
        <v>158</v>
      </c>
      <c r="C3317" s="11">
        <f t="shared" si="1815"/>
        <v>451.46726862302484</v>
      </c>
      <c r="D3317" s="12" t="s">
        <v>21</v>
      </c>
      <c r="E3317" s="29">
        <v>443</v>
      </c>
      <c r="F3317" s="29">
        <v>447</v>
      </c>
      <c r="G3317" s="6">
        <v>0</v>
      </c>
      <c r="H3317" s="6">
        <v>0</v>
      </c>
      <c r="I3317" s="13">
        <f t="shared" ref="I3317:I3320" si="1816">(IF(D3317="SELL",E3317-F3317,IF(D3317="BUY",F3317-E3317)))</f>
        <v>4</v>
      </c>
      <c r="J3317" s="13">
        <v>0</v>
      </c>
      <c r="K3317" s="13">
        <v>0</v>
      </c>
      <c r="L3317" s="13">
        <f t="shared" si="1809"/>
        <v>4</v>
      </c>
      <c r="M3317" s="45">
        <f t="shared" si="1810"/>
        <v>1805.8690744920993</v>
      </c>
    </row>
    <row r="3318" spans="1:13" ht="15">
      <c r="A3318" s="9">
        <v>42662</v>
      </c>
      <c r="B3318" s="9" t="s">
        <v>56</v>
      </c>
      <c r="C3318" s="11">
        <f t="shared" si="1815"/>
        <v>454.54545454545456</v>
      </c>
      <c r="D3318" s="12" t="s">
        <v>21</v>
      </c>
      <c r="E3318" s="29">
        <v>440</v>
      </c>
      <c r="F3318" s="29">
        <v>444</v>
      </c>
      <c r="G3318" s="6">
        <v>0</v>
      </c>
      <c r="H3318" s="6">
        <v>0</v>
      </c>
      <c r="I3318" s="13">
        <f t="shared" si="1816"/>
        <v>4</v>
      </c>
      <c r="J3318" s="13">
        <v>0</v>
      </c>
      <c r="K3318" s="13">
        <v>0</v>
      </c>
      <c r="L3318" s="13">
        <f t="shared" si="1809"/>
        <v>4</v>
      </c>
      <c r="M3318" s="45">
        <f t="shared" si="1810"/>
        <v>1818.1818181818182</v>
      </c>
    </row>
    <row r="3319" spans="1:13" ht="15">
      <c r="A3319" s="9">
        <v>42662</v>
      </c>
      <c r="B3319" s="9" t="s">
        <v>861</v>
      </c>
      <c r="C3319" s="11">
        <f t="shared" si="1815"/>
        <v>510.20408163265307</v>
      </c>
      <c r="D3319" s="12" t="s">
        <v>21</v>
      </c>
      <c r="E3319" s="29">
        <v>392</v>
      </c>
      <c r="F3319" s="29">
        <v>386</v>
      </c>
      <c r="G3319" s="6">
        <v>0</v>
      </c>
      <c r="H3319" s="6">
        <v>0</v>
      </c>
      <c r="I3319" s="13">
        <f t="shared" si="1816"/>
        <v>-6</v>
      </c>
      <c r="J3319" s="13">
        <v>0</v>
      </c>
      <c r="K3319" s="13">
        <v>0</v>
      </c>
      <c r="L3319" s="13">
        <f t="shared" ref="L3319:L3320" si="1817">K3319+J3319+I3319</f>
        <v>-6</v>
      </c>
      <c r="M3319" s="45">
        <f t="shared" si="1810"/>
        <v>-3061.2244897959185</v>
      </c>
    </row>
    <row r="3320" spans="1:13" ht="15">
      <c r="A3320" s="9">
        <v>42662</v>
      </c>
      <c r="B3320" s="9" t="s">
        <v>920</v>
      </c>
      <c r="C3320" s="11">
        <f t="shared" si="1815"/>
        <v>990.09900990099015</v>
      </c>
      <c r="D3320" s="12" t="s">
        <v>21</v>
      </c>
      <c r="E3320" s="29">
        <v>202</v>
      </c>
      <c r="F3320" s="29">
        <v>204</v>
      </c>
      <c r="G3320" s="6">
        <v>206</v>
      </c>
      <c r="H3320" s="6">
        <v>208</v>
      </c>
      <c r="I3320" s="13">
        <f t="shared" si="1816"/>
        <v>2</v>
      </c>
      <c r="J3320" s="13">
        <f t="shared" ref="J3320" si="1818">(IF(D3320="SELL",IF(G3320="",0,F3320-G3320),IF(D3320="BUY",IF(G3320="",0,G3320-F3320))))</f>
        <v>2</v>
      </c>
      <c r="K3320" s="13">
        <f>(IF(D3320="SELL",IF(H3320="",0,G3320-H3320),IF(D3320="BUY",IF(H3320="",0,(H3320-G3320)))))</f>
        <v>2</v>
      </c>
      <c r="L3320" s="13">
        <f t="shared" si="1817"/>
        <v>6</v>
      </c>
      <c r="M3320" s="45">
        <f t="shared" si="1810"/>
        <v>5940.5940594059412</v>
      </c>
    </row>
  </sheetData>
  <mergeCells count="17">
    <mergeCell ref="L6:L8"/>
    <mergeCell ref="A1:C5"/>
    <mergeCell ref="D1:M3"/>
    <mergeCell ref="D4:M4"/>
    <mergeCell ref="D5:M5"/>
    <mergeCell ref="A6:A8"/>
    <mergeCell ref="B6:B8"/>
    <mergeCell ref="C6:C8"/>
    <mergeCell ref="D6:D8"/>
    <mergeCell ref="E6:E8"/>
    <mergeCell ref="F6:F8"/>
    <mergeCell ref="M6:M8"/>
    <mergeCell ref="G6:G8"/>
    <mergeCell ref="H6:H8"/>
    <mergeCell ref="I6:I8"/>
    <mergeCell ref="J6:J8"/>
    <mergeCell ref="K6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prameet</dc:creator>
  <cp:lastModifiedBy>Research</cp:lastModifiedBy>
  <dcterms:created xsi:type="dcterms:W3CDTF">2020-08-11T10:04:54Z</dcterms:created>
  <dcterms:modified xsi:type="dcterms:W3CDTF">2020-12-11T08:33:13Z</dcterms:modified>
</cp:coreProperties>
</file>