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earch\Desktop\"/>
    </mc:Choice>
  </mc:AlternateContent>
  <bookViews>
    <workbookView xWindow="0" yWindow="0" windowWidth="20490" windowHeight="7755"/>
  </bookViews>
  <sheets>
    <sheet name="BASIC CASH" sheetId="1" r:id="rId1"/>
  </sheets>
  <calcPr calcId="152511"/>
</workbook>
</file>

<file path=xl/calcChain.xml><?xml version="1.0" encoding="utf-8"?>
<calcChain xmlns="http://schemas.openxmlformats.org/spreadsheetml/2006/main">
  <c r="I10" i="1" l="1"/>
  <c r="L10" i="1" s="1"/>
  <c r="M10" i="1" s="1"/>
  <c r="C10" i="1"/>
  <c r="I11" i="1"/>
  <c r="C11" i="1"/>
  <c r="I12" i="1"/>
  <c r="L12" i="1" s="1"/>
  <c r="M12" i="1" s="1"/>
  <c r="C12" i="1"/>
  <c r="I13" i="1"/>
  <c r="L13" i="1" s="1"/>
  <c r="C13" i="1"/>
  <c r="I14" i="1"/>
  <c r="L14" i="1" s="1"/>
  <c r="M14" i="1" s="1"/>
  <c r="C14" i="1"/>
  <c r="I15" i="1"/>
  <c r="L15" i="1" s="1"/>
  <c r="C15" i="1"/>
  <c r="I16" i="1"/>
  <c r="L16" i="1" s="1"/>
  <c r="M16" i="1" s="1"/>
  <c r="C16" i="1"/>
  <c r="I17" i="1"/>
  <c r="L17" i="1" s="1"/>
  <c r="C17" i="1"/>
  <c r="L18" i="1"/>
  <c r="I18" i="1"/>
  <c r="C18" i="1"/>
  <c r="I19" i="1"/>
  <c r="L19" i="1" s="1"/>
  <c r="M19" i="1" s="1"/>
  <c r="C19" i="1"/>
  <c r="I20" i="1"/>
  <c r="L20" i="1" s="1"/>
  <c r="C20" i="1"/>
  <c r="I21" i="1"/>
  <c r="L21" i="1" s="1"/>
  <c r="M21" i="1" s="1"/>
  <c r="C21" i="1"/>
  <c r="I22" i="1"/>
  <c r="L22" i="1" s="1"/>
  <c r="C22" i="1"/>
  <c r="I23" i="1"/>
  <c r="L23" i="1" s="1"/>
  <c r="M23" i="1" s="1"/>
  <c r="C23" i="1"/>
  <c r="I24" i="1"/>
  <c r="L24" i="1" s="1"/>
  <c r="C24" i="1"/>
  <c r="I25" i="1"/>
  <c r="L25" i="1" s="1"/>
  <c r="M25" i="1" s="1"/>
  <c r="C25" i="1"/>
  <c r="L26" i="1"/>
  <c r="C26" i="1"/>
  <c r="I27" i="1"/>
  <c r="L27" i="1" s="1"/>
  <c r="C27" i="1"/>
  <c r="I28" i="1"/>
  <c r="L28" i="1" s="1"/>
  <c r="C28" i="1"/>
  <c r="I29" i="1"/>
  <c r="L29" i="1" s="1"/>
  <c r="M29" i="1" s="1"/>
  <c r="C29" i="1"/>
  <c r="I30" i="1"/>
  <c r="L30" i="1" s="1"/>
  <c r="C30" i="1"/>
  <c r="M15" i="1" l="1"/>
  <c r="M11" i="1"/>
  <c r="M28" i="1"/>
  <c r="M26" i="1"/>
  <c r="M22" i="1"/>
  <c r="M20" i="1"/>
  <c r="M17" i="1"/>
  <c r="M13" i="1"/>
  <c r="M30" i="1"/>
  <c r="M18" i="1"/>
  <c r="M24" i="1"/>
  <c r="M27" i="1"/>
  <c r="I33" i="1"/>
  <c r="L33" i="1" s="1"/>
  <c r="C33" i="1"/>
  <c r="I32" i="1"/>
  <c r="L32" i="1" s="1"/>
  <c r="C32" i="1"/>
  <c r="I31" i="1"/>
  <c r="L31" i="1" s="1"/>
  <c r="C31" i="1"/>
  <c r="I34" i="1"/>
  <c r="L34" i="1" s="1"/>
  <c r="C34" i="1"/>
  <c r="I35" i="1"/>
  <c r="L35" i="1" s="1"/>
  <c r="M35" i="1" s="1"/>
  <c r="C35" i="1"/>
  <c r="I36" i="1"/>
  <c r="L36" i="1" s="1"/>
  <c r="C36" i="1"/>
  <c r="M31" i="1" l="1"/>
  <c r="M33" i="1"/>
  <c r="M36" i="1"/>
  <c r="M34" i="1"/>
  <c r="M32" i="1"/>
  <c r="I37" i="1"/>
  <c r="L37" i="1" s="1"/>
  <c r="C37" i="1"/>
  <c r="I38" i="1"/>
  <c r="L38" i="1" s="1"/>
  <c r="C38" i="1"/>
  <c r="I39" i="1"/>
  <c r="L39" i="1" s="1"/>
  <c r="C39" i="1"/>
  <c r="I40" i="1"/>
  <c r="L40" i="1" s="1"/>
  <c r="C40" i="1"/>
  <c r="I41" i="1"/>
  <c r="L41" i="1" s="1"/>
  <c r="C41" i="1"/>
  <c r="I42" i="1"/>
  <c r="L42" i="1" s="1"/>
  <c r="C42" i="1"/>
  <c r="I43" i="1"/>
  <c r="L43" i="1" s="1"/>
  <c r="C43" i="1"/>
  <c r="I44" i="1"/>
  <c r="L44" i="1" s="1"/>
  <c r="C44" i="1"/>
  <c r="I45" i="1"/>
  <c r="L45" i="1" s="1"/>
  <c r="C45" i="1"/>
  <c r="I46" i="1"/>
  <c r="L46" i="1" s="1"/>
  <c r="C46" i="1"/>
  <c r="I47" i="1"/>
  <c r="L47" i="1" s="1"/>
  <c r="C47" i="1"/>
  <c r="I48" i="1"/>
  <c r="L48" i="1" s="1"/>
  <c r="C48" i="1"/>
  <c r="I49" i="1"/>
  <c r="L49" i="1" s="1"/>
  <c r="C49" i="1"/>
  <c r="M46" i="1" l="1"/>
  <c r="M42" i="1"/>
  <c r="M40" i="1"/>
  <c r="M38" i="1"/>
  <c r="M49" i="1"/>
  <c r="M47" i="1"/>
  <c r="M43" i="1"/>
  <c r="M41" i="1"/>
  <c r="M39" i="1"/>
  <c r="M37" i="1"/>
  <c r="M44" i="1"/>
  <c r="M45" i="1"/>
  <c r="M48" i="1"/>
  <c r="I50" i="1"/>
  <c r="L50" i="1" s="1"/>
  <c r="C50" i="1"/>
  <c r="I51" i="1"/>
  <c r="L51" i="1" s="1"/>
  <c r="C51" i="1"/>
  <c r="I52" i="1"/>
  <c r="L52" i="1" s="1"/>
  <c r="C52" i="1"/>
  <c r="I53" i="1"/>
  <c r="L53" i="1" s="1"/>
  <c r="C53" i="1"/>
  <c r="I54" i="1"/>
  <c r="L54" i="1" s="1"/>
  <c r="C54" i="1"/>
  <c r="I55" i="1"/>
  <c r="L55" i="1" s="1"/>
  <c r="C55" i="1"/>
  <c r="I56" i="1"/>
  <c r="L56" i="1" s="1"/>
  <c r="C56" i="1"/>
  <c r="I57" i="1"/>
  <c r="L57" i="1" s="1"/>
  <c r="C57" i="1"/>
  <c r="I58" i="1"/>
  <c r="L58" i="1" s="1"/>
  <c r="C58" i="1"/>
  <c r="I59" i="1"/>
  <c r="L59" i="1" s="1"/>
  <c r="C59" i="1"/>
  <c r="I60" i="1"/>
  <c r="L60" i="1" s="1"/>
  <c r="C60" i="1"/>
  <c r="I61" i="1"/>
  <c r="L61" i="1" s="1"/>
  <c r="C61" i="1"/>
  <c r="I62" i="1"/>
  <c r="L62" i="1" s="1"/>
  <c r="C62" i="1"/>
  <c r="I63" i="1"/>
  <c r="L63" i="1" s="1"/>
  <c r="C63" i="1"/>
  <c r="I64" i="1"/>
  <c r="L64" i="1" s="1"/>
  <c r="C64" i="1"/>
  <c r="I65" i="1"/>
  <c r="L65" i="1" s="1"/>
  <c r="C65" i="1"/>
  <c r="I66" i="1"/>
  <c r="L66" i="1" s="1"/>
  <c r="C66" i="1"/>
  <c r="I67" i="1"/>
  <c r="L67" i="1" s="1"/>
  <c r="C67" i="1"/>
  <c r="I68" i="1"/>
  <c r="L68" i="1" s="1"/>
  <c r="C68" i="1"/>
  <c r="I69" i="1"/>
  <c r="L69" i="1" s="1"/>
  <c r="C69" i="1"/>
  <c r="I70" i="1"/>
  <c r="L70" i="1" s="1"/>
  <c r="C70" i="1"/>
  <c r="I71" i="1"/>
  <c r="L71" i="1" s="1"/>
  <c r="C71" i="1"/>
  <c r="I72" i="1"/>
  <c r="L72" i="1" s="1"/>
  <c r="C72" i="1"/>
  <c r="I73" i="1"/>
  <c r="L73" i="1" s="1"/>
  <c r="C73" i="1"/>
  <c r="M68" i="1" l="1"/>
  <c r="M66" i="1"/>
  <c r="M64" i="1"/>
  <c r="M62" i="1"/>
  <c r="M58" i="1"/>
  <c r="M54" i="1"/>
  <c r="M50" i="1"/>
  <c r="M71" i="1"/>
  <c r="M67" i="1"/>
  <c r="M55" i="1"/>
  <c r="M65" i="1"/>
  <c r="M61" i="1"/>
  <c r="M57" i="1"/>
  <c r="M51" i="1"/>
  <c r="M52" i="1"/>
  <c r="M53" i="1"/>
  <c r="M56" i="1"/>
  <c r="M59" i="1"/>
  <c r="M60" i="1"/>
  <c r="M63" i="1"/>
  <c r="M69" i="1"/>
  <c r="M70" i="1"/>
  <c r="M72" i="1"/>
  <c r="M73" i="1"/>
  <c r="I74" i="1"/>
  <c r="L74" i="1" s="1"/>
  <c r="C74" i="1"/>
  <c r="I75" i="1"/>
  <c r="L75" i="1" s="1"/>
  <c r="C75" i="1"/>
  <c r="I76" i="1"/>
  <c r="L76" i="1" s="1"/>
  <c r="C76" i="1"/>
  <c r="I77" i="1"/>
  <c r="L77" i="1" s="1"/>
  <c r="C77" i="1"/>
  <c r="I78" i="1"/>
  <c r="L78" i="1" s="1"/>
  <c r="C78" i="1"/>
  <c r="M78" i="1" l="1"/>
  <c r="M76" i="1"/>
  <c r="M74" i="1"/>
  <c r="M75" i="1"/>
  <c r="M77" i="1"/>
  <c r="I79" i="1"/>
  <c r="L79" i="1" s="1"/>
  <c r="C79" i="1"/>
  <c r="I80" i="1"/>
  <c r="L80" i="1" s="1"/>
  <c r="C80" i="1"/>
  <c r="I81" i="1"/>
  <c r="L81" i="1" s="1"/>
  <c r="C81" i="1"/>
  <c r="I82" i="1"/>
  <c r="L82" i="1" s="1"/>
  <c r="C82" i="1"/>
  <c r="I83" i="1"/>
  <c r="L83" i="1" s="1"/>
  <c r="C83" i="1"/>
  <c r="I84" i="1"/>
  <c r="L84" i="1" s="1"/>
  <c r="C84" i="1"/>
  <c r="I85" i="1"/>
  <c r="L85" i="1" s="1"/>
  <c r="C85" i="1"/>
  <c r="I86" i="1"/>
  <c r="L86" i="1" s="1"/>
  <c r="C86" i="1"/>
  <c r="I87" i="1"/>
  <c r="L87" i="1" s="1"/>
  <c r="C87" i="1"/>
  <c r="I88" i="1"/>
  <c r="L88" i="1" s="1"/>
  <c r="C88" i="1"/>
  <c r="I89" i="1"/>
  <c r="L89" i="1" s="1"/>
  <c r="C89" i="1"/>
  <c r="I90" i="1"/>
  <c r="L90" i="1" s="1"/>
  <c r="C90" i="1"/>
  <c r="I91" i="1"/>
  <c r="L91" i="1" s="1"/>
  <c r="C91" i="1"/>
  <c r="I92" i="1"/>
  <c r="L92" i="1" s="1"/>
  <c r="C92" i="1"/>
  <c r="I93" i="1"/>
  <c r="L93" i="1" s="1"/>
  <c r="C93" i="1"/>
  <c r="I94" i="1"/>
  <c r="L94" i="1" s="1"/>
  <c r="C94" i="1"/>
  <c r="M87" i="1" l="1"/>
  <c r="M85" i="1"/>
  <c r="M83" i="1"/>
  <c r="M81" i="1"/>
  <c r="M79" i="1"/>
  <c r="M93" i="1"/>
  <c r="M91" i="1"/>
  <c r="M94" i="1"/>
  <c r="M92" i="1"/>
  <c r="M90" i="1"/>
  <c r="M88" i="1"/>
  <c r="M86" i="1"/>
  <c r="M80" i="1"/>
  <c r="M82" i="1"/>
  <c r="M84" i="1"/>
  <c r="M89" i="1"/>
  <c r="I95" i="1"/>
  <c r="L95" i="1" s="1"/>
  <c r="C95" i="1"/>
  <c r="I96" i="1"/>
  <c r="L96" i="1" s="1"/>
  <c r="C96" i="1"/>
  <c r="I97" i="1"/>
  <c r="L97" i="1" s="1"/>
  <c r="C97" i="1"/>
  <c r="I98" i="1"/>
  <c r="L98" i="1" s="1"/>
  <c r="C98" i="1"/>
  <c r="I99" i="1"/>
  <c r="L99" i="1" s="1"/>
  <c r="C99" i="1"/>
  <c r="I100" i="1"/>
  <c r="L100" i="1" s="1"/>
  <c r="C100" i="1"/>
  <c r="I101" i="1"/>
  <c r="L101" i="1" s="1"/>
  <c r="C101" i="1"/>
  <c r="I102" i="1"/>
  <c r="L102" i="1" s="1"/>
  <c r="C102" i="1"/>
  <c r="I103" i="1"/>
  <c r="L103" i="1" s="1"/>
  <c r="C103" i="1"/>
  <c r="I104" i="1"/>
  <c r="L104" i="1" s="1"/>
  <c r="C104" i="1"/>
  <c r="I105" i="1"/>
  <c r="L105" i="1" s="1"/>
  <c r="C105" i="1"/>
  <c r="I106" i="1"/>
  <c r="L106" i="1" s="1"/>
  <c r="C106" i="1"/>
  <c r="I107" i="1"/>
  <c r="L107" i="1" s="1"/>
  <c r="C107" i="1"/>
  <c r="I108" i="1"/>
  <c r="L108" i="1" s="1"/>
  <c r="C108" i="1"/>
  <c r="I109" i="1"/>
  <c r="L109" i="1" s="1"/>
  <c r="C109" i="1"/>
  <c r="I110" i="1"/>
  <c r="L110" i="1" s="1"/>
  <c r="C110" i="1"/>
  <c r="I111" i="1"/>
  <c r="L111" i="1" s="1"/>
  <c r="C111" i="1"/>
  <c r="I112" i="1"/>
  <c r="L112" i="1" s="1"/>
  <c r="C112" i="1"/>
  <c r="I113" i="1"/>
  <c r="L113" i="1" s="1"/>
  <c r="C113" i="1"/>
  <c r="I114" i="1"/>
  <c r="L114" i="1" s="1"/>
  <c r="C114" i="1"/>
  <c r="I115" i="1"/>
  <c r="L115" i="1" s="1"/>
  <c r="C115" i="1"/>
  <c r="M114" i="1" l="1"/>
  <c r="M100" i="1"/>
  <c r="M98" i="1"/>
  <c r="M96" i="1"/>
  <c r="M105" i="1"/>
  <c r="M95" i="1"/>
  <c r="M109" i="1"/>
  <c r="M103" i="1"/>
  <c r="M99" i="1"/>
  <c r="M97" i="1"/>
  <c r="M115" i="1"/>
  <c r="M112" i="1"/>
  <c r="M110" i="1"/>
  <c r="M108" i="1"/>
  <c r="M101" i="1"/>
  <c r="M102" i="1"/>
  <c r="M104" i="1"/>
  <c r="M106" i="1"/>
  <c r="M107" i="1"/>
  <c r="M111" i="1"/>
  <c r="M113" i="1"/>
  <c r="I116" i="1"/>
  <c r="L116" i="1" s="1"/>
  <c r="C116" i="1"/>
  <c r="I117" i="1"/>
  <c r="L117" i="1" s="1"/>
  <c r="C117" i="1"/>
  <c r="I118" i="1"/>
  <c r="L118" i="1" s="1"/>
  <c r="C118" i="1"/>
  <c r="I119" i="1"/>
  <c r="L119" i="1" s="1"/>
  <c r="C119" i="1"/>
  <c r="I120" i="1"/>
  <c r="L120" i="1" s="1"/>
  <c r="C120" i="1"/>
  <c r="I121" i="1"/>
  <c r="L121" i="1" s="1"/>
  <c r="C121" i="1"/>
  <c r="I122" i="1"/>
  <c r="L122" i="1" s="1"/>
  <c r="C122" i="1"/>
  <c r="I123" i="1"/>
  <c r="L123" i="1" s="1"/>
  <c r="C123" i="1"/>
  <c r="I124" i="1"/>
  <c r="L124" i="1" s="1"/>
  <c r="C124" i="1"/>
  <c r="I125" i="1"/>
  <c r="L125" i="1" s="1"/>
  <c r="C125" i="1"/>
  <c r="I126" i="1"/>
  <c r="L126" i="1" s="1"/>
  <c r="C126" i="1"/>
  <c r="I127" i="1"/>
  <c r="L127" i="1" s="1"/>
  <c r="C127" i="1"/>
  <c r="I128" i="1"/>
  <c r="L128" i="1" s="1"/>
  <c r="C128" i="1"/>
  <c r="I129" i="1"/>
  <c r="L129" i="1" s="1"/>
  <c r="C129" i="1"/>
  <c r="M124" i="1" l="1"/>
  <c r="M116" i="1"/>
  <c r="M129" i="1"/>
  <c r="M121" i="1"/>
  <c r="M117" i="1"/>
  <c r="M118" i="1"/>
  <c r="M119" i="1"/>
  <c r="M120" i="1"/>
  <c r="M122" i="1"/>
  <c r="M123" i="1"/>
  <c r="M125" i="1"/>
  <c r="M126" i="1"/>
  <c r="M127" i="1"/>
  <c r="M128" i="1"/>
  <c r="I130" i="1"/>
  <c r="L130" i="1" s="1"/>
  <c r="C130" i="1"/>
  <c r="I131" i="1"/>
  <c r="L131" i="1" s="1"/>
  <c r="C131" i="1"/>
  <c r="I132" i="1"/>
  <c r="L132" i="1" s="1"/>
  <c r="C132" i="1"/>
  <c r="I133" i="1"/>
  <c r="L133" i="1" s="1"/>
  <c r="C133" i="1"/>
  <c r="I134" i="1"/>
  <c r="L134" i="1" s="1"/>
  <c r="C134" i="1"/>
  <c r="I135" i="1"/>
  <c r="L135" i="1" s="1"/>
  <c r="C135" i="1"/>
  <c r="I136" i="1"/>
  <c r="L136" i="1" s="1"/>
  <c r="C136" i="1"/>
  <c r="I137" i="1"/>
  <c r="L137" i="1" s="1"/>
  <c r="C137" i="1"/>
  <c r="I138" i="1"/>
  <c r="L138" i="1" s="1"/>
  <c r="C138" i="1"/>
  <c r="I139" i="1"/>
  <c r="L139" i="1" s="1"/>
  <c r="C139" i="1"/>
  <c r="I140" i="1"/>
  <c r="L140" i="1" s="1"/>
  <c r="C140" i="1"/>
  <c r="I141" i="1"/>
  <c r="L141" i="1" s="1"/>
  <c r="C141" i="1"/>
  <c r="I142" i="1"/>
  <c r="L142" i="1" s="1"/>
  <c r="C142" i="1"/>
  <c r="I143" i="1"/>
  <c r="L143" i="1" s="1"/>
  <c r="C143" i="1"/>
  <c r="I144" i="1"/>
  <c r="L144" i="1" s="1"/>
  <c r="C144" i="1"/>
  <c r="I145" i="1"/>
  <c r="L145" i="1" s="1"/>
  <c r="C145" i="1"/>
  <c r="I146" i="1"/>
  <c r="L146" i="1" s="1"/>
  <c r="C146" i="1"/>
  <c r="I147" i="1"/>
  <c r="L147" i="1" s="1"/>
  <c r="C147" i="1"/>
  <c r="I148" i="1"/>
  <c r="L148" i="1" s="1"/>
  <c r="C148" i="1"/>
  <c r="I149" i="1"/>
  <c r="L149" i="1" s="1"/>
  <c r="C149" i="1"/>
  <c r="I150" i="1"/>
  <c r="L150" i="1" s="1"/>
  <c r="C150" i="1"/>
  <c r="I151" i="1"/>
  <c r="L151" i="1" s="1"/>
  <c r="C151" i="1"/>
  <c r="I152" i="1"/>
  <c r="L152" i="1" s="1"/>
  <c r="C152" i="1"/>
  <c r="I153" i="1"/>
  <c r="L153" i="1" s="1"/>
  <c r="C153" i="1"/>
  <c r="I154" i="1"/>
  <c r="L154" i="1" s="1"/>
  <c r="C154" i="1"/>
  <c r="I155" i="1"/>
  <c r="L155" i="1" s="1"/>
  <c r="C155" i="1"/>
  <c r="M141" i="1" l="1"/>
  <c r="M147" i="1"/>
  <c r="M135" i="1"/>
  <c r="M131" i="1"/>
  <c r="M140" i="1"/>
  <c r="M134" i="1"/>
  <c r="M130" i="1"/>
  <c r="M132" i="1"/>
  <c r="M133" i="1"/>
  <c r="M136" i="1"/>
  <c r="M137" i="1"/>
  <c r="M138" i="1"/>
  <c r="M139" i="1"/>
  <c r="M142" i="1"/>
  <c r="M143" i="1"/>
  <c r="M144" i="1"/>
  <c r="M145" i="1"/>
  <c r="M146" i="1"/>
  <c r="M148" i="1"/>
  <c r="M149" i="1"/>
  <c r="M150" i="1"/>
  <c r="M151" i="1"/>
  <c r="M152" i="1"/>
  <c r="M153" i="1"/>
  <c r="M154" i="1"/>
  <c r="M155" i="1"/>
  <c r="I156" i="1"/>
  <c r="L156" i="1" s="1"/>
  <c r="C156" i="1"/>
  <c r="I157" i="1"/>
  <c r="L157" i="1" s="1"/>
  <c r="C157" i="1"/>
  <c r="I158" i="1"/>
  <c r="L158" i="1" s="1"/>
  <c r="C158" i="1"/>
  <c r="I159" i="1"/>
  <c r="L159" i="1" s="1"/>
  <c r="C159" i="1"/>
  <c r="I160" i="1"/>
  <c r="L160" i="1" s="1"/>
  <c r="C160" i="1"/>
  <c r="I161" i="1"/>
  <c r="L161" i="1" s="1"/>
  <c r="C161" i="1"/>
  <c r="I162" i="1"/>
  <c r="L162" i="1" s="1"/>
  <c r="C162" i="1"/>
  <c r="I163" i="1"/>
  <c r="L163" i="1" s="1"/>
  <c r="C163" i="1"/>
  <c r="I164" i="1"/>
  <c r="L164" i="1" s="1"/>
  <c r="C164" i="1"/>
  <c r="I165" i="1"/>
  <c r="L165" i="1" s="1"/>
  <c r="C165" i="1"/>
  <c r="I166" i="1"/>
  <c r="L166" i="1" s="1"/>
  <c r="C166" i="1"/>
  <c r="I167" i="1"/>
  <c r="L167" i="1" s="1"/>
  <c r="C167" i="1"/>
  <c r="I168" i="1"/>
  <c r="L168" i="1" s="1"/>
  <c r="C168" i="1"/>
  <c r="I169" i="1"/>
  <c r="L169" i="1" s="1"/>
  <c r="C169" i="1"/>
  <c r="I170" i="1"/>
  <c r="L170" i="1" s="1"/>
  <c r="C170" i="1"/>
  <c r="I171" i="1"/>
  <c r="L171" i="1" s="1"/>
  <c r="C171" i="1"/>
  <c r="I172" i="1"/>
  <c r="L172" i="1" s="1"/>
  <c r="C172" i="1"/>
  <c r="I173" i="1"/>
  <c r="L173" i="1" s="1"/>
  <c r="C173" i="1"/>
  <c r="I174" i="1"/>
  <c r="L174" i="1" s="1"/>
  <c r="C174" i="1"/>
  <c r="I175" i="1"/>
  <c r="L175" i="1" s="1"/>
  <c r="C175" i="1"/>
  <c r="I176" i="1"/>
  <c r="L176" i="1" s="1"/>
  <c r="C176" i="1"/>
  <c r="I177" i="1"/>
  <c r="L177" i="1" s="1"/>
  <c r="C177" i="1"/>
  <c r="I178" i="1"/>
  <c r="L178" i="1" s="1"/>
  <c r="C178" i="1"/>
  <c r="I179" i="1"/>
  <c r="L179" i="1" s="1"/>
  <c r="C179" i="1"/>
  <c r="I180" i="1"/>
  <c r="L180" i="1" s="1"/>
  <c r="C180" i="1"/>
  <c r="I181" i="1"/>
  <c r="L181" i="1" s="1"/>
  <c r="C181" i="1"/>
  <c r="I182" i="1"/>
  <c r="L182" i="1" s="1"/>
  <c r="C182" i="1"/>
  <c r="I183" i="1"/>
  <c r="L183" i="1" s="1"/>
  <c r="C183" i="1"/>
  <c r="I184" i="1"/>
  <c r="L184" i="1" s="1"/>
  <c r="C184" i="1"/>
  <c r="I185" i="1"/>
  <c r="L185" i="1" s="1"/>
  <c r="C185" i="1"/>
  <c r="I186" i="1"/>
  <c r="L186" i="1" s="1"/>
  <c r="C186" i="1"/>
  <c r="I187" i="1"/>
  <c r="L187" i="1" s="1"/>
  <c r="C187" i="1"/>
  <c r="I188" i="1"/>
  <c r="L188" i="1" s="1"/>
  <c r="C188" i="1"/>
  <c r="I189" i="1"/>
  <c r="L189" i="1" s="1"/>
  <c r="C189" i="1"/>
  <c r="I190" i="1"/>
  <c r="L190" i="1" s="1"/>
  <c r="C190" i="1"/>
  <c r="I191" i="1"/>
  <c r="L191" i="1" s="1"/>
  <c r="C191" i="1"/>
  <c r="I192" i="1"/>
  <c r="L192" i="1" s="1"/>
  <c r="C192" i="1"/>
  <c r="I193" i="1"/>
  <c r="L193" i="1" s="1"/>
  <c r="C193" i="1"/>
  <c r="I194" i="1"/>
  <c r="L194" i="1" s="1"/>
  <c r="C194" i="1"/>
  <c r="I195" i="1"/>
  <c r="L195" i="1" s="1"/>
  <c r="C195" i="1"/>
  <c r="I196" i="1"/>
  <c r="L196" i="1" s="1"/>
  <c r="C196" i="1"/>
  <c r="I197" i="1"/>
  <c r="L197" i="1" s="1"/>
  <c r="M197" i="1" s="1"/>
  <c r="C197" i="1"/>
  <c r="I198" i="1"/>
  <c r="L198" i="1" s="1"/>
  <c r="C198" i="1"/>
  <c r="I199" i="1"/>
  <c r="L199" i="1" s="1"/>
  <c r="C199" i="1"/>
  <c r="I200" i="1"/>
  <c r="L200" i="1" s="1"/>
  <c r="C200" i="1"/>
  <c r="I201" i="1"/>
  <c r="L201" i="1" s="1"/>
  <c r="C201" i="1"/>
  <c r="I202" i="1"/>
  <c r="L202" i="1" s="1"/>
  <c r="C202" i="1"/>
  <c r="I203" i="1"/>
  <c r="L203" i="1" s="1"/>
  <c r="C203" i="1"/>
  <c r="I204" i="1"/>
  <c r="L204" i="1" s="1"/>
  <c r="C204" i="1"/>
  <c r="I205" i="1"/>
  <c r="L205" i="1" s="1"/>
  <c r="C205" i="1"/>
  <c r="I206" i="1"/>
  <c r="L206" i="1" s="1"/>
  <c r="C206" i="1"/>
  <c r="I207" i="1"/>
  <c r="L207" i="1" s="1"/>
  <c r="C207" i="1"/>
  <c r="I208" i="1"/>
  <c r="L208" i="1" s="1"/>
  <c r="C208" i="1"/>
  <c r="I209" i="1"/>
  <c r="L209" i="1" s="1"/>
  <c r="C209" i="1"/>
  <c r="I210" i="1"/>
  <c r="L210" i="1" s="1"/>
  <c r="C210" i="1"/>
  <c r="I211" i="1"/>
  <c r="L211" i="1" s="1"/>
  <c r="C211" i="1"/>
  <c r="I212" i="1"/>
  <c r="L212" i="1" s="1"/>
  <c r="C212" i="1"/>
  <c r="I213" i="1"/>
  <c r="L213" i="1" s="1"/>
  <c r="C213" i="1"/>
  <c r="I214" i="1"/>
  <c r="L214" i="1" s="1"/>
  <c r="C214" i="1"/>
  <c r="I215" i="1"/>
  <c r="L215" i="1" s="1"/>
  <c r="C215" i="1"/>
  <c r="I216" i="1"/>
  <c r="L216" i="1" s="1"/>
  <c r="C216" i="1"/>
  <c r="I217" i="1"/>
  <c r="L217" i="1" s="1"/>
  <c r="C217" i="1"/>
  <c r="I218" i="1"/>
  <c r="L218" i="1" s="1"/>
  <c r="C218" i="1"/>
  <c r="I219" i="1"/>
  <c r="L219" i="1" s="1"/>
  <c r="C219" i="1"/>
  <c r="I220" i="1"/>
  <c r="L220" i="1" s="1"/>
  <c r="C220" i="1"/>
  <c r="I221" i="1"/>
  <c r="L221" i="1" s="1"/>
  <c r="C221" i="1"/>
  <c r="I222" i="1"/>
  <c r="L222" i="1" s="1"/>
  <c r="C222" i="1"/>
  <c r="I223" i="1"/>
  <c r="L223" i="1" s="1"/>
  <c r="C223" i="1"/>
  <c r="I224" i="1"/>
  <c r="L224" i="1" s="1"/>
  <c r="C224" i="1"/>
  <c r="I225" i="1"/>
  <c r="L225" i="1" s="1"/>
  <c r="C225" i="1"/>
  <c r="I226" i="1"/>
  <c r="L226" i="1" s="1"/>
  <c r="C226" i="1"/>
  <c r="I227" i="1"/>
  <c r="L227" i="1" s="1"/>
  <c r="C227" i="1"/>
  <c r="I228" i="1"/>
  <c r="L228" i="1" s="1"/>
  <c r="C228" i="1"/>
  <c r="I229" i="1"/>
  <c r="L229" i="1" s="1"/>
  <c r="C229" i="1"/>
  <c r="I230" i="1"/>
  <c r="L230" i="1" s="1"/>
  <c r="C230" i="1"/>
  <c r="I231" i="1"/>
  <c r="L231" i="1" s="1"/>
  <c r="C231" i="1"/>
  <c r="I232" i="1"/>
  <c r="L232" i="1" s="1"/>
  <c r="C232" i="1"/>
  <c r="I233" i="1"/>
  <c r="L233" i="1" s="1"/>
  <c r="C233" i="1"/>
  <c r="I234" i="1"/>
  <c r="L234" i="1" s="1"/>
  <c r="C234" i="1"/>
  <c r="I235" i="1"/>
  <c r="L235" i="1" s="1"/>
  <c r="C235" i="1"/>
  <c r="I236" i="1"/>
  <c r="L236" i="1" s="1"/>
  <c r="C236" i="1"/>
  <c r="I237" i="1"/>
  <c r="L237" i="1" s="1"/>
  <c r="C237" i="1"/>
  <c r="I238" i="1"/>
  <c r="L238" i="1" s="1"/>
  <c r="C238" i="1"/>
  <c r="I239" i="1"/>
  <c r="L239" i="1" s="1"/>
  <c r="C239" i="1"/>
  <c r="I240" i="1"/>
  <c r="L240" i="1" s="1"/>
  <c r="C240" i="1"/>
  <c r="I241" i="1"/>
  <c r="L241" i="1" s="1"/>
  <c r="C241" i="1"/>
  <c r="I242" i="1"/>
  <c r="L242" i="1" s="1"/>
  <c r="C242" i="1"/>
  <c r="I243" i="1"/>
  <c r="L243" i="1" s="1"/>
  <c r="C243" i="1"/>
  <c r="I244" i="1"/>
  <c r="L244" i="1" s="1"/>
  <c r="C244" i="1"/>
  <c r="I245" i="1"/>
  <c r="L245" i="1" s="1"/>
  <c r="C245" i="1"/>
  <c r="I246" i="1"/>
  <c r="L246" i="1" s="1"/>
  <c r="C246" i="1"/>
  <c r="I247" i="1"/>
  <c r="L247" i="1" s="1"/>
  <c r="C247" i="1"/>
  <c r="I248" i="1"/>
  <c r="L248" i="1" s="1"/>
  <c r="C248" i="1"/>
  <c r="I249" i="1"/>
  <c r="L249" i="1" s="1"/>
  <c r="C249" i="1"/>
  <c r="I250" i="1"/>
  <c r="L250" i="1" s="1"/>
  <c r="C250" i="1"/>
  <c r="I251" i="1"/>
  <c r="L251" i="1" s="1"/>
  <c r="C251" i="1"/>
  <c r="I252" i="1"/>
  <c r="L252" i="1" s="1"/>
  <c r="C252" i="1"/>
  <c r="I253" i="1"/>
  <c r="L253" i="1" s="1"/>
  <c r="C253" i="1"/>
  <c r="I254" i="1"/>
  <c r="L254" i="1" s="1"/>
  <c r="C254" i="1"/>
  <c r="I255" i="1"/>
  <c r="L255" i="1" s="1"/>
  <c r="C255" i="1"/>
  <c r="I256" i="1"/>
  <c r="L256" i="1" s="1"/>
  <c r="C256" i="1"/>
  <c r="I257" i="1"/>
  <c r="L257" i="1" s="1"/>
  <c r="C257" i="1"/>
  <c r="I258" i="1"/>
  <c r="L258" i="1" s="1"/>
  <c r="C258" i="1"/>
  <c r="I259" i="1"/>
  <c r="L259" i="1" s="1"/>
  <c r="C259" i="1"/>
  <c r="I260" i="1"/>
  <c r="L260" i="1" s="1"/>
  <c r="C260" i="1"/>
  <c r="I261" i="1"/>
  <c r="L261" i="1" s="1"/>
  <c r="C261" i="1"/>
  <c r="I262" i="1"/>
  <c r="L262" i="1" s="1"/>
  <c r="C262" i="1"/>
  <c r="I263" i="1"/>
  <c r="L263" i="1" s="1"/>
  <c r="C263" i="1"/>
  <c r="I264" i="1"/>
  <c r="L264" i="1" s="1"/>
  <c r="C264" i="1"/>
  <c r="I265" i="1"/>
  <c r="L265" i="1" s="1"/>
  <c r="C265" i="1"/>
  <c r="I266" i="1"/>
  <c r="L266" i="1" s="1"/>
  <c r="C266" i="1"/>
  <c r="I267" i="1"/>
  <c r="L267" i="1" s="1"/>
  <c r="C267" i="1"/>
  <c r="I268" i="1"/>
  <c r="L268" i="1" s="1"/>
  <c r="C268" i="1"/>
  <c r="I269" i="1"/>
  <c r="L269" i="1" s="1"/>
  <c r="C269" i="1"/>
  <c r="I270" i="1"/>
  <c r="L270" i="1" s="1"/>
  <c r="C270" i="1"/>
  <c r="I271" i="1"/>
  <c r="L271" i="1" s="1"/>
  <c r="C271" i="1"/>
  <c r="I272" i="1"/>
  <c r="L272" i="1" s="1"/>
  <c r="C272" i="1"/>
  <c r="I273" i="1"/>
  <c r="L273" i="1" s="1"/>
  <c r="C273" i="1"/>
  <c r="I274" i="1"/>
  <c r="L274" i="1" s="1"/>
  <c r="C274" i="1"/>
  <c r="I275" i="1"/>
  <c r="L275" i="1" s="1"/>
  <c r="C275" i="1"/>
  <c r="I276" i="1"/>
  <c r="L276" i="1" s="1"/>
  <c r="C276" i="1"/>
  <c r="I277" i="1"/>
  <c r="L277" i="1" s="1"/>
  <c r="C277" i="1"/>
  <c r="I278" i="1"/>
  <c r="L278" i="1" s="1"/>
  <c r="C278" i="1"/>
  <c r="I279" i="1"/>
  <c r="L279" i="1" s="1"/>
  <c r="C279" i="1"/>
  <c r="I280" i="1"/>
  <c r="L280" i="1" s="1"/>
  <c r="C280" i="1"/>
  <c r="I281" i="1"/>
  <c r="L281" i="1" s="1"/>
  <c r="C281" i="1"/>
  <c r="I282" i="1"/>
  <c r="L282" i="1" s="1"/>
  <c r="C282" i="1"/>
  <c r="I283" i="1"/>
  <c r="L283" i="1" s="1"/>
  <c r="C283" i="1"/>
  <c r="I284" i="1"/>
  <c r="L284" i="1" s="1"/>
  <c r="C284" i="1"/>
  <c r="I285" i="1"/>
  <c r="L285" i="1" s="1"/>
  <c r="C285" i="1"/>
  <c r="I286" i="1"/>
  <c r="L286" i="1" s="1"/>
  <c r="C286" i="1"/>
  <c r="I287" i="1"/>
  <c r="L287" i="1" s="1"/>
  <c r="C287" i="1"/>
  <c r="I288" i="1"/>
  <c r="L288" i="1" s="1"/>
  <c r="C288" i="1"/>
  <c r="I289" i="1"/>
  <c r="L289" i="1" s="1"/>
  <c r="C289" i="1"/>
  <c r="I290" i="1"/>
  <c r="L290" i="1" s="1"/>
  <c r="C290" i="1"/>
  <c r="I291" i="1"/>
  <c r="L291" i="1" s="1"/>
  <c r="C291" i="1"/>
  <c r="I292" i="1"/>
  <c r="L292" i="1" s="1"/>
  <c r="C292" i="1"/>
  <c r="I293" i="1"/>
  <c r="L293" i="1" s="1"/>
  <c r="C293" i="1"/>
  <c r="I294" i="1"/>
  <c r="L294" i="1" s="1"/>
  <c r="C294" i="1"/>
  <c r="I295" i="1"/>
  <c r="L295" i="1" s="1"/>
  <c r="C295" i="1"/>
  <c r="I296" i="1"/>
  <c r="L296" i="1" s="1"/>
  <c r="C296" i="1"/>
  <c r="I297" i="1"/>
  <c r="L297" i="1" s="1"/>
  <c r="C297" i="1"/>
  <c r="I298" i="1"/>
  <c r="L298" i="1" s="1"/>
  <c r="C298" i="1"/>
  <c r="I299" i="1"/>
  <c r="L299" i="1" s="1"/>
  <c r="C299" i="1"/>
  <c r="I300" i="1"/>
  <c r="L300" i="1" s="1"/>
  <c r="C300" i="1"/>
  <c r="I301" i="1"/>
  <c r="L301" i="1" s="1"/>
  <c r="C301" i="1"/>
  <c r="I302" i="1"/>
  <c r="L302" i="1" s="1"/>
  <c r="C302" i="1"/>
  <c r="I303" i="1"/>
  <c r="L303" i="1" s="1"/>
  <c r="C303" i="1"/>
  <c r="I304" i="1"/>
  <c r="L304" i="1" s="1"/>
  <c r="C304" i="1"/>
  <c r="I305" i="1"/>
  <c r="L305" i="1" s="1"/>
  <c r="C305" i="1"/>
  <c r="I306" i="1"/>
  <c r="L306" i="1" s="1"/>
  <c r="C306" i="1"/>
  <c r="I307" i="1"/>
  <c r="L307" i="1" s="1"/>
  <c r="C307" i="1"/>
  <c r="I308" i="1"/>
  <c r="L308" i="1" s="1"/>
  <c r="C308" i="1"/>
  <c r="I309" i="1"/>
  <c r="L309" i="1" s="1"/>
  <c r="C309" i="1"/>
  <c r="I310" i="1"/>
  <c r="L310" i="1" s="1"/>
  <c r="C310" i="1"/>
  <c r="I311" i="1"/>
  <c r="L311" i="1" s="1"/>
  <c r="C311" i="1"/>
  <c r="I312" i="1"/>
  <c r="L312" i="1" s="1"/>
  <c r="C312" i="1"/>
  <c r="I313" i="1"/>
  <c r="L313" i="1" s="1"/>
  <c r="C313" i="1"/>
  <c r="I314" i="1"/>
  <c r="L314" i="1" s="1"/>
  <c r="C314" i="1"/>
  <c r="I315" i="1"/>
  <c r="L315" i="1" s="1"/>
  <c r="C315" i="1"/>
  <c r="I316" i="1"/>
  <c r="L316" i="1" s="1"/>
  <c r="C316" i="1"/>
  <c r="I317" i="1"/>
  <c r="L317" i="1" s="1"/>
  <c r="C317" i="1"/>
  <c r="I318" i="1"/>
  <c r="L318" i="1" s="1"/>
  <c r="C318" i="1"/>
  <c r="I319" i="1"/>
  <c r="L319" i="1" s="1"/>
  <c r="C319" i="1"/>
  <c r="I320" i="1"/>
  <c r="L320" i="1" s="1"/>
  <c r="C320" i="1"/>
  <c r="I321" i="1"/>
  <c r="L321" i="1" s="1"/>
  <c r="C321" i="1"/>
  <c r="I323" i="1"/>
  <c r="L323" i="1" s="1"/>
  <c r="C323" i="1"/>
  <c r="I322" i="1"/>
  <c r="L322" i="1" s="1"/>
  <c r="C322" i="1"/>
  <c r="I324" i="1"/>
  <c r="L324" i="1" s="1"/>
  <c r="C324" i="1"/>
  <c r="I325" i="1"/>
  <c r="L325" i="1" s="1"/>
  <c r="C325" i="1"/>
  <c r="I326" i="1"/>
  <c r="L326" i="1" s="1"/>
  <c r="C326" i="1"/>
  <c r="I327" i="1"/>
  <c r="L327" i="1" s="1"/>
  <c r="C327" i="1"/>
  <c r="I328" i="1"/>
  <c r="L328" i="1" s="1"/>
  <c r="C328" i="1"/>
  <c r="I329" i="1"/>
  <c r="L329" i="1" s="1"/>
  <c r="C329" i="1"/>
  <c r="I330" i="1"/>
  <c r="L330" i="1" s="1"/>
  <c r="C330" i="1"/>
  <c r="I331" i="1"/>
  <c r="L331" i="1" s="1"/>
  <c r="C331" i="1"/>
  <c r="I332" i="1"/>
  <c r="L332" i="1" s="1"/>
  <c r="C332" i="1"/>
  <c r="I333" i="1"/>
  <c r="L333" i="1" s="1"/>
  <c r="C333" i="1"/>
  <c r="I334" i="1"/>
  <c r="L334" i="1" s="1"/>
  <c r="C334" i="1"/>
  <c r="I335" i="1"/>
  <c r="L335" i="1" s="1"/>
  <c r="C335" i="1"/>
  <c r="I336" i="1"/>
  <c r="L336" i="1" s="1"/>
  <c r="C336" i="1"/>
  <c r="I337" i="1"/>
  <c r="L337" i="1" s="1"/>
  <c r="C337" i="1"/>
  <c r="I338" i="1"/>
  <c r="L338" i="1" s="1"/>
  <c r="C338" i="1"/>
  <c r="I339" i="1"/>
  <c r="L339" i="1" s="1"/>
  <c r="C339" i="1"/>
  <c r="I340" i="1"/>
  <c r="L340" i="1" s="1"/>
  <c r="C340" i="1"/>
  <c r="I341" i="1"/>
  <c r="L341" i="1" s="1"/>
  <c r="C341" i="1"/>
  <c r="I342" i="1"/>
  <c r="L342" i="1" s="1"/>
  <c r="C342" i="1"/>
  <c r="I343" i="1"/>
  <c r="L343" i="1" s="1"/>
  <c r="C343" i="1"/>
  <c r="I344" i="1"/>
  <c r="L344" i="1" s="1"/>
  <c r="C344" i="1"/>
  <c r="I345" i="1"/>
  <c r="L345" i="1" s="1"/>
  <c r="C345" i="1"/>
  <c r="I346" i="1"/>
  <c r="L346" i="1" s="1"/>
  <c r="C346" i="1"/>
  <c r="I347" i="1"/>
  <c r="L347" i="1" s="1"/>
  <c r="C347" i="1"/>
  <c r="I348" i="1"/>
  <c r="L348" i="1" s="1"/>
  <c r="C348" i="1"/>
  <c r="I349" i="1"/>
  <c r="L349" i="1" s="1"/>
  <c r="C349" i="1"/>
  <c r="I350" i="1"/>
  <c r="L350" i="1" s="1"/>
  <c r="C350" i="1"/>
  <c r="I351" i="1"/>
  <c r="L351" i="1" s="1"/>
  <c r="C351" i="1"/>
  <c r="I352" i="1"/>
  <c r="L352" i="1" s="1"/>
  <c r="C352" i="1"/>
  <c r="I353" i="1"/>
  <c r="L353" i="1" s="1"/>
  <c r="C353" i="1"/>
  <c r="I354" i="1"/>
  <c r="L354" i="1" s="1"/>
  <c r="C354" i="1"/>
  <c r="I355" i="1"/>
  <c r="L355" i="1" s="1"/>
  <c r="C355" i="1"/>
  <c r="I356" i="1"/>
  <c r="L356" i="1" s="1"/>
  <c r="C356" i="1"/>
  <c r="I357" i="1"/>
  <c r="L357" i="1" s="1"/>
  <c r="C357" i="1"/>
  <c r="I358" i="1"/>
  <c r="L358" i="1" s="1"/>
  <c r="C358" i="1"/>
  <c r="I359" i="1"/>
  <c r="L359" i="1" s="1"/>
  <c r="C359" i="1"/>
  <c r="I360" i="1"/>
  <c r="L360" i="1" s="1"/>
  <c r="C360" i="1"/>
  <c r="I361" i="1"/>
  <c r="L361" i="1" s="1"/>
  <c r="C361" i="1"/>
  <c r="I362" i="1"/>
  <c r="L362" i="1" s="1"/>
  <c r="C362" i="1"/>
  <c r="I363" i="1"/>
  <c r="L363" i="1" s="1"/>
  <c r="C363" i="1"/>
  <c r="I364" i="1"/>
  <c r="L364" i="1" s="1"/>
  <c r="C364" i="1"/>
  <c r="I365" i="1"/>
  <c r="L365" i="1" s="1"/>
  <c r="C365" i="1"/>
  <c r="I366" i="1"/>
  <c r="L366" i="1" s="1"/>
  <c r="C366" i="1"/>
  <c r="I367" i="1"/>
  <c r="L367" i="1" s="1"/>
  <c r="C367" i="1"/>
  <c r="I368" i="1"/>
  <c r="L368" i="1" s="1"/>
  <c r="C368" i="1"/>
  <c r="I369" i="1"/>
  <c r="L369" i="1" s="1"/>
  <c r="C369" i="1"/>
  <c r="I370" i="1"/>
  <c r="L370" i="1" s="1"/>
  <c r="C370" i="1"/>
  <c r="I371" i="1"/>
  <c r="L371" i="1" s="1"/>
  <c r="C371" i="1"/>
  <c r="I372" i="1"/>
  <c r="L372" i="1" s="1"/>
  <c r="C372" i="1"/>
  <c r="I373" i="1"/>
  <c r="L373" i="1" s="1"/>
  <c r="C373" i="1"/>
  <c r="I374" i="1"/>
  <c r="L374" i="1" s="1"/>
  <c r="C374" i="1"/>
  <c r="I375" i="1"/>
  <c r="L375" i="1" s="1"/>
  <c r="C375" i="1"/>
  <c r="I376" i="1"/>
  <c r="L376" i="1" s="1"/>
  <c r="C376" i="1"/>
  <c r="I377" i="1"/>
  <c r="L377" i="1" s="1"/>
  <c r="C377" i="1"/>
  <c r="I378" i="1"/>
  <c r="L378" i="1" s="1"/>
  <c r="C378" i="1"/>
  <c r="I379" i="1"/>
  <c r="L379" i="1" s="1"/>
  <c r="C379" i="1"/>
  <c r="I380" i="1"/>
  <c r="L380" i="1" s="1"/>
  <c r="C380" i="1"/>
  <c r="I381" i="1"/>
  <c r="L381" i="1" s="1"/>
  <c r="C381" i="1"/>
  <c r="I382" i="1"/>
  <c r="L382" i="1" s="1"/>
  <c r="C382" i="1"/>
  <c r="I383" i="1"/>
  <c r="L383" i="1" s="1"/>
  <c r="C383" i="1"/>
  <c r="I384" i="1"/>
  <c r="L384" i="1" s="1"/>
  <c r="C384" i="1"/>
  <c r="I385" i="1"/>
  <c r="L385" i="1" s="1"/>
  <c r="C385" i="1"/>
  <c r="I386" i="1"/>
  <c r="L386" i="1" s="1"/>
  <c r="C386" i="1"/>
  <c r="I387" i="1"/>
  <c r="L387" i="1" s="1"/>
  <c r="C387" i="1"/>
  <c r="I388" i="1"/>
  <c r="L388" i="1" s="1"/>
  <c r="C388" i="1"/>
  <c r="I389" i="1"/>
  <c r="L389" i="1" s="1"/>
  <c r="C389" i="1"/>
  <c r="I390" i="1"/>
  <c r="L390" i="1" s="1"/>
  <c r="C390" i="1"/>
  <c r="I391" i="1"/>
  <c r="L391" i="1" s="1"/>
  <c r="C391" i="1"/>
  <c r="I392" i="1"/>
  <c r="L392" i="1" s="1"/>
  <c r="C392" i="1"/>
  <c r="I393" i="1"/>
  <c r="L393" i="1" s="1"/>
  <c r="C393" i="1"/>
  <c r="I394" i="1"/>
  <c r="L394" i="1" s="1"/>
  <c r="C394" i="1"/>
  <c r="I395" i="1"/>
  <c r="L395" i="1" s="1"/>
  <c r="C395" i="1"/>
  <c r="I396" i="1"/>
  <c r="L396" i="1" s="1"/>
  <c r="C396" i="1"/>
  <c r="I397" i="1"/>
  <c r="L397" i="1" s="1"/>
  <c r="C397" i="1"/>
  <c r="I398" i="1"/>
  <c r="L398" i="1" s="1"/>
  <c r="C398" i="1"/>
  <c r="I399" i="1"/>
  <c r="L399" i="1" s="1"/>
  <c r="C399" i="1"/>
  <c r="I400" i="1"/>
  <c r="L400" i="1" s="1"/>
  <c r="C400" i="1"/>
  <c r="I401" i="1"/>
  <c r="L401" i="1" s="1"/>
  <c r="C401" i="1"/>
  <c r="I402" i="1"/>
  <c r="L402" i="1" s="1"/>
  <c r="C402" i="1"/>
  <c r="I403" i="1"/>
  <c r="L403" i="1" s="1"/>
  <c r="C403" i="1"/>
  <c r="I404" i="1"/>
  <c r="L404" i="1" s="1"/>
  <c r="C404" i="1"/>
  <c r="I405" i="1"/>
  <c r="L405" i="1" s="1"/>
  <c r="C405" i="1"/>
  <c r="I406" i="1"/>
  <c r="L406" i="1" s="1"/>
  <c r="C406" i="1"/>
  <c r="I407" i="1"/>
  <c r="L407" i="1" s="1"/>
  <c r="C407" i="1"/>
  <c r="I408" i="1"/>
  <c r="L408" i="1" s="1"/>
  <c r="C408" i="1"/>
  <c r="I409" i="1"/>
  <c r="L409" i="1" s="1"/>
  <c r="C409" i="1"/>
  <c r="I410" i="1"/>
  <c r="L410" i="1" s="1"/>
  <c r="C410" i="1"/>
  <c r="I411" i="1"/>
  <c r="L411" i="1" s="1"/>
  <c r="C411" i="1"/>
  <c r="I412" i="1"/>
  <c r="L412" i="1" s="1"/>
  <c r="C412" i="1"/>
  <c r="I413" i="1"/>
  <c r="L413" i="1" s="1"/>
  <c r="C413" i="1"/>
  <c r="I414" i="1"/>
  <c r="L414" i="1" s="1"/>
  <c r="C414" i="1"/>
  <c r="I415" i="1"/>
  <c r="L415" i="1" s="1"/>
  <c r="C415" i="1"/>
  <c r="I416" i="1"/>
  <c r="L416" i="1" s="1"/>
  <c r="C416" i="1"/>
  <c r="I417" i="1"/>
  <c r="L417" i="1" s="1"/>
  <c r="C417" i="1"/>
  <c r="I418" i="1"/>
  <c r="L418" i="1" s="1"/>
  <c r="C418" i="1"/>
  <c r="I419" i="1"/>
  <c r="L419" i="1" s="1"/>
  <c r="C419" i="1"/>
  <c r="I420" i="1"/>
  <c r="L420" i="1" s="1"/>
  <c r="C420" i="1"/>
  <c r="I421" i="1"/>
  <c r="L421" i="1" s="1"/>
  <c r="C421" i="1"/>
  <c r="I422" i="1"/>
  <c r="L422" i="1" s="1"/>
  <c r="C422" i="1"/>
  <c r="I423" i="1"/>
  <c r="L423" i="1" s="1"/>
  <c r="C423" i="1"/>
  <c r="I424" i="1"/>
  <c r="L424" i="1" s="1"/>
  <c r="C424" i="1"/>
  <c r="I425" i="1"/>
  <c r="L425" i="1" s="1"/>
  <c r="C425" i="1"/>
  <c r="I426" i="1"/>
  <c r="L426" i="1" s="1"/>
  <c r="C426" i="1"/>
  <c r="I427" i="1"/>
  <c r="L427" i="1" s="1"/>
  <c r="C427" i="1"/>
  <c r="I428" i="1"/>
  <c r="L428" i="1" s="1"/>
  <c r="C428" i="1"/>
  <c r="I429" i="1"/>
  <c r="L429" i="1" s="1"/>
  <c r="C429" i="1"/>
  <c r="I430" i="1"/>
  <c r="L430" i="1" s="1"/>
  <c r="C430" i="1"/>
  <c r="I431" i="1"/>
  <c r="L431" i="1" s="1"/>
  <c r="C431" i="1"/>
  <c r="I432" i="1"/>
  <c r="L432" i="1" s="1"/>
  <c r="C432" i="1"/>
  <c r="I433" i="1"/>
  <c r="L433" i="1" s="1"/>
  <c r="C433" i="1"/>
  <c r="I434" i="1"/>
  <c r="L434" i="1" s="1"/>
  <c r="C434" i="1"/>
  <c r="I435" i="1"/>
  <c r="L435" i="1" s="1"/>
  <c r="C435" i="1"/>
  <c r="I436" i="1"/>
  <c r="L436" i="1" s="1"/>
  <c r="C436" i="1"/>
  <c r="I437" i="1"/>
  <c r="L437" i="1" s="1"/>
  <c r="C437" i="1"/>
  <c r="I438" i="1"/>
  <c r="L438" i="1" s="1"/>
  <c r="C438" i="1"/>
  <c r="I439" i="1"/>
  <c r="L439" i="1" s="1"/>
  <c r="C439" i="1"/>
  <c r="I440" i="1"/>
  <c r="L440" i="1" s="1"/>
  <c r="C440" i="1"/>
  <c r="I441" i="1"/>
  <c r="L441" i="1" s="1"/>
  <c r="C441" i="1"/>
  <c r="I442" i="1"/>
  <c r="L442" i="1" s="1"/>
  <c r="C442" i="1"/>
  <c r="I443" i="1"/>
  <c r="L443" i="1" s="1"/>
  <c r="C443" i="1"/>
  <c r="I444" i="1"/>
  <c r="L444" i="1" s="1"/>
  <c r="C444" i="1"/>
  <c r="I445" i="1"/>
  <c r="L445" i="1" s="1"/>
  <c r="C445" i="1"/>
  <c r="I446" i="1"/>
  <c r="L446" i="1" s="1"/>
  <c r="C446" i="1"/>
  <c r="I447" i="1"/>
  <c r="L447" i="1" s="1"/>
  <c r="C447" i="1"/>
  <c r="I448" i="1"/>
  <c r="L448" i="1" s="1"/>
  <c r="C448" i="1"/>
  <c r="I449" i="1"/>
  <c r="L449" i="1" s="1"/>
  <c r="C449" i="1"/>
  <c r="I450" i="1"/>
  <c r="L450" i="1" s="1"/>
  <c r="C450" i="1"/>
  <c r="I451" i="1"/>
  <c r="L451" i="1" s="1"/>
  <c r="C451" i="1"/>
  <c r="I452" i="1"/>
  <c r="L452" i="1" s="1"/>
  <c r="C452" i="1"/>
  <c r="I453" i="1"/>
  <c r="L453" i="1" s="1"/>
  <c r="C453" i="1"/>
  <c r="I454" i="1"/>
  <c r="L454" i="1" s="1"/>
  <c r="C454" i="1"/>
  <c r="I455" i="1"/>
  <c r="L455" i="1" s="1"/>
  <c r="C455" i="1"/>
  <c r="I456" i="1"/>
  <c r="L456" i="1" s="1"/>
  <c r="C456" i="1"/>
  <c r="I457" i="1"/>
  <c r="L457" i="1" s="1"/>
  <c r="C457" i="1"/>
  <c r="I458" i="1"/>
  <c r="L458" i="1" s="1"/>
  <c r="C458" i="1"/>
  <c r="I459" i="1"/>
  <c r="L459" i="1" s="1"/>
  <c r="C459" i="1"/>
  <c r="I460" i="1"/>
  <c r="L460" i="1" s="1"/>
  <c r="C460" i="1"/>
  <c r="I461" i="1"/>
  <c r="L461" i="1" s="1"/>
  <c r="C461" i="1"/>
  <c r="I462" i="1"/>
  <c r="L462" i="1" s="1"/>
  <c r="C462" i="1"/>
  <c r="I463" i="1"/>
  <c r="L463" i="1" s="1"/>
  <c r="C463" i="1"/>
  <c r="I464" i="1"/>
  <c r="L464" i="1" s="1"/>
  <c r="C464" i="1"/>
  <c r="I465" i="1"/>
  <c r="L465" i="1" s="1"/>
  <c r="C465" i="1"/>
  <c r="I466" i="1"/>
  <c r="L466" i="1" s="1"/>
  <c r="C466" i="1"/>
  <c r="I467" i="1"/>
  <c r="L467" i="1" s="1"/>
  <c r="C467" i="1"/>
  <c r="I468" i="1"/>
  <c r="L468" i="1" s="1"/>
  <c r="C468" i="1"/>
  <c r="I469" i="1"/>
  <c r="L469" i="1" s="1"/>
  <c r="C469" i="1"/>
  <c r="I470" i="1"/>
  <c r="L470" i="1" s="1"/>
  <c r="C470" i="1"/>
  <c r="I471" i="1"/>
  <c r="L471" i="1" s="1"/>
  <c r="C471" i="1"/>
  <c r="I472" i="1"/>
  <c r="L472" i="1" s="1"/>
  <c r="C472" i="1"/>
  <c r="I473" i="1"/>
  <c r="L473" i="1" s="1"/>
  <c r="C473" i="1"/>
  <c r="I474" i="1"/>
  <c r="L474" i="1" s="1"/>
  <c r="C474" i="1"/>
  <c r="I475" i="1"/>
  <c r="L475" i="1" s="1"/>
  <c r="C475" i="1"/>
  <c r="I476" i="1"/>
  <c r="L476" i="1" s="1"/>
  <c r="C476" i="1"/>
  <c r="I477" i="1"/>
  <c r="L477" i="1" s="1"/>
  <c r="C477" i="1"/>
  <c r="I478" i="1"/>
  <c r="L478" i="1" s="1"/>
  <c r="C478" i="1"/>
  <c r="I479" i="1"/>
  <c r="L479" i="1" s="1"/>
  <c r="C479" i="1"/>
  <c r="I480" i="1"/>
  <c r="L480" i="1" s="1"/>
  <c r="C480" i="1"/>
  <c r="I481" i="1"/>
  <c r="L481" i="1" s="1"/>
  <c r="C481" i="1"/>
  <c r="I482" i="1"/>
  <c r="L482" i="1" s="1"/>
  <c r="C482" i="1"/>
  <c r="I483" i="1"/>
  <c r="L483" i="1" s="1"/>
  <c r="C483" i="1"/>
  <c r="I484" i="1"/>
  <c r="L484" i="1" s="1"/>
  <c r="C484" i="1"/>
  <c r="I485" i="1"/>
  <c r="L485" i="1" s="1"/>
  <c r="C485" i="1"/>
  <c r="I486" i="1"/>
  <c r="L486" i="1" s="1"/>
  <c r="C486" i="1"/>
  <c r="I487" i="1"/>
  <c r="L487" i="1" s="1"/>
  <c r="C487" i="1"/>
  <c r="I488" i="1"/>
  <c r="L488" i="1" s="1"/>
  <c r="C488" i="1"/>
  <c r="I489" i="1"/>
  <c r="L489" i="1" s="1"/>
  <c r="C489" i="1"/>
  <c r="I490" i="1"/>
  <c r="L490" i="1" s="1"/>
  <c r="C490" i="1"/>
  <c r="I491" i="1"/>
  <c r="L491" i="1" s="1"/>
  <c r="C491" i="1"/>
  <c r="I492" i="1"/>
  <c r="L492" i="1" s="1"/>
  <c r="C492" i="1"/>
  <c r="I493" i="1"/>
  <c r="L493" i="1" s="1"/>
  <c r="C493" i="1"/>
  <c r="I494" i="1"/>
  <c r="L494" i="1" s="1"/>
  <c r="C494" i="1"/>
  <c r="I495" i="1"/>
  <c r="L495" i="1" s="1"/>
  <c r="C495" i="1"/>
  <c r="I496" i="1"/>
  <c r="L496" i="1" s="1"/>
  <c r="C496" i="1"/>
  <c r="I497" i="1"/>
  <c r="L497" i="1" s="1"/>
  <c r="C497" i="1"/>
  <c r="I498" i="1"/>
  <c r="L498" i="1" s="1"/>
  <c r="C498" i="1"/>
  <c r="I499" i="1"/>
  <c r="L499" i="1" s="1"/>
  <c r="C499" i="1"/>
  <c r="I500" i="1"/>
  <c r="L500" i="1" s="1"/>
  <c r="C500" i="1"/>
  <c r="I501" i="1"/>
  <c r="L501" i="1" s="1"/>
  <c r="C501" i="1"/>
  <c r="I502" i="1"/>
  <c r="L502" i="1" s="1"/>
  <c r="C502" i="1"/>
  <c r="I503" i="1"/>
  <c r="L503" i="1" s="1"/>
  <c r="C503" i="1"/>
  <c r="I504" i="1"/>
  <c r="L504" i="1" s="1"/>
  <c r="C504" i="1"/>
  <c r="I505" i="1"/>
  <c r="L505" i="1" s="1"/>
  <c r="C505" i="1"/>
  <c r="I506" i="1"/>
  <c r="L506" i="1" s="1"/>
  <c r="C506" i="1"/>
  <c r="I507" i="1"/>
  <c r="L507" i="1" s="1"/>
  <c r="C507" i="1"/>
  <c r="I508" i="1"/>
  <c r="L508" i="1" s="1"/>
  <c r="C508" i="1"/>
  <c r="I509" i="1"/>
  <c r="L509" i="1" s="1"/>
  <c r="C509" i="1"/>
  <c r="I510" i="1"/>
  <c r="L510" i="1" s="1"/>
  <c r="C510" i="1"/>
  <c r="I511" i="1"/>
  <c r="L511" i="1" s="1"/>
  <c r="C511" i="1"/>
  <c r="I512" i="1"/>
  <c r="L512" i="1" s="1"/>
  <c r="C512" i="1"/>
  <c r="I513" i="1"/>
  <c r="L513" i="1" s="1"/>
  <c r="C513" i="1"/>
  <c r="I517" i="1"/>
  <c r="L517" i="1" s="1"/>
  <c r="C517" i="1"/>
  <c r="I518" i="1"/>
  <c r="L518" i="1" s="1"/>
  <c r="C518" i="1"/>
  <c r="I514" i="1"/>
  <c r="L514" i="1" s="1"/>
  <c r="C514" i="1"/>
  <c r="I515" i="1"/>
  <c r="L515" i="1" s="1"/>
  <c r="C515" i="1"/>
  <c r="I516" i="1"/>
  <c r="L516" i="1" s="1"/>
  <c r="C516" i="1"/>
  <c r="I519" i="1"/>
  <c r="L519" i="1" s="1"/>
  <c r="C519" i="1"/>
  <c r="I520" i="1"/>
  <c r="L520" i="1" s="1"/>
  <c r="C520" i="1"/>
  <c r="I521" i="1"/>
  <c r="L521" i="1" s="1"/>
  <c r="C521" i="1"/>
  <c r="I522" i="1"/>
  <c r="L522" i="1" s="1"/>
  <c r="C522" i="1"/>
  <c r="I523" i="1"/>
  <c r="L523" i="1" s="1"/>
  <c r="C523" i="1"/>
  <c r="I524" i="1"/>
  <c r="L524" i="1" s="1"/>
  <c r="C524" i="1"/>
  <c r="I525" i="1"/>
  <c r="L525" i="1" s="1"/>
  <c r="C525" i="1"/>
  <c r="I527" i="1"/>
  <c r="L527" i="1" s="1"/>
  <c r="C527" i="1"/>
  <c r="I526" i="1"/>
  <c r="L526" i="1" s="1"/>
  <c r="C526" i="1"/>
  <c r="I528" i="1"/>
  <c r="L528" i="1" s="1"/>
  <c r="C528" i="1"/>
  <c r="I530" i="1"/>
  <c r="L530" i="1" s="1"/>
  <c r="C530" i="1"/>
  <c r="I529" i="1"/>
  <c r="L529" i="1" s="1"/>
  <c r="C529" i="1"/>
  <c r="I531" i="1"/>
  <c r="L531" i="1" s="1"/>
  <c r="C531" i="1"/>
  <c r="I532" i="1"/>
  <c r="L532" i="1" s="1"/>
  <c r="C532" i="1"/>
  <c r="I533" i="1"/>
  <c r="L533" i="1" s="1"/>
  <c r="C533" i="1"/>
  <c r="I534" i="1"/>
  <c r="L534" i="1" s="1"/>
  <c r="C534" i="1"/>
  <c r="I535" i="1"/>
  <c r="L535" i="1" s="1"/>
  <c r="C535" i="1"/>
  <c r="I536" i="1"/>
  <c r="L536" i="1" s="1"/>
  <c r="C536" i="1"/>
  <c r="I537" i="1"/>
  <c r="L537" i="1" s="1"/>
  <c r="C537" i="1"/>
  <c r="I538" i="1"/>
  <c r="L538" i="1" s="1"/>
  <c r="C538" i="1"/>
  <c r="I539" i="1"/>
  <c r="L539" i="1" s="1"/>
  <c r="C539" i="1"/>
  <c r="I540" i="1"/>
  <c r="L540" i="1" s="1"/>
  <c r="C540" i="1"/>
  <c r="I541" i="1"/>
  <c r="L541" i="1" s="1"/>
  <c r="C541" i="1"/>
  <c r="I542" i="1"/>
  <c r="L542" i="1" s="1"/>
  <c r="C542" i="1"/>
  <c r="I543" i="1"/>
  <c r="L543" i="1" s="1"/>
  <c r="C543" i="1"/>
  <c r="I544" i="1"/>
  <c r="L544" i="1" s="1"/>
  <c r="C544" i="1"/>
  <c r="I545" i="1"/>
  <c r="L545" i="1" s="1"/>
  <c r="C545" i="1"/>
  <c r="I546" i="1"/>
  <c r="L546" i="1" s="1"/>
  <c r="C546" i="1"/>
  <c r="I547" i="1"/>
  <c r="L547" i="1" s="1"/>
  <c r="C547" i="1"/>
  <c r="I548" i="1"/>
  <c r="L548" i="1" s="1"/>
  <c r="C548" i="1"/>
  <c r="I549" i="1"/>
  <c r="L549" i="1" s="1"/>
  <c r="C549" i="1"/>
  <c r="I550" i="1"/>
  <c r="L550" i="1" s="1"/>
  <c r="C550" i="1"/>
  <c r="I551" i="1"/>
  <c r="L551" i="1" s="1"/>
  <c r="C551" i="1"/>
  <c r="I552" i="1"/>
  <c r="L552" i="1" s="1"/>
  <c r="C552" i="1"/>
  <c r="I553" i="1"/>
  <c r="L553" i="1" s="1"/>
  <c r="C553" i="1"/>
  <c r="I554" i="1"/>
  <c r="L554" i="1" s="1"/>
  <c r="C554" i="1"/>
  <c r="I555" i="1"/>
  <c r="L555" i="1" s="1"/>
  <c r="C555" i="1"/>
  <c r="I556" i="1"/>
  <c r="L556" i="1" s="1"/>
  <c r="C556" i="1"/>
  <c r="I557" i="1"/>
  <c r="L557" i="1" s="1"/>
  <c r="C557" i="1"/>
  <c r="I558" i="1"/>
  <c r="L558" i="1" s="1"/>
  <c r="C558" i="1"/>
  <c r="I559" i="1"/>
  <c r="L559" i="1" s="1"/>
  <c r="C559" i="1"/>
  <c r="I560" i="1"/>
  <c r="L560" i="1" s="1"/>
  <c r="C560" i="1"/>
  <c r="I561" i="1"/>
  <c r="L561" i="1" s="1"/>
  <c r="C561" i="1"/>
  <c r="I562" i="1"/>
  <c r="L562" i="1" s="1"/>
  <c r="C562" i="1"/>
  <c r="I563" i="1"/>
  <c r="L563" i="1" s="1"/>
  <c r="C563" i="1"/>
  <c r="I564" i="1"/>
  <c r="L564" i="1" s="1"/>
  <c r="C564" i="1"/>
  <c r="I565" i="1"/>
  <c r="L565" i="1" s="1"/>
  <c r="C565" i="1"/>
  <c r="I566" i="1"/>
  <c r="L566" i="1" s="1"/>
  <c r="C566" i="1"/>
  <c r="I567" i="1"/>
  <c r="L567" i="1" s="1"/>
  <c r="C567" i="1"/>
  <c r="I568" i="1"/>
  <c r="L568" i="1" s="1"/>
  <c r="C568" i="1"/>
  <c r="I569" i="1"/>
  <c r="L569" i="1" s="1"/>
  <c r="C569" i="1"/>
  <c r="I570" i="1"/>
  <c r="L570" i="1" s="1"/>
  <c r="C570" i="1"/>
  <c r="I571" i="1"/>
  <c r="L571" i="1" s="1"/>
  <c r="C571" i="1"/>
  <c r="I572" i="1"/>
  <c r="L572" i="1" s="1"/>
  <c r="C572" i="1"/>
  <c r="I573" i="1"/>
  <c r="L573" i="1" s="1"/>
  <c r="C573" i="1"/>
  <c r="I574" i="1"/>
  <c r="L574" i="1" s="1"/>
  <c r="C574" i="1"/>
  <c r="I575" i="1"/>
  <c r="L575" i="1" s="1"/>
  <c r="C575" i="1"/>
  <c r="I576" i="1"/>
  <c r="L576" i="1" s="1"/>
  <c r="C576" i="1"/>
  <c r="I577" i="1"/>
  <c r="L577" i="1" s="1"/>
  <c r="C577" i="1"/>
  <c r="I578" i="1"/>
  <c r="L578" i="1" s="1"/>
  <c r="C578" i="1"/>
  <c r="I579" i="1"/>
  <c r="L579" i="1" s="1"/>
  <c r="C579" i="1"/>
  <c r="I580" i="1"/>
  <c r="L580" i="1" s="1"/>
  <c r="C580" i="1"/>
  <c r="I581" i="1"/>
  <c r="L581" i="1" s="1"/>
  <c r="C581" i="1"/>
  <c r="I582" i="1"/>
  <c r="L582" i="1" s="1"/>
  <c r="C582" i="1"/>
  <c r="I583" i="1"/>
  <c r="L583" i="1" s="1"/>
  <c r="C583" i="1"/>
  <c r="I584" i="1"/>
  <c r="L584" i="1" s="1"/>
  <c r="C584" i="1"/>
  <c r="I585" i="1"/>
  <c r="L585" i="1" s="1"/>
  <c r="C585" i="1"/>
  <c r="I586" i="1"/>
  <c r="L586" i="1" s="1"/>
  <c r="C586" i="1"/>
  <c r="I587" i="1"/>
  <c r="L587" i="1" s="1"/>
  <c r="C587" i="1"/>
  <c r="I588" i="1"/>
  <c r="L588" i="1" s="1"/>
  <c r="C588" i="1"/>
  <c r="I589" i="1"/>
  <c r="L589" i="1" s="1"/>
  <c r="C589" i="1"/>
  <c r="I590" i="1"/>
  <c r="L590" i="1" s="1"/>
  <c r="C590" i="1"/>
  <c r="I591" i="1"/>
  <c r="L591" i="1" s="1"/>
  <c r="C591" i="1"/>
  <c r="I593" i="1"/>
  <c r="L593" i="1" s="1"/>
  <c r="C593" i="1"/>
  <c r="I592" i="1"/>
  <c r="L592" i="1" s="1"/>
  <c r="C592" i="1"/>
  <c r="I594" i="1"/>
  <c r="L594" i="1" s="1"/>
  <c r="C594" i="1"/>
  <c r="I596" i="1"/>
  <c r="L596" i="1" s="1"/>
  <c r="C596" i="1"/>
  <c r="I595" i="1"/>
  <c r="L595" i="1" s="1"/>
  <c r="C595" i="1"/>
  <c r="I597" i="1"/>
  <c r="L597" i="1" s="1"/>
  <c r="C597" i="1"/>
  <c r="I598" i="1"/>
  <c r="L598" i="1" s="1"/>
  <c r="C598" i="1"/>
  <c r="I599" i="1"/>
  <c r="L599" i="1" s="1"/>
  <c r="C599" i="1"/>
  <c r="I602" i="1"/>
  <c r="L602" i="1" s="1"/>
  <c r="C602" i="1"/>
  <c r="I601" i="1"/>
  <c r="L601" i="1" s="1"/>
  <c r="C601" i="1"/>
  <c r="I600" i="1"/>
  <c r="L600" i="1" s="1"/>
  <c r="C600" i="1"/>
  <c r="I603" i="1"/>
  <c r="L603" i="1" s="1"/>
  <c r="C603" i="1"/>
  <c r="I604" i="1"/>
  <c r="L604" i="1" s="1"/>
  <c r="C604" i="1"/>
  <c r="I605" i="1"/>
  <c r="L605" i="1" s="1"/>
  <c r="C605" i="1"/>
  <c r="I606" i="1"/>
  <c r="L606" i="1" s="1"/>
  <c r="C606" i="1"/>
  <c r="I609" i="1"/>
  <c r="L609" i="1" s="1"/>
  <c r="C609" i="1"/>
  <c r="I608" i="1"/>
  <c r="L608" i="1" s="1"/>
  <c r="C608" i="1"/>
  <c r="I607" i="1"/>
  <c r="L607" i="1" s="1"/>
  <c r="C607" i="1"/>
  <c r="I610" i="1"/>
  <c r="L610" i="1" s="1"/>
  <c r="C610" i="1"/>
  <c r="I611" i="1"/>
  <c r="L611" i="1" s="1"/>
  <c r="C611" i="1"/>
  <c r="I613" i="1"/>
  <c r="L613" i="1" s="1"/>
  <c r="C613" i="1"/>
  <c r="I612" i="1"/>
  <c r="L612" i="1" s="1"/>
  <c r="C612" i="1"/>
  <c r="I615" i="1"/>
  <c r="L615" i="1" s="1"/>
  <c r="C615" i="1"/>
  <c r="I614" i="1"/>
  <c r="L614" i="1" s="1"/>
  <c r="C614" i="1"/>
  <c r="I616" i="1"/>
  <c r="L616" i="1" s="1"/>
  <c r="C616" i="1"/>
  <c r="I617" i="1"/>
  <c r="L617" i="1" s="1"/>
  <c r="C617" i="1"/>
  <c r="I618" i="1"/>
  <c r="L618" i="1" s="1"/>
  <c r="C618" i="1"/>
  <c r="I620" i="1"/>
  <c r="L620" i="1" s="1"/>
  <c r="C620" i="1"/>
  <c r="I619" i="1"/>
  <c r="L619" i="1" s="1"/>
  <c r="C619" i="1"/>
  <c r="I621" i="1"/>
  <c r="L621" i="1" s="1"/>
  <c r="C621" i="1"/>
  <c r="I622" i="1"/>
  <c r="L622" i="1" s="1"/>
  <c r="C622" i="1"/>
  <c r="I623" i="1"/>
  <c r="L623" i="1" s="1"/>
  <c r="C623" i="1"/>
  <c r="I624" i="1"/>
  <c r="L624" i="1" s="1"/>
  <c r="C624" i="1"/>
  <c r="I625" i="1"/>
  <c r="L625" i="1" s="1"/>
  <c r="C625" i="1"/>
  <c r="I626" i="1"/>
  <c r="L626" i="1" s="1"/>
  <c r="C626" i="1"/>
  <c r="I627" i="1"/>
  <c r="L627" i="1" s="1"/>
  <c r="C627" i="1"/>
  <c r="I628" i="1"/>
  <c r="L628" i="1" s="1"/>
  <c r="C628" i="1"/>
  <c r="I629" i="1"/>
  <c r="L629" i="1" s="1"/>
  <c r="C629" i="1"/>
  <c r="I630" i="1"/>
  <c r="L630" i="1" s="1"/>
  <c r="C630" i="1"/>
  <c r="I631" i="1"/>
  <c r="L631" i="1" s="1"/>
  <c r="C631" i="1"/>
  <c r="I632" i="1"/>
  <c r="L632" i="1" s="1"/>
  <c r="C632" i="1"/>
  <c r="I633" i="1"/>
  <c r="L633" i="1" s="1"/>
  <c r="C633" i="1"/>
  <c r="I634" i="1"/>
  <c r="L634" i="1" s="1"/>
  <c r="C634" i="1"/>
  <c r="I635" i="1"/>
  <c r="L635" i="1" s="1"/>
  <c r="C635" i="1"/>
  <c r="C636" i="1"/>
  <c r="I636" i="1"/>
  <c r="L636" i="1" s="1"/>
  <c r="I637" i="1"/>
  <c r="L637" i="1" s="1"/>
  <c r="C637" i="1"/>
  <c r="I638" i="1"/>
  <c r="L638" i="1" s="1"/>
  <c r="C638" i="1"/>
  <c r="C639" i="1"/>
  <c r="I639" i="1"/>
  <c r="L639" i="1" s="1"/>
  <c r="I640" i="1"/>
  <c r="L640" i="1" s="1"/>
  <c r="C640" i="1"/>
  <c r="I641" i="1"/>
  <c r="L641" i="1" s="1"/>
  <c r="C641" i="1"/>
  <c r="I642" i="1"/>
  <c r="L642" i="1" s="1"/>
  <c r="C642" i="1"/>
  <c r="I643" i="1"/>
  <c r="L643" i="1" s="1"/>
  <c r="C643" i="1"/>
  <c r="I644" i="1"/>
  <c r="L644" i="1" s="1"/>
  <c r="C644" i="1"/>
  <c r="I646" i="1"/>
  <c r="L646" i="1" s="1"/>
  <c r="C646" i="1"/>
  <c r="I645" i="1"/>
  <c r="L645" i="1" s="1"/>
  <c r="C645" i="1"/>
  <c r="I647" i="1"/>
  <c r="L647" i="1" s="1"/>
  <c r="C647" i="1"/>
  <c r="I648" i="1"/>
  <c r="L648" i="1" s="1"/>
  <c r="C648" i="1"/>
  <c r="I649" i="1"/>
  <c r="L649" i="1" s="1"/>
  <c r="C649" i="1"/>
  <c r="I652" i="1"/>
  <c r="L652" i="1" s="1"/>
  <c r="C652" i="1"/>
  <c r="I651" i="1"/>
  <c r="L651" i="1" s="1"/>
  <c r="C651" i="1"/>
  <c r="I650" i="1"/>
  <c r="L650" i="1" s="1"/>
  <c r="C650" i="1"/>
  <c r="I654" i="1"/>
  <c r="L654" i="1" s="1"/>
  <c r="C654" i="1"/>
  <c r="I653" i="1"/>
  <c r="L653" i="1" s="1"/>
  <c r="C653" i="1"/>
  <c r="C656" i="1"/>
  <c r="I656" i="1"/>
  <c r="L656" i="1" s="1"/>
  <c r="I655" i="1"/>
  <c r="L655" i="1" s="1"/>
  <c r="C655" i="1"/>
  <c r="I659" i="1"/>
  <c r="L659" i="1" s="1"/>
  <c r="C659" i="1"/>
  <c r="I658" i="1"/>
  <c r="L658" i="1" s="1"/>
  <c r="C658" i="1"/>
  <c r="I657" i="1"/>
  <c r="L657" i="1" s="1"/>
  <c r="C657" i="1"/>
  <c r="I661" i="1"/>
  <c r="L661" i="1" s="1"/>
  <c r="C661" i="1"/>
  <c r="I660" i="1"/>
  <c r="L660" i="1" s="1"/>
  <c r="C660" i="1"/>
  <c r="I662" i="1"/>
  <c r="L662" i="1" s="1"/>
  <c r="C662" i="1"/>
  <c r="I664" i="1"/>
  <c r="L664" i="1" s="1"/>
  <c r="C664" i="1"/>
  <c r="I665" i="1"/>
  <c r="L665" i="1" s="1"/>
  <c r="C665" i="1"/>
  <c r="I663" i="1"/>
  <c r="L663" i="1" s="1"/>
  <c r="C663" i="1"/>
  <c r="I666" i="1"/>
  <c r="L666" i="1" s="1"/>
  <c r="C666" i="1"/>
  <c r="I667" i="1"/>
  <c r="L667" i="1" s="1"/>
  <c r="C667" i="1"/>
  <c r="I668" i="1"/>
  <c r="L668" i="1" s="1"/>
  <c r="C668" i="1"/>
  <c r="I670" i="1"/>
  <c r="L670" i="1" s="1"/>
  <c r="C670" i="1"/>
  <c r="I669" i="1"/>
  <c r="L669" i="1" s="1"/>
  <c r="C669" i="1"/>
  <c r="I671" i="1"/>
  <c r="L671" i="1" s="1"/>
  <c r="C671" i="1"/>
  <c r="I672" i="1"/>
  <c r="L672" i="1" s="1"/>
  <c r="C672" i="1"/>
  <c r="I676" i="1"/>
  <c r="L676" i="1" s="1"/>
  <c r="C676" i="1"/>
  <c r="I675" i="1"/>
  <c r="L675" i="1" s="1"/>
  <c r="C675" i="1"/>
  <c r="I674" i="1"/>
  <c r="L674" i="1" s="1"/>
  <c r="C674" i="1"/>
  <c r="I673" i="1"/>
  <c r="L673" i="1" s="1"/>
  <c r="C673" i="1"/>
  <c r="I679" i="1"/>
  <c r="L679" i="1" s="1"/>
  <c r="C679" i="1"/>
  <c r="I678" i="1"/>
  <c r="L678" i="1" s="1"/>
  <c r="C678" i="1"/>
  <c r="I677" i="1"/>
  <c r="L677" i="1" s="1"/>
  <c r="C677" i="1"/>
  <c r="I682" i="1"/>
  <c r="L682" i="1" s="1"/>
  <c r="C682" i="1"/>
  <c r="I681" i="1"/>
  <c r="L681" i="1" s="1"/>
  <c r="C681" i="1"/>
  <c r="I680" i="1"/>
  <c r="L680" i="1" s="1"/>
  <c r="C680" i="1"/>
  <c r="I685" i="1"/>
  <c r="L685" i="1" s="1"/>
  <c r="C685" i="1"/>
  <c r="I684" i="1"/>
  <c r="L684" i="1" s="1"/>
  <c r="C684" i="1"/>
  <c r="I683" i="1"/>
  <c r="L683" i="1" s="1"/>
  <c r="C683" i="1"/>
  <c r="I687" i="1"/>
  <c r="L687" i="1" s="1"/>
  <c r="C687" i="1"/>
  <c r="I686" i="1"/>
  <c r="L686" i="1" s="1"/>
  <c r="C686" i="1"/>
  <c r="I688" i="1"/>
  <c r="L688" i="1" s="1"/>
  <c r="C688" i="1"/>
  <c r="I689" i="1"/>
  <c r="L689" i="1" s="1"/>
  <c r="C689" i="1"/>
  <c r="I690" i="1"/>
  <c r="L690" i="1" s="1"/>
  <c r="C690" i="1"/>
  <c r="I691" i="1"/>
  <c r="L691" i="1" s="1"/>
  <c r="C691" i="1"/>
  <c r="I692" i="1"/>
  <c r="L692" i="1" s="1"/>
  <c r="C692" i="1"/>
  <c r="I693" i="1"/>
  <c r="L693" i="1" s="1"/>
  <c r="C693" i="1"/>
  <c r="I694" i="1"/>
  <c r="L694" i="1" s="1"/>
  <c r="C694" i="1"/>
  <c r="I695" i="1"/>
  <c r="L695" i="1" s="1"/>
  <c r="C695" i="1"/>
  <c r="I696" i="1"/>
  <c r="L696" i="1" s="1"/>
  <c r="C696" i="1"/>
  <c r="I697" i="1"/>
  <c r="L697" i="1" s="1"/>
  <c r="C697" i="1"/>
  <c r="I698" i="1"/>
  <c r="L698" i="1" s="1"/>
  <c r="C698" i="1"/>
  <c r="I699" i="1"/>
  <c r="L699" i="1" s="1"/>
  <c r="C699" i="1"/>
  <c r="I700" i="1"/>
  <c r="L700" i="1" s="1"/>
  <c r="C700" i="1"/>
  <c r="I701" i="1"/>
  <c r="L701" i="1" s="1"/>
  <c r="C701" i="1"/>
  <c r="I702" i="1"/>
  <c r="L702" i="1" s="1"/>
  <c r="C702" i="1"/>
  <c r="I703" i="1"/>
  <c r="L703" i="1" s="1"/>
  <c r="C703" i="1"/>
  <c r="I704" i="1"/>
  <c r="L704" i="1" s="1"/>
  <c r="C704" i="1"/>
  <c r="I705" i="1"/>
  <c r="L705" i="1" s="1"/>
  <c r="C705" i="1"/>
  <c r="I706" i="1"/>
  <c r="L706" i="1" s="1"/>
  <c r="C706" i="1"/>
  <c r="I707" i="1"/>
  <c r="L707" i="1" s="1"/>
  <c r="C707" i="1"/>
  <c r="I708" i="1"/>
  <c r="L708" i="1" s="1"/>
  <c r="C708" i="1"/>
  <c r="I709" i="1"/>
  <c r="L709" i="1" s="1"/>
  <c r="C709" i="1"/>
  <c r="I710" i="1"/>
  <c r="L710" i="1" s="1"/>
  <c r="C710" i="1"/>
  <c r="I711" i="1"/>
  <c r="L711" i="1" s="1"/>
  <c r="C711" i="1"/>
  <c r="I712" i="1"/>
  <c r="L712" i="1" s="1"/>
  <c r="C712" i="1"/>
  <c r="I713" i="1"/>
  <c r="L713" i="1" s="1"/>
  <c r="C713" i="1"/>
  <c r="I714" i="1"/>
  <c r="L714" i="1" s="1"/>
  <c r="C714" i="1"/>
  <c r="I715" i="1"/>
  <c r="L715" i="1" s="1"/>
  <c r="C715" i="1"/>
  <c r="I717" i="1"/>
  <c r="L717" i="1" s="1"/>
  <c r="C717" i="1"/>
  <c r="I716" i="1"/>
  <c r="L716" i="1" s="1"/>
  <c r="C716" i="1"/>
  <c r="I718" i="1"/>
  <c r="L718" i="1" s="1"/>
  <c r="C718" i="1"/>
  <c r="I719" i="1"/>
  <c r="L719" i="1" s="1"/>
  <c r="C719" i="1"/>
  <c r="I720" i="1"/>
  <c r="L720" i="1" s="1"/>
  <c r="C720" i="1"/>
  <c r="I721" i="1"/>
  <c r="L721" i="1" s="1"/>
  <c r="C721" i="1"/>
  <c r="I722" i="1"/>
  <c r="L722" i="1" s="1"/>
  <c r="C722" i="1"/>
  <c r="I723" i="1"/>
  <c r="L723" i="1" s="1"/>
  <c r="C723" i="1"/>
  <c r="I724" i="1"/>
  <c r="L724" i="1" s="1"/>
  <c r="C724" i="1"/>
  <c r="I725" i="1"/>
  <c r="L725" i="1" s="1"/>
  <c r="C725" i="1"/>
  <c r="I726" i="1"/>
  <c r="L726" i="1" s="1"/>
  <c r="C726" i="1"/>
  <c r="I727" i="1"/>
  <c r="L727" i="1" s="1"/>
  <c r="C727" i="1"/>
  <c r="I728" i="1"/>
  <c r="L728" i="1" s="1"/>
  <c r="C728" i="1"/>
  <c r="I729" i="1"/>
  <c r="L729" i="1" s="1"/>
  <c r="C729" i="1"/>
  <c r="I730" i="1"/>
  <c r="L730" i="1" s="1"/>
  <c r="C730" i="1"/>
  <c r="I731" i="1"/>
  <c r="L731" i="1" s="1"/>
  <c r="C731" i="1"/>
  <c r="I732" i="1"/>
  <c r="L732" i="1" s="1"/>
  <c r="C732" i="1"/>
  <c r="I733" i="1"/>
  <c r="L733" i="1" s="1"/>
  <c r="C733" i="1"/>
  <c r="I734" i="1"/>
  <c r="L734" i="1" s="1"/>
  <c r="C734" i="1"/>
  <c r="I735" i="1"/>
  <c r="L735" i="1" s="1"/>
  <c r="C735" i="1"/>
  <c r="I736" i="1"/>
  <c r="L736" i="1" s="1"/>
  <c r="C736" i="1"/>
  <c r="I737" i="1"/>
  <c r="L737" i="1" s="1"/>
  <c r="C737" i="1"/>
  <c r="I738" i="1"/>
  <c r="L738" i="1" s="1"/>
  <c r="C738" i="1"/>
  <c r="I739" i="1"/>
  <c r="L739" i="1" s="1"/>
  <c r="C739" i="1"/>
  <c r="I740" i="1"/>
  <c r="L740" i="1" s="1"/>
  <c r="C740" i="1"/>
  <c r="I741" i="1"/>
  <c r="L741" i="1" s="1"/>
  <c r="C741" i="1"/>
  <c r="I742" i="1"/>
  <c r="L742" i="1" s="1"/>
  <c r="C742" i="1"/>
  <c r="I743" i="1"/>
  <c r="L743" i="1" s="1"/>
  <c r="C743" i="1"/>
  <c r="I744" i="1"/>
  <c r="L744" i="1" s="1"/>
  <c r="C744" i="1"/>
  <c r="I745" i="1"/>
  <c r="L745" i="1" s="1"/>
  <c r="C745" i="1"/>
  <c r="I746" i="1"/>
  <c r="L746" i="1" s="1"/>
  <c r="C746" i="1"/>
  <c r="I747" i="1"/>
  <c r="L747" i="1" s="1"/>
  <c r="C747" i="1"/>
  <c r="I748" i="1"/>
  <c r="L748" i="1" s="1"/>
  <c r="C748" i="1"/>
  <c r="I749" i="1"/>
  <c r="L749" i="1" s="1"/>
  <c r="C749" i="1"/>
  <c r="I750" i="1"/>
  <c r="L750" i="1" s="1"/>
  <c r="C750" i="1"/>
  <c r="I751" i="1"/>
  <c r="L751" i="1" s="1"/>
  <c r="C751" i="1"/>
  <c r="I752" i="1"/>
  <c r="L752" i="1" s="1"/>
  <c r="C752" i="1"/>
  <c r="I753" i="1"/>
  <c r="L753" i="1" s="1"/>
  <c r="C753" i="1"/>
  <c r="I754" i="1"/>
  <c r="L754" i="1" s="1"/>
  <c r="C754" i="1"/>
  <c r="I755" i="1"/>
  <c r="L755" i="1" s="1"/>
  <c r="C755" i="1"/>
  <c r="I756" i="1"/>
  <c r="L756" i="1" s="1"/>
  <c r="C756" i="1"/>
  <c r="I757" i="1"/>
  <c r="L757" i="1" s="1"/>
  <c r="C757" i="1"/>
  <c r="I758" i="1"/>
  <c r="L758" i="1" s="1"/>
  <c r="C758" i="1"/>
  <c r="I759" i="1"/>
  <c r="L759" i="1" s="1"/>
  <c r="C759" i="1"/>
  <c r="I760" i="1"/>
  <c r="L760" i="1" s="1"/>
  <c r="C760" i="1"/>
  <c r="I761" i="1"/>
  <c r="L761" i="1" s="1"/>
  <c r="C761" i="1"/>
  <c r="I762" i="1"/>
  <c r="L762" i="1" s="1"/>
  <c r="C762" i="1"/>
  <c r="I763" i="1"/>
  <c r="L763" i="1" s="1"/>
  <c r="C763" i="1"/>
  <c r="I764" i="1"/>
  <c r="L764" i="1" s="1"/>
  <c r="C764" i="1"/>
  <c r="I765" i="1"/>
  <c r="L765" i="1" s="1"/>
  <c r="C765" i="1"/>
  <c r="I766" i="1"/>
  <c r="L766" i="1" s="1"/>
  <c r="C766" i="1"/>
  <c r="I767" i="1"/>
  <c r="L767" i="1" s="1"/>
  <c r="C767" i="1"/>
  <c r="I768" i="1"/>
  <c r="L768" i="1" s="1"/>
  <c r="C768" i="1"/>
  <c r="I769" i="1"/>
  <c r="L769" i="1" s="1"/>
  <c r="C769" i="1"/>
  <c r="I770" i="1"/>
  <c r="L770" i="1" s="1"/>
  <c r="C770" i="1"/>
  <c r="I771" i="1"/>
  <c r="L771" i="1" s="1"/>
  <c r="C771" i="1"/>
  <c r="I772" i="1"/>
  <c r="L772" i="1" s="1"/>
  <c r="C772" i="1"/>
  <c r="I775" i="1"/>
  <c r="L775" i="1" s="1"/>
  <c r="C775" i="1"/>
  <c r="I774" i="1"/>
  <c r="L774" i="1" s="1"/>
  <c r="C774" i="1"/>
  <c r="I773" i="1"/>
  <c r="L773" i="1" s="1"/>
  <c r="C773" i="1"/>
  <c r="I776" i="1"/>
  <c r="L776" i="1" s="1"/>
  <c r="C776" i="1"/>
  <c r="K3711" i="1"/>
  <c r="J3711" i="1"/>
  <c r="I3711" i="1"/>
  <c r="C3711" i="1"/>
  <c r="I3710" i="1"/>
  <c r="L3710" i="1" s="1"/>
  <c r="C3710" i="1"/>
  <c r="I3709" i="1"/>
  <c r="L3709" i="1" s="1"/>
  <c r="C3709" i="1"/>
  <c r="I3708" i="1"/>
  <c r="L3708" i="1" s="1"/>
  <c r="C3708" i="1"/>
  <c r="I3707" i="1"/>
  <c r="L3707" i="1" s="1"/>
  <c r="C3707" i="1"/>
  <c r="J3706" i="1"/>
  <c r="I3706" i="1"/>
  <c r="C3706" i="1"/>
  <c r="K3705" i="1"/>
  <c r="J3705" i="1"/>
  <c r="I3705" i="1"/>
  <c r="C3705" i="1"/>
  <c r="I3704" i="1"/>
  <c r="L3704" i="1" s="1"/>
  <c r="C3704" i="1"/>
  <c r="I3703" i="1"/>
  <c r="L3703" i="1" s="1"/>
  <c r="C3703" i="1"/>
  <c r="I3702" i="1"/>
  <c r="L3702" i="1" s="1"/>
  <c r="C3702" i="1"/>
  <c r="K3701" i="1"/>
  <c r="I3701" i="1"/>
  <c r="C3701" i="1"/>
  <c r="I3700" i="1"/>
  <c r="L3700" i="1" s="1"/>
  <c r="C3700" i="1"/>
  <c r="I3699" i="1"/>
  <c r="L3699" i="1" s="1"/>
  <c r="C3699" i="1"/>
  <c r="I3698" i="1"/>
  <c r="L3698" i="1" s="1"/>
  <c r="C3698" i="1"/>
  <c r="I3697" i="1"/>
  <c r="L3697" i="1" s="1"/>
  <c r="C3697" i="1"/>
  <c r="I3696" i="1"/>
  <c r="L3696" i="1" s="1"/>
  <c r="C3696" i="1"/>
  <c r="J3695" i="1"/>
  <c r="I3695" i="1"/>
  <c r="C3695" i="1"/>
  <c r="I3694" i="1"/>
  <c r="L3694" i="1" s="1"/>
  <c r="C3694" i="1"/>
  <c r="I3693" i="1"/>
  <c r="L3693" i="1" s="1"/>
  <c r="C3693" i="1"/>
  <c r="J3692" i="1"/>
  <c r="I3692" i="1"/>
  <c r="C3692" i="1"/>
  <c r="I3691" i="1"/>
  <c r="L3691" i="1" s="1"/>
  <c r="C3691" i="1"/>
  <c r="I3690" i="1"/>
  <c r="L3690" i="1" s="1"/>
  <c r="C3690" i="1"/>
  <c r="K3689" i="1"/>
  <c r="J3689" i="1"/>
  <c r="I3689" i="1"/>
  <c r="C3689" i="1"/>
  <c r="I3688" i="1"/>
  <c r="L3688" i="1" s="1"/>
  <c r="C3688" i="1"/>
  <c r="I3687" i="1"/>
  <c r="L3687" i="1" s="1"/>
  <c r="C3687" i="1"/>
  <c r="K3686" i="1"/>
  <c r="J3686" i="1"/>
  <c r="I3686" i="1"/>
  <c r="C3686" i="1"/>
  <c r="J3685" i="1"/>
  <c r="I3685" i="1"/>
  <c r="C3685" i="1"/>
  <c r="I3684" i="1"/>
  <c r="L3684" i="1" s="1"/>
  <c r="C3684" i="1"/>
  <c r="I3683" i="1"/>
  <c r="L3683" i="1" s="1"/>
  <c r="C3683" i="1"/>
  <c r="J3682" i="1"/>
  <c r="I3682" i="1"/>
  <c r="C3682" i="1"/>
  <c r="J3681" i="1"/>
  <c r="I3681" i="1"/>
  <c r="C3681" i="1"/>
  <c r="K3680" i="1"/>
  <c r="J3680" i="1"/>
  <c r="I3680" i="1"/>
  <c r="C3680" i="1"/>
  <c r="K3679" i="1"/>
  <c r="J3679" i="1"/>
  <c r="I3679" i="1"/>
  <c r="C3679" i="1"/>
  <c r="I3678" i="1"/>
  <c r="L3678" i="1" s="1"/>
  <c r="C3678" i="1"/>
  <c r="K3677" i="1"/>
  <c r="J3677" i="1"/>
  <c r="I3677" i="1"/>
  <c r="C3677" i="1"/>
  <c r="K3676" i="1"/>
  <c r="I3676" i="1"/>
  <c r="C3676" i="1"/>
  <c r="J3675" i="1"/>
  <c r="I3675" i="1"/>
  <c r="C3675" i="1"/>
  <c r="I3674" i="1"/>
  <c r="L3674" i="1" s="1"/>
  <c r="C3674" i="1"/>
  <c r="J3673" i="1"/>
  <c r="I3673" i="1"/>
  <c r="C3673" i="1"/>
  <c r="K3672" i="1"/>
  <c r="J3672" i="1"/>
  <c r="I3672" i="1"/>
  <c r="C3672" i="1"/>
  <c r="I3671" i="1"/>
  <c r="L3671" i="1" s="1"/>
  <c r="C3671" i="1"/>
  <c r="J3670" i="1"/>
  <c r="I3670" i="1"/>
  <c r="C3670" i="1"/>
  <c r="I3669" i="1"/>
  <c r="L3669" i="1" s="1"/>
  <c r="C3669" i="1"/>
  <c r="K3668" i="1"/>
  <c r="J3668" i="1"/>
  <c r="I3668" i="1"/>
  <c r="C3668" i="1"/>
  <c r="I3667" i="1"/>
  <c r="L3667" i="1" s="1"/>
  <c r="C3667" i="1"/>
  <c r="I3666" i="1"/>
  <c r="L3666" i="1" s="1"/>
  <c r="C3666" i="1"/>
  <c r="I3665" i="1"/>
  <c r="L3665" i="1" s="1"/>
  <c r="C3665" i="1"/>
  <c r="J3664" i="1"/>
  <c r="I3664" i="1"/>
  <c r="C3664" i="1"/>
  <c r="J3663" i="1"/>
  <c r="I3663" i="1"/>
  <c r="C3663" i="1"/>
  <c r="I3662" i="1"/>
  <c r="L3662" i="1" s="1"/>
  <c r="C3662" i="1"/>
  <c r="K3661" i="1"/>
  <c r="J3661" i="1"/>
  <c r="I3661" i="1"/>
  <c r="C3661" i="1"/>
  <c r="J3660" i="1"/>
  <c r="I3660" i="1"/>
  <c r="C3660" i="1"/>
  <c r="K3659" i="1"/>
  <c r="J3659" i="1"/>
  <c r="I3659" i="1"/>
  <c r="C3659" i="1"/>
  <c r="J3658" i="1"/>
  <c r="I3658" i="1"/>
  <c r="C3658" i="1"/>
  <c r="I3657" i="1"/>
  <c r="L3657" i="1" s="1"/>
  <c r="C3657" i="1"/>
  <c r="K3656" i="1"/>
  <c r="J3656" i="1"/>
  <c r="I3656" i="1"/>
  <c r="C3656" i="1"/>
  <c r="I3655" i="1"/>
  <c r="L3655" i="1" s="1"/>
  <c r="C3655" i="1"/>
  <c r="I3654" i="1"/>
  <c r="L3654" i="1" s="1"/>
  <c r="C3654" i="1"/>
  <c r="I3653" i="1"/>
  <c r="L3653" i="1" s="1"/>
  <c r="C3653" i="1"/>
  <c r="I3652" i="1"/>
  <c r="L3652" i="1" s="1"/>
  <c r="C3652" i="1"/>
  <c r="I3651" i="1"/>
  <c r="L3651" i="1" s="1"/>
  <c r="C3651" i="1"/>
  <c r="I3650" i="1"/>
  <c r="L3650" i="1" s="1"/>
  <c r="C3650" i="1"/>
  <c r="J3649" i="1"/>
  <c r="I3649" i="1"/>
  <c r="C3649" i="1"/>
  <c r="I3648" i="1"/>
  <c r="L3648" i="1" s="1"/>
  <c r="C3648" i="1"/>
  <c r="I3647" i="1"/>
  <c r="L3647" i="1" s="1"/>
  <c r="C3647" i="1"/>
  <c r="I3646" i="1"/>
  <c r="L3646" i="1" s="1"/>
  <c r="C3646" i="1"/>
  <c r="I3645" i="1"/>
  <c r="L3645" i="1" s="1"/>
  <c r="C3645" i="1"/>
  <c r="J3644" i="1"/>
  <c r="I3644" i="1"/>
  <c r="C3644" i="1"/>
  <c r="I3643" i="1"/>
  <c r="L3643" i="1" s="1"/>
  <c r="C3643" i="1"/>
  <c r="K3642" i="1"/>
  <c r="J3642" i="1"/>
  <c r="I3642" i="1"/>
  <c r="C3642" i="1"/>
  <c r="J3641" i="1"/>
  <c r="I3641" i="1"/>
  <c r="C3641" i="1"/>
  <c r="J3640" i="1"/>
  <c r="I3640" i="1"/>
  <c r="C3640" i="1"/>
  <c r="J3639" i="1"/>
  <c r="I3639" i="1"/>
  <c r="C3639" i="1"/>
  <c r="I3638" i="1"/>
  <c r="L3638" i="1" s="1"/>
  <c r="C3638" i="1"/>
  <c r="I3637" i="1"/>
  <c r="L3637" i="1" s="1"/>
  <c r="C3637" i="1"/>
  <c r="I3636" i="1"/>
  <c r="L3636" i="1" s="1"/>
  <c r="C3636" i="1"/>
  <c r="I3635" i="1"/>
  <c r="L3635" i="1" s="1"/>
  <c r="C3635" i="1"/>
  <c r="J3634" i="1"/>
  <c r="I3634" i="1"/>
  <c r="C3634" i="1"/>
  <c r="K3633" i="1"/>
  <c r="J3633" i="1"/>
  <c r="I3633" i="1"/>
  <c r="C3633" i="1"/>
  <c r="K3632" i="1"/>
  <c r="J3632" i="1"/>
  <c r="I3632" i="1"/>
  <c r="C3632" i="1"/>
  <c r="J3631" i="1"/>
  <c r="I3631" i="1"/>
  <c r="C3631" i="1"/>
  <c r="I3630" i="1"/>
  <c r="L3630" i="1" s="1"/>
  <c r="C3630" i="1"/>
  <c r="I3629" i="1"/>
  <c r="L3629" i="1" s="1"/>
  <c r="C3629" i="1"/>
  <c r="I3628" i="1"/>
  <c r="L3628" i="1" s="1"/>
  <c r="C3628" i="1"/>
  <c r="I3627" i="1"/>
  <c r="L3627" i="1" s="1"/>
  <c r="C3627" i="1"/>
  <c r="J3626" i="1"/>
  <c r="I3626" i="1"/>
  <c r="C3626" i="1"/>
  <c r="I3625" i="1"/>
  <c r="L3625" i="1" s="1"/>
  <c r="C3625" i="1"/>
  <c r="I3624" i="1"/>
  <c r="L3624" i="1" s="1"/>
  <c r="C3624" i="1"/>
  <c r="J3623" i="1"/>
  <c r="I3623" i="1"/>
  <c r="C3623" i="1"/>
  <c r="I3622" i="1"/>
  <c r="L3622" i="1" s="1"/>
  <c r="C3622" i="1"/>
  <c r="J3621" i="1"/>
  <c r="I3621" i="1"/>
  <c r="C3621" i="1"/>
  <c r="I3620" i="1"/>
  <c r="L3620" i="1" s="1"/>
  <c r="C3620" i="1"/>
  <c r="J3619" i="1"/>
  <c r="I3619" i="1"/>
  <c r="C3619" i="1"/>
  <c r="I3618" i="1"/>
  <c r="L3618" i="1" s="1"/>
  <c r="C3618" i="1"/>
  <c r="I3617" i="1"/>
  <c r="L3617" i="1" s="1"/>
  <c r="C3617" i="1"/>
  <c r="I3616" i="1"/>
  <c r="L3616" i="1" s="1"/>
  <c r="C3616" i="1"/>
  <c r="I3615" i="1"/>
  <c r="L3615" i="1" s="1"/>
  <c r="C3615" i="1"/>
  <c r="J3614" i="1"/>
  <c r="I3614" i="1"/>
  <c r="C3614" i="1"/>
  <c r="I3613" i="1"/>
  <c r="L3613" i="1" s="1"/>
  <c r="C3613" i="1"/>
  <c r="J3612" i="1"/>
  <c r="I3612" i="1"/>
  <c r="C3612" i="1"/>
  <c r="I3611" i="1"/>
  <c r="L3611" i="1" s="1"/>
  <c r="C3611" i="1"/>
  <c r="I3610" i="1"/>
  <c r="L3610" i="1" s="1"/>
  <c r="C3610" i="1"/>
  <c r="I3609" i="1"/>
  <c r="L3609" i="1" s="1"/>
  <c r="C3609" i="1"/>
  <c r="J3608" i="1"/>
  <c r="I3608" i="1"/>
  <c r="C3608" i="1"/>
  <c r="K3607" i="1"/>
  <c r="J3607" i="1"/>
  <c r="I3607" i="1"/>
  <c r="C3607" i="1"/>
  <c r="I3606" i="1"/>
  <c r="L3606" i="1" s="1"/>
  <c r="C3606" i="1"/>
  <c r="K3605" i="1"/>
  <c r="J3605" i="1"/>
  <c r="I3605" i="1"/>
  <c r="C3605" i="1"/>
  <c r="J3604" i="1"/>
  <c r="I3604" i="1"/>
  <c r="C3604" i="1"/>
  <c r="I3603" i="1"/>
  <c r="L3603" i="1" s="1"/>
  <c r="C3603" i="1"/>
  <c r="I3602" i="1"/>
  <c r="L3602" i="1" s="1"/>
  <c r="C3602" i="1"/>
  <c r="I3601" i="1"/>
  <c r="L3601" i="1" s="1"/>
  <c r="C3601" i="1"/>
  <c r="J3600" i="1"/>
  <c r="I3600" i="1"/>
  <c r="C3600" i="1"/>
  <c r="I3599" i="1"/>
  <c r="L3599" i="1" s="1"/>
  <c r="C3599" i="1"/>
  <c r="J3598" i="1"/>
  <c r="I3598" i="1"/>
  <c r="C3598" i="1"/>
  <c r="I3597" i="1"/>
  <c r="L3597" i="1" s="1"/>
  <c r="C3597" i="1"/>
  <c r="I3596" i="1"/>
  <c r="L3596" i="1" s="1"/>
  <c r="C3596" i="1"/>
  <c r="I3595" i="1"/>
  <c r="L3595" i="1" s="1"/>
  <c r="C3595" i="1"/>
  <c r="I3594" i="1"/>
  <c r="L3594" i="1" s="1"/>
  <c r="C3594" i="1"/>
  <c r="I3593" i="1"/>
  <c r="L3593" i="1" s="1"/>
  <c r="C3593" i="1"/>
  <c r="I3592" i="1"/>
  <c r="L3592" i="1" s="1"/>
  <c r="C3592" i="1"/>
  <c r="I3591" i="1"/>
  <c r="L3591" i="1" s="1"/>
  <c r="C3591" i="1"/>
  <c r="I3590" i="1"/>
  <c r="L3590" i="1" s="1"/>
  <c r="C3590" i="1"/>
  <c r="I3589" i="1"/>
  <c r="L3589" i="1" s="1"/>
  <c r="C3589" i="1"/>
  <c r="I3588" i="1"/>
  <c r="L3588" i="1" s="1"/>
  <c r="C3588" i="1"/>
  <c r="I3587" i="1"/>
  <c r="L3587" i="1" s="1"/>
  <c r="C3587" i="1"/>
  <c r="I3586" i="1"/>
  <c r="L3586" i="1" s="1"/>
  <c r="C3586" i="1"/>
  <c r="I3585" i="1"/>
  <c r="L3585" i="1" s="1"/>
  <c r="C3585" i="1"/>
  <c r="I3584" i="1"/>
  <c r="L3584" i="1" s="1"/>
  <c r="C3584" i="1"/>
  <c r="K3583" i="1"/>
  <c r="I3583" i="1"/>
  <c r="C3583" i="1"/>
  <c r="K3582" i="1"/>
  <c r="I3582" i="1"/>
  <c r="C3582" i="1"/>
  <c r="K3581" i="1"/>
  <c r="I3581" i="1"/>
  <c r="C3581" i="1"/>
  <c r="K3580" i="1"/>
  <c r="I3580" i="1"/>
  <c r="C3580" i="1"/>
  <c r="I3579" i="1"/>
  <c r="L3579" i="1" s="1"/>
  <c r="C3579" i="1"/>
  <c r="K3578" i="1"/>
  <c r="J3578" i="1"/>
  <c r="I3578" i="1"/>
  <c r="C3578" i="1"/>
  <c r="K3577" i="1"/>
  <c r="I3577" i="1"/>
  <c r="C3577" i="1"/>
  <c r="J3576" i="1"/>
  <c r="I3576" i="1"/>
  <c r="C3576" i="1"/>
  <c r="I3575" i="1"/>
  <c r="L3575" i="1" s="1"/>
  <c r="C3575" i="1"/>
  <c r="I3574" i="1"/>
  <c r="L3574" i="1" s="1"/>
  <c r="C3574" i="1"/>
  <c r="J3573" i="1"/>
  <c r="I3573" i="1"/>
  <c r="C3573" i="1"/>
  <c r="J3572" i="1"/>
  <c r="I3572" i="1"/>
  <c r="C3572" i="1"/>
  <c r="I3571" i="1"/>
  <c r="L3571" i="1" s="1"/>
  <c r="C3571" i="1"/>
  <c r="I3570" i="1"/>
  <c r="L3570" i="1" s="1"/>
  <c r="C3570" i="1"/>
  <c r="K3569" i="1"/>
  <c r="J3569" i="1"/>
  <c r="I3569" i="1"/>
  <c r="C3569" i="1"/>
  <c r="J3568" i="1"/>
  <c r="I3568" i="1"/>
  <c r="C3568" i="1"/>
  <c r="I3567" i="1"/>
  <c r="L3567" i="1" s="1"/>
  <c r="C3567" i="1"/>
  <c r="I3566" i="1"/>
  <c r="L3566" i="1" s="1"/>
  <c r="C3566" i="1"/>
  <c r="I3565" i="1"/>
  <c r="L3565" i="1" s="1"/>
  <c r="C3565" i="1"/>
  <c r="I3564" i="1"/>
  <c r="L3564" i="1" s="1"/>
  <c r="C3564" i="1"/>
  <c r="I3563" i="1"/>
  <c r="L3563" i="1" s="1"/>
  <c r="C3563" i="1"/>
  <c r="I3562" i="1"/>
  <c r="L3562" i="1" s="1"/>
  <c r="C3562" i="1"/>
  <c r="I3561" i="1"/>
  <c r="L3561" i="1" s="1"/>
  <c r="C3561" i="1"/>
  <c r="J3560" i="1"/>
  <c r="I3560" i="1"/>
  <c r="C3560" i="1"/>
  <c r="I3559" i="1"/>
  <c r="L3559" i="1" s="1"/>
  <c r="C3559" i="1"/>
  <c r="I3558" i="1"/>
  <c r="L3558" i="1" s="1"/>
  <c r="C3558" i="1"/>
  <c r="I3557" i="1"/>
  <c r="L3557" i="1" s="1"/>
  <c r="C3557" i="1"/>
  <c r="I3556" i="1"/>
  <c r="L3556" i="1" s="1"/>
  <c r="C3556" i="1"/>
  <c r="J3555" i="1"/>
  <c r="I3555" i="1"/>
  <c r="C3555" i="1"/>
  <c r="J3554" i="1"/>
  <c r="I3554" i="1"/>
  <c r="C3554" i="1"/>
  <c r="I3553" i="1"/>
  <c r="L3553" i="1" s="1"/>
  <c r="C3553" i="1"/>
  <c r="I3552" i="1"/>
  <c r="L3552" i="1" s="1"/>
  <c r="C3552" i="1"/>
  <c r="J3551" i="1"/>
  <c r="I3551" i="1"/>
  <c r="C3551" i="1"/>
  <c r="I3550" i="1"/>
  <c r="L3550" i="1" s="1"/>
  <c r="C3550" i="1"/>
  <c r="I3549" i="1"/>
  <c r="L3549" i="1" s="1"/>
  <c r="C3549" i="1"/>
  <c r="I3548" i="1"/>
  <c r="L3548" i="1" s="1"/>
  <c r="C3548" i="1"/>
  <c r="I3547" i="1"/>
  <c r="L3547" i="1" s="1"/>
  <c r="C3547" i="1"/>
  <c r="J3546" i="1"/>
  <c r="I3546" i="1"/>
  <c r="C3546" i="1"/>
  <c r="I3545" i="1"/>
  <c r="L3545" i="1" s="1"/>
  <c r="C3545" i="1"/>
  <c r="I3544" i="1"/>
  <c r="L3544" i="1" s="1"/>
  <c r="C3544" i="1"/>
  <c r="J3543" i="1"/>
  <c r="I3543" i="1"/>
  <c r="C3543" i="1"/>
  <c r="I3542" i="1"/>
  <c r="L3542" i="1" s="1"/>
  <c r="C3542" i="1"/>
  <c r="I3541" i="1"/>
  <c r="L3541" i="1" s="1"/>
  <c r="C3541" i="1"/>
  <c r="J3540" i="1"/>
  <c r="I3540" i="1"/>
  <c r="C3540" i="1"/>
  <c r="I3539" i="1"/>
  <c r="L3539" i="1" s="1"/>
  <c r="C3539" i="1"/>
  <c r="I3538" i="1"/>
  <c r="L3538" i="1" s="1"/>
  <c r="C3538" i="1"/>
  <c r="I3537" i="1"/>
  <c r="L3537" i="1" s="1"/>
  <c r="C3537" i="1"/>
  <c r="J3536" i="1"/>
  <c r="I3536" i="1"/>
  <c r="C3536" i="1"/>
  <c r="I3535" i="1"/>
  <c r="L3535" i="1" s="1"/>
  <c r="C3535" i="1"/>
  <c r="I3534" i="1"/>
  <c r="L3534" i="1" s="1"/>
  <c r="C3534" i="1"/>
  <c r="K3533" i="1"/>
  <c r="J3533" i="1"/>
  <c r="I3533" i="1"/>
  <c r="C3533" i="1"/>
  <c r="K3532" i="1"/>
  <c r="I3532" i="1"/>
  <c r="C3532" i="1"/>
  <c r="K3531" i="1"/>
  <c r="I3531" i="1"/>
  <c r="C3531" i="1"/>
  <c r="J3530" i="1"/>
  <c r="I3530" i="1"/>
  <c r="C3530" i="1"/>
  <c r="J3529" i="1"/>
  <c r="I3529" i="1"/>
  <c r="C3529" i="1"/>
  <c r="K3528" i="1"/>
  <c r="I3528" i="1"/>
  <c r="C3528" i="1"/>
  <c r="K3527" i="1"/>
  <c r="I3527" i="1"/>
  <c r="C3527" i="1"/>
  <c r="K3526" i="1"/>
  <c r="I3526" i="1"/>
  <c r="C3526" i="1"/>
  <c r="J3525" i="1"/>
  <c r="I3525" i="1"/>
  <c r="C3525" i="1"/>
  <c r="J3524" i="1"/>
  <c r="I3524" i="1"/>
  <c r="C3524" i="1"/>
  <c r="I3523" i="1"/>
  <c r="L3523" i="1" s="1"/>
  <c r="C3523" i="1"/>
  <c r="I3522" i="1"/>
  <c r="L3522" i="1" s="1"/>
  <c r="C3522" i="1"/>
  <c r="K3521" i="1"/>
  <c r="J3521" i="1"/>
  <c r="I3521" i="1"/>
  <c r="C3521" i="1"/>
  <c r="I3520" i="1"/>
  <c r="L3520" i="1" s="1"/>
  <c r="C3520" i="1"/>
  <c r="I3519" i="1"/>
  <c r="L3519" i="1" s="1"/>
  <c r="C3519" i="1"/>
  <c r="I3518" i="1"/>
  <c r="L3518" i="1" s="1"/>
  <c r="C3518" i="1"/>
  <c r="I3517" i="1"/>
  <c r="L3517" i="1" s="1"/>
  <c r="C3517" i="1"/>
  <c r="I3516" i="1"/>
  <c r="L3516" i="1" s="1"/>
  <c r="C3516" i="1"/>
  <c r="I3515" i="1"/>
  <c r="L3515" i="1" s="1"/>
  <c r="C3515" i="1"/>
  <c r="J3514" i="1"/>
  <c r="I3514" i="1"/>
  <c r="C3514" i="1"/>
  <c r="J3513" i="1"/>
  <c r="I3513" i="1"/>
  <c r="C3513" i="1"/>
  <c r="K3512" i="1"/>
  <c r="J3512" i="1"/>
  <c r="I3512" i="1"/>
  <c r="C3512" i="1"/>
  <c r="I3511" i="1"/>
  <c r="L3511" i="1" s="1"/>
  <c r="C3511" i="1"/>
  <c r="I3510" i="1"/>
  <c r="L3510" i="1" s="1"/>
  <c r="C3510" i="1"/>
  <c r="I3509" i="1"/>
  <c r="L3509" i="1" s="1"/>
  <c r="C3509" i="1"/>
  <c r="J3508" i="1"/>
  <c r="I3508" i="1"/>
  <c r="C3508" i="1"/>
  <c r="I3507" i="1"/>
  <c r="L3507" i="1" s="1"/>
  <c r="C3507" i="1"/>
  <c r="J3506" i="1"/>
  <c r="I3506" i="1"/>
  <c r="C3506" i="1"/>
  <c r="I3505" i="1"/>
  <c r="L3505" i="1" s="1"/>
  <c r="C3505" i="1"/>
  <c r="I3504" i="1"/>
  <c r="L3504" i="1" s="1"/>
  <c r="C3504" i="1"/>
  <c r="I3503" i="1"/>
  <c r="L3503" i="1" s="1"/>
  <c r="C3503" i="1"/>
  <c r="K3502" i="1"/>
  <c r="J3502" i="1"/>
  <c r="I3502" i="1"/>
  <c r="C3502" i="1"/>
  <c r="I3501" i="1"/>
  <c r="L3501" i="1" s="1"/>
  <c r="C3501" i="1"/>
  <c r="J3500" i="1"/>
  <c r="I3500" i="1"/>
  <c r="C3500" i="1"/>
  <c r="I3499" i="1"/>
  <c r="L3499" i="1" s="1"/>
  <c r="C3499" i="1"/>
  <c r="I3498" i="1"/>
  <c r="L3498" i="1" s="1"/>
  <c r="C3498" i="1"/>
  <c r="I3497" i="1"/>
  <c r="L3497" i="1" s="1"/>
  <c r="C3497" i="1"/>
  <c r="I3496" i="1"/>
  <c r="L3496" i="1" s="1"/>
  <c r="C3496" i="1"/>
  <c r="I3495" i="1"/>
  <c r="L3495" i="1" s="1"/>
  <c r="C3495" i="1"/>
  <c r="J3494" i="1"/>
  <c r="I3494" i="1"/>
  <c r="C3494" i="1"/>
  <c r="I3493" i="1"/>
  <c r="L3493" i="1" s="1"/>
  <c r="C3493" i="1"/>
  <c r="J3492" i="1"/>
  <c r="I3492" i="1"/>
  <c r="C3492" i="1"/>
  <c r="K3491" i="1"/>
  <c r="J3491" i="1"/>
  <c r="I3491" i="1"/>
  <c r="C3491" i="1"/>
  <c r="I3490" i="1"/>
  <c r="L3490" i="1" s="1"/>
  <c r="C3490" i="1"/>
  <c r="I3489" i="1"/>
  <c r="L3489" i="1" s="1"/>
  <c r="C3489" i="1"/>
  <c r="K3488" i="1"/>
  <c r="J3488" i="1"/>
  <c r="I3488" i="1"/>
  <c r="C3488" i="1"/>
  <c r="I3487" i="1"/>
  <c r="L3487" i="1" s="1"/>
  <c r="C3487" i="1"/>
  <c r="K3486" i="1"/>
  <c r="J3486" i="1"/>
  <c r="I3486" i="1"/>
  <c r="C3486" i="1"/>
  <c r="I3485" i="1"/>
  <c r="L3485" i="1" s="1"/>
  <c r="C3485" i="1"/>
  <c r="I3484" i="1"/>
  <c r="L3484" i="1" s="1"/>
  <c r="C3484" i="1"/>
  <c r="J3483" i="1"/>
  <c r="I3483" i="1"/>
  <c r="C3483" i="1"/>
  <c r="I3482" i="1"/>
  <c r="L3482" i="1" s="1"/>
  <c r="C3482" i="1"/>
  <c r="I3481" i="1"/>
  <c r="L3481" i="1" s="1"/>
  <c r="C3481" i="1"/>
  <c r="I3480" i="1"/>
  <c r="L3480" i="1" s="1"/>
  <c r="C3480" i="1"/>
  <c r="I3479" i="1"/>
  <c r="L3479" i="1" s="1"/>
  <c r="C3479" i="1"/>
  <c r="K3478" i="1"/>
  <c r="J3478" i="1"/>
  <c r="I3478" i="1"/>
  <c r="C3478" i="1"/>
  <c r="I3477" i="1"/>
  <c r="L3477" i="1" s="1"/>
  <c r="C3477" i="1"/>
  <c r="I3476" i="1"/>
  <c r="L3476" i="1" s="1"/>
  <c r="C3476" i="1"/>
  <c r="I3475" i="1"/>
  <c r="L3475" i="1" s="1"/>
  <c r="C3475" i="1"/>
  <c r="I3474" i="1"/>
  <c r="L3474" i="1" s="1"/>
  <c r="C3474" i="1"/>
  <c r="I3473" i="1"/>
  <c r="L3473" i="1" s="1"/>
  <c r="C3473" i="1"/>
  <c r="J3472" i="1"/>
  <c r="I3472" i="1"/>
  <c r="C3472" i="1"/>
  <c r="I3471" i="1"/>
  <c r="L3471" i="1" s="1"/>
  <c r="C3471" i="1"/>
  <c r="I3470" i="1"/>
  <c r="L3470" i="1" s="1"/>
  <c r="C3470" i="1"/>
  <c r="J3469" i="1"/>
  <c r="I3469" i="1"/>
  <c r="C3469" i="1"/>
  <c r="I3468" i="1"/>
  <c r="L3468" i="1" s="1"/>
  <c r="C3468" i="1"/>
  <c r="I3467" i="1"/>
  <c r="L3467" i="1" s="1"/>
  <c r="C3467" i="1"/>
  <c r="I3466" i="1"/>
  <c r="L3466" i="1" s="1"/>
  <c r="C3466" i="1"/>
  <c r="J3465" i="1"/>
  <c r="I3465" i="1"/>
  <c r="C3465" i="1"/>
  <c r="I3464" i="1"/>
  <c r="L3464" i="1" s="1"/>
  <c r="C3464" i="1"/>
  <c r="J3463" i="1"/>
  <c r="I3463" i="1"/>
  <c r="C3463" i="1"/>
  <c r="K3462" i="1"/>
  <c r="J3462" i="1"/>
  <c r="I3462" i="1"/>
  <c r="C3462" i="1"/>
  <c r="I3461" i="1"/>
  <c r="L3461" i="1" s="1"/>
  <c r="C3461" i="1"/>
  <c r="K3460" i="1"/>
  <c r="J3460" i="1"/>
  <c r="I3460" i="1"/>
  <c r="C3460" i="1"/>
  <c r="I3459" i="1"/>
  <c r="L3459" i="1" s="1"/>
  <c r="C3459" i="1"/>
  <c r="I3458" i="1"/>
  <c r="L3458" i="1" s="1"/>
  <c r="C3458" i="1"/>
  <c r="J3457" i="1"/>
  <c r="I3457" i="1"/>
  <c r="C3457" i="1"/>
  <c r="I3456" i="1"/>
  <c r="L3456" i="1" s="1"/>
  <c r="C3456" i="1"/>
  <c r="I3455" i="1"/>
  <c r="L3455" i="1" s="1"/>
  <c r="C3455" i="1"/>
  <c r="I3454" i="1"/>
  <c r="L3454" i="1" s="1"/>
  <c r="C3454" i="1"/>
  <c r="I3453" i="1"/>
  <c r="L3453" i="1" s="1"/>
  <c r="C3453" i="1"/>
  <c r="I3452" i="1"/>
  <c r="L3452" i="1" s="1"/>
  <c r="C3452" i="1"/>
  <c r="I3451" i="1"/>
  <c r="L3451" i="1" s="1"/>
  <c r="C3451" i="1"/>
  <c r="K3450" i="1"/>
  <c r="I3450" i="1"/>
  <c r="C3450" i="1"/>
  <c r="K3449" i="1"/>
  <c r="I3449" i="1"/>
  <c r="C3449" i="1"/>
  <c r="K3448" i="1"/>
  <c r="I3448" i="1"/>
  <c r="C3448" i="1"/>
  <c r="K3447" i="1"/>
  <c r="I3447" i="1"/>
  <c r="C3447" i="1"/>
  <c r="K3446" i="1"/>
  <c r="I3446" i="1"/>
  <c r="C3446" i="1"/>
  <c r="K3445" i="1"/>
  <c r="I3445" i="1"/>
  <c r="C3445" i="1"/>
  <c r="K3444" i="1"/>
  <c r="I3444" i="1"/>
  <c r="C3444" i="1"/>
  <c r="K3443" i="1"/>
  <c r="I3443" i="1"/>
  <c r="C3443" i="1"/>
  <c r="K3442" i="1"/>
  <c r="I3442" i="1"/>
  <c r="C3442" i="1"/>
  <c r="J3441" i="1"/>
  <c r="I3441" i="1"/>
  <c r="C3441" i="1"/>
  <c r="K3440" i="1"/>
  <c r="I3440" i="1"/>
  <c r="C3440" i="1"/>
  <c r="K3439" i="1"/>
  <c r="I3439" i="1"/>
  <c r="C3439" i="1"/>
  <c r="K3438" i="1"/>
  <c r="I3438" i="1"/>
  <c r="C3438" i="1"/>
  <c r="K3437" i="1"/>
  <c r="I3437" i="1"/>
  <c r="C3437" i="1"/>
  <c r="J3436" i="1"/>
  <c r="I3436" i="1"/>
  <c r="C3436" i="1"/>
  <c r="K3435" i="1"/>
  <c r="I3435" i="1"/>
  <c r="C3435" i="1"/>
  <c r="K3434" i="1"/>
  <c r="I3434" i="1"/>
  <c r="C3434" i="1"/>
  <c r="K3433" i="1"/>
  <c r="I3433" i="1"/>
  <c r="C3433" i="1"/>
  <c r="J3432" i="1"/>
  <c r="I3432" i="1"/>
  <c r="C3432" i="1"/>
  <c r="K3431" i="1"/>
  <c r="I3431" i="1"/>
  <c r="C3431" i="1"/>
  <c r="K3430" i="1"/>
  <c r="I3430" i="1"/>
  <c r="C3430" i="1"/>
  <c r="K3429" i="1"/>
  <c r="I3429" i="1"/>
  <c r="C3429" i="1"/>
  <c r="K3428" i="1"/>
  <c r="I3428" i="1"/>
  <c r="C3428" i="1"/>
  <c r="K3427" i="1"/>
  <c r="I3427" i="1"/>
  <c r="C3427" i="1"/>
  <c r="K3426" i="1"/>
  <c r="I3426" i="1"/>
  <c r="C3426" i="1"/>
  <c r="K3425" i="1"/>
  <c r="J3425" i="1"/>
  <c r="I3425" i="1"/>
  <c r="C3425" i="1"/>
  <c r="I3424" i="1"/>
  <c r="L3424" i="1" s="1"/>
  <c r="C3424" i="1"/>
  <c r="I3423" i="1"/>
  <c r="L3423" i="1" s="1"/>
  <c r="C3423" i="1"/>
  <c r="J3422" i="1"/>
  <c r="I3422" i="1"/>
  <c r="C3422" i="1"/>
  <c r="K3421" i="1"/>
  <c r="J3421" i="1"/>
  <c r="I3421" i="1"/>
  <c r="C3421" i="1"/>
  <c r="I3420" i="1"/>
  <c r="L3420" i="1" s="1"/>
  <c r="C3420" i="1"/>
  <c r="K3419" i="1"/>
  <c r="J3419" i="1"/>
  <c r="I3419" i="1"/>
  <c r="C3419" i="1"/>
  <c r="K3418" i="1"/>
  <c r="I3418" i="1"/>
  <c r="C3418" i="1"/>
  <c r="K3417" i="1"/>
  <c r="J3417" i="1"/>
  <c r="I3417" i="1"/>
  <c r="C3417" i="1"/>
  <c r="K3416" i="1"/>
  <c r="I3416" i="1"/>
  <c r="C3416" i="1"/>
  <c r="K3415" i="1"/>
  <c r="I3415" i="1"/>
  <c r="C3415" i="1"/>
  <c r="K3414" i="1"/>
  <c r="I3414" i="1"/>
  <c r="C3414" i="1"/>
  <c r="K3413" i="1"/>
  <c r="I3413" i="1"/>
  <c r="C3413" i="1"/>
  <c r="K3412" i="1"/>
  <c r="I3412" i="1"/>
  <c r="C3412" i="1"/>
  <c r="K3411" i="1"/>
  <c r="I3411" i="1"/>
  <c r="C3411" i="1"/>
  <c r="K3410" i="1"/>
  <c r="I3410" i="1"/>
  <c r="C3410" i="1"/>
  <c r="K3409" i="1"/>
  <c r="I3409" i="1"/>
  <c r="C3409" i="1"/>
  <c r="K3408" i="1"/>
  <c r="J3408" i="1"/>
  <c r="I3408" i="1"/>
  <c r="C3408" i="1"/>
  <c r="J3407" i="1"/>
  <c r="I3407" i="1"/>
  <c r="C3407" i="1"/>
  <c r="J3406" i="1"/>
  <c r="I3406" i="1"/>
  <c r="C3406" i="1"/>
  <c r="K3405" i="1"/>
  <c r="I3405" i="1"/>
  <c r="C3405" i="1"/>
  <c r="K3404" i="1"/>
  <c r="J3404" i="1"/>
  <c r="I3404" i="1"/>
  <c r="C3404" i="1"/>
  <c r="K3403" i="1"/>
  <c r="I3403" i="1"/>
  <c r="C3403" i="1"/>
  <c r="K3402" i="1"/>
  <c r="I3402" i="1"/>
  <c r="C3402" i="1"/>
  <c r="K3401" i="1"/>
  <c r="I3401" i="1"/>
  <c r="C3401" i="1"/>
  <c r="K3400" i="1"/>
  <c r="J3400" i="1"/>
  <c r="I3400" i="1"/>
  <c r="C3400" i="1"/>
  <c r="K3399" i="1"/>
  <c r="I3399" i="1"/>
  <c r="C3399" i="1"/>
  <c r="J3398" i="1"/>
  <c r="I3398" i="1"/>
  <c r="C3398" i="1"/>
  <c r="K3397" i="1"/>
  <c r="I3397" i="1"/>
  <c r="C3397" i="1"/>
  <c r="K3396" i="1"/>
  <c r="I3396" i="1"/>
  <c r="C3396" i="1"/>
  <c r="K3395" i="1"/>
  <c r="I3395" i="1"/>
  <c r="C3395" i="1"/>
  <c r="K3394" i="1"/>
  <c r="J3394" i="1"/>
  <c r="I3394" i="1"/>
  <c r="C3394" i="1"/>
  <c r="J3393" i="1"/>
  <c r="I3393" i="1"/>
  <c r="C3393" i="1"/>
  <c r="I3392" i="1"/>
  <c r="L3392" i="1" s="1"/>
  <c r="C3392" i="1"/>
  <c r="I3391" i="1"/>
  <c r="L3391" i="1" s="1"/>
  <c r="C3391" i="1"/>
  <c r="K3390" i="1"/>
  <c r="J3390" i="1"/>
  <c r="I3390" i="1"/>
  <c r="C3390" i="1"/>
  <c r="J3389" i="1"/>
  <c r="I3389" i="1"/>
  <c r="C3389" i="1"/>
  <c r="I3388" i="1"/>
  <c r="L3388" i="1" s="1"/>
  <c r="C3388" i="1"/>
  <c r="I3387" i="1"/>
  <c r="L3387" i="1" s="1"/>
  <c r="C3387" i="1"/>
  <c r="I3386" i="1"/>
  <c r="L3386" i="1" s="1"/>
  <c r="C3386" i="1"/>
  <c r="I3385" i="1"/>
  <c r="L3385" i="1" s="1"/>
  <c r="C3385" i="1"/>
  <c r="K3384" i="1"/>
  <c r="J3384" i="1"/>
  <c r="I3384" i="1"/>
  <c r="C3384" i="1"/>
  <c r="I3383" i="1"/>
  <c r="L3383" i="1" s="1"/>
  <c r="C3383" i="1"/>
  <c r="K3382" i="1"/>
  <c r="J3382" i="1"/>
  <c r="I3382" i="1"/>
  <c r="C3382" i="1"/>
  <c r="I3381" i="1"/>
  <c r="L3381" i="1" s="1"/>
  <c r="C3381" i="1"/>
  <c r="I3380" i="1"/>
  <c r="L3380" i="1" s="1"/>
  <c r="C3380" i="1"/>
  <c r="L3379" i="1"/>
  <c r="C3379" i="1"/>
  <c r="L3378" i="1"/>
  <c r="C3378" i="1"/>
  <c r="J3377" i="1"/>
  <c r="I3377" i="1"/>
  <c r="C3377" i="1"/>
  <c r="L3376" i="1"/>
  <c r="C3376" i="1"/>
  <c r="J3375" i="1"/>
  <c r="I3375" i="1"/>
  <c r="C3375" i="1"/>
  <c r="K3374" i="1"/>
  <c r="J3374" i="1"/>
  <c r="I3374" i="1"/>
  <c r="C3374" i="1"/>
  <c r="J3373" i="1"/>
  <c r="I3373" i="1"/>
  <c r="C3373" i="1"/>
  <c r="K3372" i="1"/>
  <c r="J3372" i="1"/>
  <c r="I3372" i="1"/>
  <c r="C3372" i="1"/>
  <c r="J3371" i="1"/>
  <c r="I3371" i="1"/>
  <c r="C3371" i="1"/>
  <c r="I3370" i="1"/>
  <c r="L3370" i="1" s="1"/>
  <c r="C3370" i="1"/>
  <c r="J3369" i="1"/>
  <c r="I3369" i="1"/>
  <c r="C3369" i="1"/>
  <c r="I3368" i="1"/>
  <c r="L3368" i="1" s="1"/>
  <c r="C3368" i="1"/>
  <c r="J3367" i="1"/>
  <c r="I3367" i="1"/>
  <c r="C3367" i="1"/>
  <c r="K3366" i="1"/>
  <c r="J3366" i="1"/>
  <c r="I3366" i="1"/>
  <c r="C3366" i="1"/>
  <c r="K3365" i="1"/>
  <c r="J3365" i="1"/>
  <c r="I3365" i="1"/>
  <c r="C3365" i="1"/>
  <c r="I3364" i="1"/>
  <c r="L3364" i="1" s="1"/>
  <c r="C3364" i="1"/>
  <c r="I3363" i="1"/>
  <c r="L3363" i="1" s="1"/>
  <c r="C3363" i="1"/>
  <c r="K3362" i="1"/>
  <c r="J3362" i="1"/>
  <c r="I3362" i="1"/>
  <c r="C3362" i="1"/>
  <c r="K3361" i="1"/>
  <c r="I3361" i="1"/>
  <c r="C3361" i="1"/>
  <c r="K3360" i="1"/>
  <c r="I3360" i="1"/>
  <c r="C3360" i="1"/>
  <c r="K3359" i="1"/>
  <c r="I3359" i="1"/>
  <c r="C3359" i="1"/>
  <c r="K3358" i="1"/>
  <c r="I3358" i="1"/>
  <c r="C3358" i="1"/>
  <c r="J3357" i="1"/>
  <c r="I3357" i="1"/>
  <c r="C3357" i="1"/>
  <c r="K3356" i="1"/>
  <c r="J3356" i="1"/>
  <c r="I3356" i="1"/>
  <c r="C3356" i="1"/>
  <c r="K3355" i="1"/>
  <c r="I3355" i="1"/>
  <c r="C3355" i="1"/>
  <c r="K3354" i="1"/>
  <c r="I3354" i="1"/>
  <c r="C3354" i="1"/>
  <c r="K3353" i="1"/>
  <c r="J3353" i="1"/>
  <c r="I3353" i="1"/>
  <c r="C3353" i="1"/>
  <c r="K3352" i="1"/>
  <c r="J3352" i="1"/>
  <c r="I3352" i="1"/>
  <c r="C3352" i="1"/>
  <c r="K3351" i="1"/>
  <c r="I3351" i="1"/>
  <c r="C3351" i="1"/>
  <c r="K3350" i="1"/>
  <c r="I3350" i="1"/>
  <c r="C3350" i="1"/>
  <c r="K3349" i="1"/>
  <c r="I3349" i="1"/>
  <c r="C3349" i="1"/>
  <c r="K3348" i="1"/>
  <c r="I3348" i="1"/>
  <c r="C3348" i="1"/>
  <c r="K3347" i="1"/>
  <c r="I3347" i="1"/>
  <c r="C3347" i="1"/>
  <c r="K3346" i="1"/>
  <c r="I3346" i="1"/>
  <c r="C3346" i="1"/>
  <c r="K3345" i="1"/>
  <c r="I3345" i="1"/>
  <c r="C3345" i="1"/>
  <c r="K3344" i="1"/>
  <c r="I3344" i="1"/>
  <c r="C3344" i="1"/>
  <c r="J3343" i="1"/>
  <c r="I3343" i="1"/>
  <c r="C3343" i="1"/>
  <c r="L3342" i="1"/>
  <c r="C3342" i="1"/>
  <c r="J3341" i="1"/>
  <c r="I3341" i="1"/>
  <c r="C3341" i="1"/>
  <c r="I3340" i="1"/>
  <c r="L3340" i="1" s="1"/>
  <c r="C3340" i="1"/>
  <c r="I3339" i="1"/>
  <c r="L3339" i="1" s="1"/>
  <c r="C3339" i="1"/>
  <c r="I3338" i="1"/>
  <c r="L3338" i="1" s="1"/>
  <c r="C3338" i="1"/>
  <c r="I3337" i="1"/>
  <c r="L3337" i="1" s="1"/>
  <c r="C3337" i="1"/>
  <c r="I3336" i="1"/>
  <c r="L3336" i="1" s="1"/>
  <c r="C3336" i="1"/>
  <c r="I3335" i="1"/>
  <c r="L3335" i="1" s="1"/>
  <c r="C3335" i="1"/>
  <c r="I3334" i="1"/>
  <c r="L3334" i="1" s="1"/>
  <c r="C3334" i="1"/>
  <c r="I3333" i="1"/>
  <c r="L3333" i="1" s="1"/>
  <c r="C3333" i="1"/>
  <c r="I3332" i="1"/>
  <c r="L3332" i="1" s="1"/>
  <c r="C3332" i="1"/>
  <c r="I3331" i="1"/>
  <c r="L3331" i="1" s="1"/>
  <c r="C3331" i="1"/>
  <c r="I3330" i="1"/>
  <c r="L3330" i="1" s="1"/>
  <c r="C3330" i="1"/>
  <c r="I3329" i="1"/>
  <c r="L3329" i="1" s="1"/>
  <c r="C3329" i="1"/>
  <c r="J3328" i="1"/>
  <c r="I3328" i="1"/>
  <c r="C3328" i="1"/>
  <c r="I3327" i="1"/>
  <c r="L3327" i="1" s="1"/>
  <c r="C3327" i="1"/>
  <c r="I3326" i="1"/>
  <c r="L3326" i="1" s="1"/>
  <c r="C3326" i="1"/>
  <c r="I3325" i="1"/>
  <c r="L3325" i="1" s="1"/>
  <c r="C3325" i="1"/>
  <c r="I3324" i="1"/>
  <c r="L3324" i="1" s="1"/>
  <c r="C3324" i="1"/>
  <c r="I3323" i="1"/>
  <c r="L3323" i="1" s="1"/>
  <c r="C3323" i="1"/>
  <c r="I3322" i="1"/>
  <c r="L3322" i="1" s="1"/>
  <c r="C3322" i="1"/>
  <c r="I3321" i="1"/>
  <c r="L3321" i="1" s="1"/>
  <c r="C3321" i="1"/>
  <c r="I3320" i="1"/>
  <c r="L3320" i="1" s="1"/>
  <c r="C3320" i="1"/>
  <c r="I3319" i="1"/>
  <c r="L3319" i="1" s="1"/>
  <c r="C3319" i="1"/>
  <c r="I3318" i="1"/>
  <c r="L3318" i="1" s="1"/>
  <c r="C3318" i="1"/>
  <c r="L3317" i="1"/>
  <c r="C3317" i="1"/>
  <c r="J3316" i="1"/>
  <c r="I3316" i="1"/>
  <c r="C3316" i="1"/>
  <c r="K3315" i="1"/>
  <c r="J3315" i="1"/>
  <c r="I3315" i="1"/>
  <c r="C3315" i="1"/>
  <c r="K3314" i="1"/>
  <c r="I3314" i="1"/>
  <c r="C3314" i="1"/>
  <c r="K3313" i="1"/>
  <c r="I3313" i="1"/>
  <c r="C3313" i="1"/>
  <c r="I3312" i="1"/>
  <c r="L3312" i="1" s="1"/>
  <c r="C3312" i="1"/>
  <c r="I3311" i="1"/>
  <c r="L3311" i="1" s="1"/>
  <c r="C3311" i="1"/>
  <c r="I3310" i="1"/>
  <c r="L3310" i="1" s="1"/>
  <c r="C3310" i="1"/>
  <c r="I3309" i="1"/>
  <c r="L3309" i="1" s="1"/>
  <c r="C3309" i="1"/>
  <c r="I3308" i="1"/>
  <c r="L3308" i="1" s="1"/>
  <c r="C3308" i="1"/>
  <c r="J3307" i="1"/>
  <c r="I3307" i="1"/>
  <c r="C3307" i="1"/>
  <c r="J3306" i="1"/>
  <c r="I3306" i="1"/>
  <c r="C3306" i="1"/>
  <c r="I3305" i="1"/>
  <c r="L3305" i="1" s="1"/>
  <c r="C3305" i="1"/>
  <c r="K3304" i="1"/>
  <c r="J3304" i="1"/>
  <c r="I3304" i="1"/>
  <c r="C3304" i="1"/>
  <c r="K3303" i="1"/>
  <c r="I3303" i="1"/>
  <c r="C3303" i="1"/>
  <c r="K3302" i="1"/>
  <c r="I3302" i="1"/>
  <c r="C3302" i="1"/>
  <c r="K3301" i="1"/>
  <c r="I3301" i="1"/>
  <c r="C3301" i="1"/>
  <c r="K3300" i="1"/>
  <c r="I3300" i="1"/>
  <c r="C3300" i="1"/>
  <c r="K3299" i="1"/>
  <c r="I3299" i="1"/>
  <c r="C3299" i="1"/>
  <c r="K3298" i="1"/>
  <c r="I3298" i="1"/>
  <c r="C3298" i="1"/>
  <c r="J3297" i="1"/>
  <c r="I3297" i="1"/>
  <c r="C3297" i="1"/>
  <c r="I3296" i="1"/>
  <c r="L3296" i="1" s="1"/>
  <c r="C3296" i="1"/>
  <c r="I3295" i="1"/>
  <c r="L3295" i="1" s="1"/>
  <c r="C3295" i="1"/>
  <c r="K3294" i="1"/>
  <c r="J3294" i="1"/>
  <c r="I3294" i="1"/>
  <c r="C3294" i="1"/>
  <c r="I3293" i="1"/>
  <c r="L3293" i="1" s="1"/>
  <c r="C3293" i="1"/>
  <c r="K3292" i="1"/>
  <c r="J3292" i="1"/>
  <c r="I3292" i="1"/>
  <c r="C3292" i="1"/>
  <c r="K3291" i="1"/>
  <c r="I3291" i="1"/>
  <c r="C3291" i="1"/>
  <c r="K3290" i="1"/>
  <c r="J3290" i="1"/>
  <c r="I3290" i="1"/>
  <c r="C3290" i="1"/>
  <c r="K3289" i="1"/>
  <c r="J3289" i="1"/>
  <c r="I3289" i="1"/>
  <c r="C3289" i="1"/>
  <c r="K3288" i="1"/>
  <c r="J3288" i="1"/>
  <c r="I3288" i="1"/>
  <c r="C3288" i="1"/>
  <c r="K3287" i="1"/>
  <c r="I3287" i="1"/>
  <c r="C3287" i="1"/>
  <c r="K3286" i="1"/>
  <c r="J3286" i="1"/>
  <c r="I3286" i="1"/>
  <c r="C3286" i="1"/>
  <c r="K3285" i="1"/>
  <c r="I3285" i="1"/>
  <c r="C3285" i="1"/>
  <c r="K3284" i="1"/>
  <c r="I3284" i="1"/>
  <c r="C3284" i="1"/>
  <c r="K3283" i="1"/>
  <c r="I3283" i="1"/>
  <c r="C3283" i="1"/>
  <c r="K3282" i="1"/>
  <c r="J3282" i="1"/>
  <c r="I3282" i="1"/>
  <c r="C3282" i="1"/>
  <c r="K3281" i="1"/>
  <c r="I3281" i="1"/>
  <c r="C3281" i="1"/>
  <c r="K3280" i="1"/>
  <c r="I3280" i="1"/>
  <c r="C3280" i="1"/>
  <c r="K3279" i="1"/>
  <c r="I3279" i="1"/>
  <c r="C3279" i="1"/>
  <c r="J3278" i="1"/>
  <c r="I3278" i="1"/>
  <c r="C3278" i="1"/>
  <c r="I3277" i="1"/>
  <c r="L3277" i="1" s="1"/>
  <c r="C3277" i="1"/>
  <c r="I3276" i="1"/>
  <c r="L3276" i="1" s="1"/>
  <c r="C3276" i="1"/>
  <c r="J3275" i="1"/>
  <c r="I3275" i="1"/>
  <c r="C3275" i="1"/>
  <c r="I3274" i="1"/>
  <c r="L3274" i="1" s="1"/>
  <c r="C3274" i="1"/>
  <c r="I3273" i="1"/>
  <c r="L3273" i="1" s="1"/>
  <c r="C3273" i="1"/>
  <c r="I3272" i="1"/>
  <c r="L3272" i="1" s="1"/>
  <c r="C3272" i="1"/>
  <c r="J3271" i="1"/>
  <c r="I3271" i="1"/>
  <c r="C3271" i="1"/>
  <c r="I3270" i="1"/>
  <c r="L3270" i="1" s="1"/>
  <c r="C3270" i="1"/>
  <c r="K3269" i="1"/>
  <c r="J3269" i="1"/>
  <c r="I3269" i="1"/>
  <c r="C3269" i="1"/>
  <c r="K3268" i="1"/>
  <c r="I3268" i="1"/>
  <c r="C3268" i="1"/>
  <c r="K3267" i="1"/>
  <c r="I3267" i="1"/>
  <c r="C3267" i="1"/>
  <c r="K3266" i="1"/>
  <c r="I3266" i="1"/>
  <c r="C3266" i="1"/>
  <c r="J3265" i="1"/>
  <c r="I3265" i="1"/>
  <c r="C3265" i="1"/>
  <c r="K3264" i="1"/>
  <c r="J3264" i="1"/>
  <c r="I3264" i="1"/>
  <c r="C3264" i="1"/>
  <c r="I3263" i="1"/>
  <c r="L3263" i="1" s="1"/>
  <c r="C3263" i="1"/>
  <c r="J3262" i="1"/>
  <c r="I3262" i="1"/>
  <c r="C3262" i="1"/>
  <c r="I3261" i="1"/>
  <c r="L3261" i="1" s="1"/>
  <c r="C3261" i="1"/>
  <c r="I3260" i="1"/>
  <c r="L3260" i="1" s="1"/>
  <c r="C3260" i="1"/>
  <c r="I3259" i="1"/>
  <c r="L3259" i="1" s="1"/>
  <c r="C3259" i="1"/>
  <c r="I3258" i="1"/>
  <c r="L3258" i="1" s="1"/>
  <c r="C3258" i="1"/>
  <c r="I3257" i="1"/>
  <c r="L3257" i="1" s="1"/>
  <c r="C3257" i="1"/>
  <c r="I3256" i="1"/>
  <c r="L3256" i="1" s="1"/>
  <c r="C3256" i="1"/>
  <c r="I3255" i="1"/>
  <c r="L3255" i="1" s="1"/>
  <c r="C3255" i="1"/>
  <c r="I3254" i="1"/>
  <c r="L3254" i="1" s="1"/>
  <c r="C3254" i="1"/>
  <c r="I3253" i="1"/>
  <c r="L3253" i="1" s="1"/>
  <c r="C3253" i="1"/>
  <c r="K3252" i="1"/>
  <c r="J3252" i="1"/>
  <c r="I3252" i="1"/>
  <c r="C3252" i="1"/>
  <c r="J3251" i="1"/>
  <c r="I3251" i="1"/>
  <c r="C3251" i="1"/>
  <c r="I3250" i="1"/>
  <c r="L3250" i="1" s="1"/>
  <c r="C3250" i="1"/>
  <c r="I3249" i="1"/>
  <c r="L3249" i="1" s="1"/>
  <c r="C3249" i="1"/>
  <c r="I3248" i="1"/>
  <c r="L3248" i="1" s="1"/>
  <c r="C3248" i="1"/>
  <c r="I3247" i="1"/>
  <c r="L3247" i="1" s="1"/>
  <c r="C3247" i="1"/>
  <c r="I3246" i="1"/>
  <c r="L3246" i="1" s="1"/>
  <c r="C3246" i="1"/>
  <c r="I3245" i="1"/>
  <c r="L3245" i="1" s="1"/>
  <c r="C3245" i="1"/>
  <c r="I3244" i="1"/>
  <c r="L3244" i="1" s="1"/>
  <c r="C3244" i="1"/>
  <c r="I3243" i="1"/>
  <c r="L3243" i="1" s="1"/>
  <c r="C3243" i="1"/>
  <c r="I3242" i="1"/>
  <c r="L3242" i="1" s="1"/>
  <c r="C3242" i="1"/>
  <c r="J3241" i="1"/>
  <c r="I3241" i="1"/>
  <c r="C3241" i="1"/>
  <c r="I3240" i="1"/>
  <c r="L3240" i="1" s="1"/>
  <c r="C3240" i="1"/>
  <c r="L3239" i="1"/>
  <c r="C3239" i="1"/>
  <c r="L3238" i="1"/>
  <c r="C3238" i="1"/>
  <c r="L3237" i="1"/>
  <c r="C3237" i="1"/>
  <c r="I3236" i="1"/>
  <c r="L3236" i="1" s="1"/>
  <c r="C3236" i="1"/>
  <c r="I3235" i="1"/>
  <c r="L3235" i="1" s="1"/>
  <c r="C3235" i="1"/>
  <c r="I3234" i="1"/>
  <c r="L3234" i="1" s="1"/>
  <c r="C3234" i="1"/>
  <c r="I3233" i="1"/>
  <c r="L3233" i="1" s="1"/>
  <c r="C3233" i="1"/>
  <c r="I3232" i="1"/>
  <c r="L3232" i="1" s="1"/>
  <c r="C3232" i="1"/>
  <c r="I3231" i="1"/>
  <c r="L3231" i="1" s="1"/>
  <c r="C3231" i="1"/>
  <c r="J3230" i="1"/>
  <c r="I3230" i="1"/>
  <c r="C3230" i="1"/>
  <c r="I3229" i="1"/>
  <c r="L3229" i="1" s="1"/>
  <c r="C3229" i="1"/>
  <c r="I3228" i="1"/>
  <c r="L3228" i="1" s="1"/>
  <c r="C3228" i="1"/>
  <c r="I3227" i="1"/>
  <c r="L3227" i="1" s="1"/>
  <c r="C3227" i="1"/>
  <c r="I3226" i="1"/>
  <c r="L3226" i="1" s="1"/>
  <c r="C3226" i="1"/>
  <c r="I3225" i="1"/>
  <c r="L3225" i="1" s="1"/>
  <c r="C3225" i="1"/>
  <c r="I3224" i="1"/>
  <c r="L3224" i="1" s="1"/>
  <c r="C3224" i="1"/>
  <c r="I3223" i="1"/>
  <c r="L3223" i="1" s="1"/>
  <c r="C3223" i="1"/>
  <c r="I3222" i="1"/>
  <c r="L3222" i="1" s="1"/>
  <c r="C3222" i="1"/>
  <c r="J3221" i="1"/>
  <c r="I3221" i="1"/>
  <c r="C3221" i="1"/>
  <c r="I3220" i="1"/>
  <c r="L3220" i="1" s="1"/>
  <c r="C3220" i="1"/>
  <c r="I3219" i="1"/>
  <c r="L3219" i="1" s="1"/>
  <c r="C3219" i="1"/>
  <c r="I3218" i="1"/>
  <c r="L3218" i="1" s="1"/>
  <c r="C3218" i="1"/>
  <c r="I3217" i="1"/>
  <c r="L3217" i="1" s="1"/>
  <c r="C3217" i="1"/>
  <c r="I3216" i="1"/>
  <c r="L3216" i="1" s="1"/>
  <c r="C3216" i="1"/>
  <c r="I3215" i="1"/>
  <c r="L3215" i="1" s="1"/>
  <c r="C3215" i="1"/>
  <c r="J3214" i="1"/>
  <c r="I3214" i="1"/>
  <c r="C3214" i="1"/>
  <c r="I3213" i="1"/>
  <c r="L3213" i="1" s="1"/>
  <c r="C3213" i="1"/>
  <c r="I3212" i="1"/>
  <c r="L3212" i="1" s="1"/>
  <c r="C3212" i="1"/>
  <c r="I3211" i="1"/>
  <c r="L3211" i="1" s="1"/>
  <c r="C3211" i="1"/>
  <c r="I3210" i="1"/>
  <c r="L3210" i="1" s="1"/>
  <c r="C3210" i="1"/>
  <c r="I3209" i="1"/>
  <c r="L3209" i="1" s="1"/>
  <c r="C3209" i="1"/>
  <c r="I3208" i="1"/>
  <c r="L3208" i="1" s="1"/>
  <c r="C3208" i="1"/>
  <c r="J3207" i="1"/>
  <c r="I3207" i="1"/>
  <c r="C3207" i="1"/>
  <c r="J3206" i="1"/>
  <c r="I3206" i="1"/>
  <c r="C3206" i="1"/>
  <c r="J3205" i="1"/>
  <c r="I3205" i="1"/>
  <c r="C3205" i="1"/>
  <c r="K3204" i="1"/>
  <c r="J3204" i="1"/>
  <c r="I3204" i="1"/>
  <c r="C3204" i="1"/>
  <c r="K3203" i="1"/>
  <c r="I3203" i="1"/>
  <c r="C3203" i="1"/>
  <c r="K3202" i="1"/>
  <c r="I3202" i="1"/>
  <c r="C3202" i="1"/>
  <c r="K3201" i="1"/>
  <c r="I3201" i="1"/>
  <c r="C3201" i="1"/>
  <c r="J3200" i="1"/>
  <c r="I3200" i="1"/>
  <c r="C3200" i="1"/>
  <c r="I3199" i="1"/>
  <c r="L3199" i="1" s="1"/>
  <c r="C3199" i="1"/>
  <c r="I3198" i="1"/>
  <c r="L3198" i="1" s="1"/>
  <c r="C3198" i="1"/>
  <c r="I3197" i="1"/>
  <c r="L3197" i="1" s="1"/>
  <c r="C3197" i="1"/>
  <c r="I3196" i="1"/>
  <c r="L3196" i="1" s="1"/>
  <c r="C3196" i="1"/>
  <c r="I3195" i="1"/>
  <c r="L3195" i="1" s="1"/>
  <c r="C3195" i="1"/>
  <c r="I3194" i="1"/>
  <c r="L3194" i="1" s="1"/>
  <c r="C3194" i="1"/>
  <c r="I3193" i="1"/>
  <c r="L3193" i="1" s="1"/>
  <c r="C3193" i="1"/>
  <c r="I3192" i="1"/>
  <c r="L3192" i="1" s="1"/>
  <c r="C3192" i="1"/>
  <c r="I3191" i="1"/>
  <c r="L3191" i="1" s="1"/>
  <c r="C3191" i="1"/>
  <c r="I3190" i="1"/>
  <c r="L3190" i="1" s="1"/>
  <c r="C3190" i="1"/>
  <c r="K3189" i="1"/>
  <c r="J3189" i="1"/>
  <c r="I3189" i="1"/>
  <c r="C3189" i="1"/>
  <c r="K3188" i="1"/>
  <c r="L3188" i="1" s="1"/>
  <c r="C3188" i="1"/>
  <c r="K3187" i="1"/>
  <c r="L3187" i="1" s="1"/>
  <c r="C3187" i="1"/>
  <c r="K3186" i="1"/>
  <c r="L3186" i="1" s="1"/>
  <c r="C3186" i="1"/>
  <c r="K3185" i="1"/>
  <c r="J3185" i="1"/>
  <c r="I3185" i="1"/>
  <c r="C3185" i="1"/>
  <c r="K3184" i="1"/>
  <c r="I3184" i="1"/>
  <c r="C3184" i="1"/>
  <c r="K3183" i="1"/>
  <c r="I3183" i="1"/>
  <c r="C3183" i="1"/>
  <c r="K3182" i="1"/>
  <c r="I3182" i="1"/>
  <c r="C3182" i="1"/>
  <c r="K3181" i="1"/>
  <c r="I3181" i="1"/>
  <c r="C3181" i="1"/>
  <c r="K3180" i="1"/>
  <c r="I3180" i="1"/>
  <c r="C3180" i="1"/>
  <c r="K3179" i="1"/>
  <c r="J3179" i="1"/>
  <c r="I3179" i="1"/>
  <c r="C3179" i="1"/>
  <c r="K3178" i="1"/>
  <c r="I3178" i="1"/>
  <c r="C3178" i="1"/>
  <c r="K3177" i="1"/>
  <c r="I3177" i="1"/>
  <c r="C3177" i="1"/>
  <c r="J3176" i="1"/>
  <c r="I3176" i="1"/>
  <c r="C3176" i="1"/>
  <c r="I3175" i="1"/>
  <c r="L3175" i="1" s="1"/>
  <c r="C3175" i="1"/>
  <c r="J3174" i="1"/>
  <c r="I3174" i="1"/>
  <c r="C3174" i="1"/>
  <c r="I3173" i="1"/>
  <c r="L3173" i="1" s="1"/>
  <c r="C3173" i="1"/>
  <c r="K3172" i="1"/>
  <c r="J3172" i="1"/>
  <c r="I3172" i="1"/>
  <c r="C3172" i="1"/>
  <c r="K3171" i="1"/>
  <c r="I3171" i="1"/>
  <c r="C3171" i="1"/>
  <c r="K3170" i="1"/>
  <c r="I3170" i="1"/>
  <c r="C3170" i="1"/>
  <c r="K3169" i="1"/>
  <c r="I3169" i="1"/>
  <c r="C3169" i="1"/>
  <c r="K3168" i="1"/>
  <c r="I3168" i="1"/>
  <c r="C3168" i="1"/>
  <c r="K3167" i="1"/>
  <c r="I3167" i="1"/>
  <c r="C3167" i="1"/>
  <c r="K3166" i="1"/>
  <c r="I3166" i="1"/>
  <c r="C3166" i="1"/>
  <c r="K3165" i="1"/>
  <c r="I3165" i="1"/>
  <c r="C3165" i="1"/>
  <c r="K3164" i="1"/>
  <c r="I3164" i="1"/>
  <c r="C3164" i="1"/>
  <c r="J3163" i="1"/>
  <c r="I3163" i="1"/>
  <c r="C3163" i="1"/>
  <c r="K3162" i="1"/>
  <c r="I3162" i="1"/>
  <c r="C3162" i="1"/>
  <c r="K3161" i="1"/>
  <c r="I3161" i="1"/>
  <c r="C3161" i="1"/>
  <c r="J3160" i="1"/>
  <c r="I3160" i="1"/>
  <c r="C3160" i="1"/>
  <c r="I3159" i="1"/>
  <c r="L3159" i="1" s="1"/>
  <c r="C3159" i="1"/>
  <c r="I3158" i="1"/>
  <c r="L3158" i="1" s="1"/>
  <c r="C3158" i="1"/>
  <c r="J3157" i="1"/>
  <c r="I3157" i="1"/>
  <c r="C3157" i="1"/>
  <c r="K3156" i="1"/>
  <c r="J3156" i="1"/>
  <c r="I3156" i="1"/>
  <c r="C3156" i="1"/>
  <c r="J3155" i="1"/>
  <c r="I3155" i="1"/>
  <c r="C3155" i="1"/>
  <c r="K3154" i="1"/>
  <c r="J3154" i="1"/>
  <c r="I3154" i="1"/>
  <c r="C3154" i="1"/>
  <c r="K3153" i="1"/>
  <c r="I3153" i="1"/>
  <c r="C3153" i="1"/>
  <c r="K3152" i="1"/>
  <c r="I3152" i="1"/>
  <c r="C3152" i="1"/>
  <c r="K3151" i="1"/>
  <c r="I3151" i="1"/>
  <c r="C3151" i="1"/>
  <c r="K3150" i="1"/>
  <c r="I3150" i="1"/>
  <c r="C3150" i="1"/>
  <c r="K3149" i="1"/>
  <c r="I3149" i="1"/>
  <c r="C3149" i="1"/>
  <c r="K3148" i="1"/>
  <c r="I3148" i="1"/>
  <c r="C3148" i="1"/>
  <c r="I3147" i="1"/>
  <c r="L3147" i="1" s="1"/>
  <c r="C3147" i="1"/>
  <c r="K3146" i="1"/>
  <c r="I3146" i="1"/>
  <c r="C3146" i="1"/>
  <c r="K3145" i="1"/>
  <c r="J3145" i="1"/>
  <c r="I3145" i="1"/>
  <c r="C3145" i="1"/>
  <c r="K3144" i="1"/>
  <c r="I3144" i="1"/>
  <c r="C3144" i="1"/>
  <c r="K3143" i="1"/>
  <c r="I3143" i="1"/>
  <c r="C3143" i="1"/>
  <c r="K3142" i="1"/>
  <c r="I3142" i="1"/>
  <c r="C3142" i="1"/>
  <c r="K3141" i="1"/>
  <c r="I3141" i="1"/>
  <c r="C3141" i="1"/>
  <c r="K3140" i="1"/>
  <c r="I3140" i="1"/>
  <c r="C3140" i="1"/>
  <c r="K3139" i="1"/>
  <c r="I3139" i="1"/>
  <c r="C3139" i="1"/>
  <c r="K3138" i="1"/>
  <c r="J3138" i="1"/>
  <c r="I3138" i="1"/>
  <c r="C3138" i="1"/>
  <c r="K3137" i="1"/>
  <c r="I3137" i="1"/>
  <c r="C3137" i="1"/>
  <c r="K3136" i="1"/>
  <c r="I3136" i="1"/>
  <c r="C3136" i="1"/>
  <c r="K3135" i="1"/>
  <c r="I3135" i="1"/>
  <c r="C3135" i="1"/>
  <c r="K3134" i="1"/>
  <c r="I3134" i="1"/>
  <c r="C3134" i="1"/>
  <c r="J3133" i="1"/>
  <c r="I3133" i="1"/>
  <c r="C3133" i="1"/>
  <c r="K3132" i="1"/>
  <c r="I3132" i="1"/>
  <c r="C3132" i="1"/>
  <c r="K3131" i="1"/>
  <c r="I3131" i="1"/>
  <c r="C3131" i="1"/>
  <c r="K3130" i="1"/>
  <c r="I3130" i="1"/>
  <c r="C3130" i="1"/>
  <c r="K3129" i="1"/>
  <c r="J3129" i="1"/>
  <c r="I3129" i="1"/>
  <c r="C3129" i="1"/>
  <c r="K3128" i="1"/>
  <c r="J3128" i="1"/>
  <c r="I3128" i="1"/>
  <c r="C3128" i="1"/>
  <c r="J3127" i="1"/>
  <c r="I3127" i="1"/>
  <c r="C3127" i="1"/>
  <c r="K3126" i="1"/>
  <c r="I3126" i="1"/>
  <c r="C3126" i="1"/>
  <c r="K3125" i="1"/>
  <c r="I3125" i="1"/>
  <c r="C3125" i="1"/>
  <c r="K3124" i="1"/>
  <c r="J3124" i="1"/>
  <c r="I3124" i="1"/>
  <c r="C3124" i="1"/>
  <c r="K3123" i="1"/>
  <c r="I3123" i="1"/>
  <c r="C3123" i="1"/>
  <c r="K3122" i="1"/>
  <c r="I3122" i="1"/>
  <c r="C3122" i="1"/>
  <c r="K3121" i="1"/>
  <c r="I3121" i="1"/>
  <c r="C3121" i="1"/>
  <c r="J3120" i="1"/>
  <c r="I3120" i="1"/>
  <c r="C3120" i="1"/>
  <c r="J3119" i="1"/>
  <c r="I3119" i="1"/>
  <c r="C3119" i="1"/>
  <c r="K3118" i="1"/>
  <c r="I3118" i="1"/>
  <c r="C3118" i="1"/>
  <c r="J3117" i="1"/>
  <c r="I3117" i="1"/>
  <c r="C3117" i="1"/>
  <c r="K3116" i="1"/>
  <c r="J3116" i="1"/>
  <c r="I3116" i="1"/>
  <c r="C3116" i="1"/>
  <c r="K3115" i="1"/>
  <c r="I3115" i="1"/>
  <c r="C3115" i="1"/>
  <c r="J3114" i="1"/>
  <c r="I3114" i="1"/>
  <c r="C3114" i="1"/>
  <c r="K3113" i="1"/>
  <c r="J3113" i="1"/>
  <c r="I3113" i="1"/>
  <c r="C3113" i="1"/>
  <c r="K3112" i="1"/>
  <c r="I3112" i="1"/>
  <c r="C3112" i="1"/>
  <c r="K3111" i="1"/>
  <c r="I3111" i="1"/>
  <c r="C3111" i="1"/>
  <c r="K3110" i="1"/>
  <c r="I3110" i="1"/>
  <c r="C3110" i="1"/>
  <c r="K3109" i="1"/>
  <c r="J3109" i="1"/>
  <c r="I3109" i="1"/>
  <c r="C3109" i="1"/>
  <c r="K3108" i="1"/>
  <c r="I3108" i="1"/>
  <c r="C3108" i="1"/>
  <c r="K3107" i="1"/>
  <c r="I3107" i="1"/>
  <c r="C3107" i="1"/>
  <c r="K3106" i="1"/>
  <c r="J3106" i="1"/>
  <c r="I3106" i="1"/>
  <c r="C3106" i="1"/>
  <c r="K3105" i="1"/>
  <c r="I3105" i="1"/>
  <c r="C3105" i="1"/>
  <c r="J3104" i="1"/>
  <c r="I3104" i="1"/>
  <c r="C3104" i="1"/>
  <c r="I3103" i="1"/>
  <c r="L3103" i="1" s="1"/>
  <c r="C3103" i="1"/>
  <c r="K3102" i="1"/>
  <c r="I3102" i="1"/>
  <c r="C3102" i="1"/>
  <c r="K3101" i="1"/>
  <c r="I3101" i="1"/>
  <c r="C3101" i="1"/>
  <c r="K3100" i="1"/>
  <c r="I3100" i="1"/>
  <c r="C3100" i="1"/>
  <c r="K3099" i="1"/>
  <c r="J3099" i="1"/>
  <c r="I3099" i="1"/>
  <c r="C3099" i="1"/>
  <c r="K3098" i="1"/>
  <c r="J3098" i="1"/>
  <c r="I3098" i="1"/>
  <c r="C3098" i="1"/>
  <c r="J3097" i="1"/>
  <c r="I3097" i="1"/>
  <c r="C3097" i="1"/>
  <c r="K3096" i="1"/>
  <c r="J3096" i="1"/>
  <c r="I3096" i="1"/>
  <c r="C3096" i="1"/>
  <c r="K3095" i="1"/>
  <c r="J3095" i="1"/>
  <c r="I3095" i="1"/>
  <c r="C3095" i="1"/>
  <c r="K3094" i="1"/>
  <c r="I3094" i="1"/>
  <c r="C3094" i="1"/>
  <c r="K3093" i="1"/>
  <c r="J3093" i="1"/>
  <c r="I3093" i="1"/>
  <c r="C3093" i="1"/>
  <c r="K3092" i="1"/>
  <c r="J3092" i="1"/>
  <c r="I3092" i="1"/>
  <c r="C3092" i="1"/>
  <c r="J3091" i="1"/>
  <c r="I3091" i="1"/>
  <c r="C3091" i="1"/>
  <c r="J3090" i="1"/>
  <c r="I3090" i="1"/>
  <c r="C3090" i="1"/>
  <c r="I3089" i="1"/>
  <c r="L3089" i="1" s="1"/>
  <c r="C3089" i="1"/>
  <c r="I3088" i="1"/>
  <c r="L3088" i="1" s="1"/>
  <c r="C3088" i="1"/>
  <c r="I3087" i="1"/>
  <c r="L3087" i="1" s="1"/>
  <c r="C3087" i="1"/>
  <c r="J3086" i="1"/>
  <c r="I3086" i="1"/>
  <c r="C3086" i="1"/>
  <c r="I3085" i="1"/>
  <c r="L3085" i="1" s="1"/>
  <c r="C3085" i="1"/>
  <c r="I3084" i="1"/>
  <c r="L3084" i="1" s="1"/>
  <c r="C3084" i="1"/>
  <c r="K3083" i="1"/>
  <c r="J3083" i="1"/>
  <c r="I3083" i="1"/>
  <c r="C3083" i="1"/>
  <c r="K3082" i="1"/>
  <c r="I3082" i="1"/>
  <c r="C3082" i="1"/>
  <c r="J3081" i="1"/>
  <c r="I3081" i="1"/>
  <c r="C3081" i="1"/>
  <c r="I3080" i="1"/>
  <c r="L3080" i="1" s="1"/>
  <c r="C3080" i="1"/>
  <c r="J3079" i="1"/>
  <c r="I3079" i="1"/>
  <c r="C3079" i="1"/>
  <c r="I3078" i="1"/>
  <c r="L3078" i="1" s="1"/>
  <c r="C3078" i="1"/>
  <c r="I3077" i="1"/>
  <c r="L3077" i="1" s="1"/>
  <c r="C3077" i="1"/>
  <c r="I3076" i="1"/>
  <c r="L3076" i="1" s="1"/>
  <c r="C3076" i="1"/>
  <c r="I3075" i="1"/>
  <c r="L3075" i="1" s="1"/>
  <c r="C3075" i="1"/>
  <c r="I3074" i="1"/>
  <c r="L3074" i="1" s="1"/>
  <c r="C3074" i="1"/>
  <c r="J3073" i="1"/>
  <c r="I3073" i="1"/>
  <c r="C3073" i="1"/>
  <c r="I3072" i="1"/>
  <c r="L3072" i="1" s="1"/>
  <c r="C3072" i="1"/>
  <c r="K3071" i="1"/>
  <c r="J3071" i="1"/>
  <c r="I3071" i="1"/>
  <c r="C3071" i="1"/>
  <c r="K3070" i="1"/>
  <c r="I3070" i="1"/>
  <c r="C3070" i="1"/>
  <c r="I3069" i="1"/>
  <c r="L3069" i="1" s="1"/>
  <c r="C3069" i="1"/>
  <c r="K3068" i="1"/>
  <c r="J3068" i="1"/>
  <c r="I3068" i="1"/>
  <c r="C3068" i="1"/>
  <c r="J3067" i="1"/>
  <c r="I3067" i="1"/>
  <c r="C3067" i="1"/>
  <c r="I3066" i="1"/>
  <c r="L3066" i="1" s="1"/>
  <c r="C3066" i="1"/>
  <c r="I3065" i="1"/>
  <c r="L3065" i="1" s="1"/>
  <c r="C3065" i="1"/>
  <c r="K3064" i="1"/>
  <c r="I3064" i="1"/>
  <c r="C3064" i="1"/>
  <c r="I3063" i="1"/>
  <c r="L3063" i="1" s="1"/>
  <c r="C3063" i="1"/>
  <c r="I3062" i="1"/>
  <c r="L3062" i="1" s="1"/>
  <c r="C3062" i="1"/>
  <c r="J3061" i="1"/>
  <c r="I3061" i="1"/>
  <c r="C3061" i="1"/>
  <c r="I3060" i="1"/>
  <c r="L3060" i="1" s="1"/>
  <c r="C3060" i="1"/>
  <c r="J3059" i="1"/>
  <c r="I3059" i="1"/>
  <c r="C3059" i="1"/>
  <c r="J3058" i="1"/>
  <c r="I3058" i="1"/>
  <c r="C3058" i="1"/>
  <c r="J3057" i="1"/>
  <c r="I3057" i="1"/>
  <c r="C3057" i="1"/>
  <c r="K3056" i="1"/>
  <c r="J3056" i="1"/>
  <c r="I3056" i="1"/>
  <c r="C3056" i="1"/>
  <c r="K3055" i="1"/>
  <c r="J3055" i="1"/>
  <c r="I3055" i="1"/>
  <c r="C3055" i="1"/>
  <c r="K3054" i="1"/>
  <c r="I3054" i="1"/>
  <c r="C3054" i="1"/>
  <c r="K3053" i="1"/>
  <c r="I3053" i="1"/>
  <c r="C3053" i="1"/>
  <c r="K3052" i="1"/>
  <c r="J3052" i="1"/>
  <c r="I3052" i="1"/>
  <c r="C3052" i="1"/>
  <c r="K3051" i="1"/>
  <c r="I3051" i="1"/>
  <c r="C3051" i="1"/>
  <c r="J3050" i="1"/>
  <c r="I3050" i="1"/>
  <c r="C3050" i="1"/>
  <c r="K3049" i="1"/>
  <c r="I3049" i="1"/>
  <c r="C3049" i="1"/>
  <c r="K3048" i="1"/>
  <c r="J3048" i="1"/>
  <c r="I3048" i="1"/>
  <c r="C3048" i="1"/>
  <c r="K3047" i="1"/>
  <c r="I3047" i="1"/>
  <c r="C3047" i="1"/>
  <c r="K3046" i="1"/>
  <c r="I3046" i="1"/>
  <c r="C3046" i="1"/>
  <c r="J3045" i="1"/>
  <c r="I3045" i="1"/>
  <c r="C3045" i="1"/>
  <c r="K3044" i="1"/>
  <c r="I3044" i="1"/>
  <c r="C3044" i="1"/>
  <c r="K3043" i="1"/>
  <c r="J3043" i="1"/>
  <c r="I3043" i="1"/>
  <c r="C3043" i="1"/>
  <c r="K3042" i="1"/>
  <c r="J3042" i="1"/>
  <c r="I3042" i="1"/>
  <c r="C3042" i="1"/>
  <c r="J3041" i="1"/>
  <c r="I3041" i="1"/>
  <c r="C3041" i="1"/>
  <c r="I3040" i="1"/>
  <c r="L3040" i="1" s="1"/>
  <c r="C3040" i="1"/>
  <c r="I3039" i="1"/>
  <c r="L3039" i="1" s="1"/>
  <c r="C3039" i="1"/>
  <c r="I3038" i="1"/>
  <c r="L3038" i="1" s="1"/>
  <c r="C3038" i="1"/>
  <c r="I3037" i="1"/>
  <c r="L3037" i="1" s="1"/>
  <c r="C3037" i="1"/>
  <c r="I3036" i="1"/>
  <c r="L3036" i="1" s="1"/>
  <c r="C3036" i="1"/>
  <c r="I3035" i="1"/>
  <c r="L3035" i="1" s="1"/>
  <c r="C3035" i="1"/>
  <c r="K3034" i="1"/>
  <c r="J3034" i="1"/>
  <c r="I3034" i="1"/>
  <c r="C3034" i="1"/>
  <c r="I3033" i="1"/>
  <c r="L3033" i="1" s="1"/>
  <c r="C3033" i="1"/>
  <c r="I3032" i="1"/>
  <c r="L3032" i="1" s="1"/>
  <c r="C3032" i="1"/>
  <c r="J3031" i="1"/>
  <c r="I3031" i="1"/>
  <c r="C3031" i="1"/>
  <c r="I3030" i="1"/>
  <c r="L3030" i="1" s="1"/>
  <c r="C3030" i="1"/>
  <c r="I3029" i="1"/>
  <c r="L3029" i="1" s="1"/>
  <c r="C3029" i="1"/>
  <c r="L3028" i="1"/>
  <c r="C3028" i="1"/>
  <c r="L3027" i="1"/>
  <c r="C3027" i="1"/>
  <c r="I3026" i="1"/>
  <c r="L3026" i="1" s="1"/>
  <c r="C3026" i="1"/>
  <c r="I3025" i="1"/>
  <c r="L3025" i="1" s="1"/>
  <c r="C3025" i="1"/>
  <c r="I3024" i="1"/>
  <c r="L3024" i="1" s="1"/>
  <c r="C3024" i="1"/>
  <c r="I3023" i="1"/>
  <c r="L3023" i="1" s="1"/>
  <c r="C3023" i="1"/>
  <c r="I3022" i="1"/>
  <c r="L3022" i="1" s="1"/>
  <c r="C3022" i="1"/>
  <c r="J3021" i="1"/>
  <c r="I3021" i="1"/>
  <c r="C3021" i="1"/>
  <c r="I3020" i="1"/>
  <c r="L3020" i="1" s="1"/>
  <c r="C3020" i="1"/>
  <c r="K3019" i="1"/>
  <c r="J3019" i="1"/>
  <c r="I3019" i="1"/>
  <c r="C3019" i="1"/>
  <c r="I3018" i="1"/>
  <c r="L3018" i="1" s="1"/>
  <c r="C3018" i="1"/>
  <c r="K3017" i="1"/>
  <c r="I3017" i="1"/>
  <c r="C3017" i="1"/>
  <c r="K3016" i="1"/>
  <c r="I3016" i="1"/>
  <c r="C3016" i="1"/>
  <c r="K3015" i="1"/>
  <c r="I3015" i="1"/>
  <c r="C3015" i="1"/>
  <c r="K3014" i="1"/>
  <c r="J3014" i="1"/>
  <c r="I3014" i="1"/>
  <c r="C3014" i="1"/>
  <c r="K3013" i="1"/>
  <c r="I3013" i="1"/>
  <c r="C3013" i="1"/>
  <c r="K3012" i="1"/>
  <c r="J3012" i="1"/>
  <c r="I3012" i="1"/>
  <c r="C3012" i="1"/>
  <c r="K3011" i="1"/>
  <c r="I3011" i="1"/>
  <c r="C3011" i="1"/>
  <c r="K3010" i="1"/>
  <c r="J3010" i="1"/>
  <c r="I3010" i="1"/>
  <c r="C3010" i="1"/>
  <c r="K3009" i="1"/>
  <c r="I3009" i="1"/>
  <c r="C3009" i="1"/>
  <c r="K3008" i="1"/>
  <c r="L3008" i="1" s="1"/>
  <c r="C3008" i="1"/>
  <c r="K3007" i="1"/>
  <c r="I3007" i="1"/>
  <c r="C3007" i="1"/>
  <c r="J3006" i="1"/>
  <c r="I3006" i="1"/>
  <c r="C3006" i="1"/>
  <c r="K3005" i="1"/>
  <c r="I3005" i="1"/>
  <c r="C3005" i="1"/>
  <c r="K3004" i="1"/>
  <c r="I3004" i="1"/>
  <c r="C3004" i="1"/>
  <c r="J3003" i="1"/>
  <c r="I3003" i="1"/>
  <c r="C3003" i="1"/>
  <c r="I3002" i="1"/>
  <c r="L3002" i="1" s="1"/>
  <c r="C3002" i="1"/>
  <c r="I3001" i="1"/>
  <c r="L3001" i="1" s="1"/>
  <c r="C3001" i="1"/>
  <c r="I3000" i="1"/>
  <c r="L3000" i="1" s="1"/>
  <c r="C3000" i="1"/>
  <c r="I2999" i="1"/>
  <c r="L2999" i="1" s="1"/>
  <c r="C2999" i="1"/>
  <c r="I2998" i="1"/>
  <c r="L2998" i="1" s="1"/>
  <c r="C2998" i="1"/>
  <c r="I2997" i="1"/>
  <c r="L2997" i="1" s="1"/>
  <c r="C2997" i="1"/>
  <c r="I2996" i="1"/>
  <c r="L2996" i="1" s="1"/>
  <c r="C2996" i="1"/>
  <c r="I2995" i="1"/>
  <c r="L2995" i="1" s="1"/>
  <c r="C2995" i="1"/>
  <c r="I2994" i="1"/>
  <c r="L2994" i="1" s="1"/>
  <c r="C2994" i="1"/>
  <c r="I2993" i="1"/>
  <c r="L2993" i="1" s="1"/>
  <c r="C2993" i="1"/>
  <c r="I2992" i="1"/>
  <c r="L2992" i="1" s="1"/>
  <c r="C2992" i="1"/>
  <c r="I2991" i="1"/>
  <c r="L2991" i="1" s="1"/>
  <c r="C2991" i="1"/>
  <c r="I2990" i="1"/>
  <c r="L2990" i="1" s="1"/>
  <c r="C2990" i="1"/>
  <c r="L2989" i="1"/>
  <c r="C2989" i="1"/>
  <c r="L2988" i="1"/>
  <c r="C2988" i="1"/>
  <c r="I2987" i="1"/>
  <c r="L2987" i="1" s="1"/>
  <c r="C2987" i="1"/>
  <c r="I2986" i="1"/>
  <c r="L2986" i="1" s="1"/>
  <c r="C2986" i="1"/>
  <c r="I2985" i="1"/>
  <c r="L2985" i="1" s="1"/>
  <c r="C2985" i="1"/>
  <c r="I2984" i="1"/>
  <c r="L2984" i="1" s="1"/>
  <c r="C2984" i="1"/>
  <c r="I2983" i="1"/>
  <c r="L2983" i="1" s="1"/>
  <c r="C2983" i="1"/>
  <c r="C2982" i="1"/>
  <c r="M2982" i="1" s="1"/>
  <c r="L2981" i="1"/>
  <c r="C2981" i="1"/>
  <c r="I2980" i="1"/>
  <c r="L2980" i="1" s="1"/>
  <c r="C2980" i="1"/>
  <c r="I2979" i="1"/>
  <c r="L2979" i="1" s="1"/>
  <c r="C2979" i="1"/>
  <c r="I2978" i="1"/>
  <c r="L2978" i="1" s="1"/>
  <c r="C2978" i="1"/>
  <c r="I2977" i="1"/>
  <c r="L2977" i="1" s="1"/>
  <c r="C2977" i="1"/>
  <c r="I2976" i="1"/>
  <c r="L2976" i="1" s="1"/>
  <c r="C2976" i="1"/>
  <c r="J2975" i="1"/>
  <c r="I2975" i="1"/>
  <c r="C2975" i="1"/>
  <c r="I2974" i="1"/>
  <c r="L2974" i="1" s="1"/>
  <c r="C2974" i="1"/>
  <c r="I2973" i="1"/>
  <c r="L2973" i="1" s="1"/>
  <c r="C2973" i="1"/>
  <c r="I2972" i="1"/>
  <c r="L2972" i="1" s="1"/>
  <c r="C2972" i="1"/>
  <c r="I2971" i="1"/>
  <c r="L2971" i="1" s="1"/>
  <c r="C2971" i="1"/>
  <c r="I2970" i="1"/>
  <c r="L2970" i="1" s="1"/>
  <c r="C2970" i="1"/>
  <c r="J2969" i="1"/>
  <c r="I2969" i="1"/>
  <c r="C2969" i="1"/>
  <c r="I2968" i="1"/>
  <c r="L2968" i="1" s="1"/>
  <c r="C2968" i="1"/>
  <c r="I2967" i="1"/>
  <c r="L2967" i="1" s="1"/>
  <c r="C2967" i="1"/>
  <c r="I2966" i="1"/>
  <c r="L2966" i="1" s="1"/>
  <c r="C2966" i="1"/>
  <c r="J2965" i="1"/>
  <c r="I2965" i="1"/>
  <c r="C2965" i="1"/>
  <c r="I2964" i="1"/>
  <c r="L2964" i="1" s="1"/>
  <c r="C2964" i="1"/>
  <c r="I2963" i="1"/>
  <c r="L2963" i="1" s="1"/>
  <c r="C2963" i="1"/>
  <c r="J2962" i="1"/>
  <c r="I2962" i="1"/>
  <c r="C2962" i="1"/>
  <c r="I2961" i="1"/>
  <c r="L2961" i="1" s="1"/>
  <c r="C2961" i="1"/>
  <c r="K2960" i="1"/>
  <c r="J2960" i="1"/>
  <c r="I2960" i="1"/>
  <c r="C2960" i="1"/>
  <c r="J2959" i="1"/>
  <c r="I2959" i="1"/>
  <c r="C2959" i="1"/>
  <c r="K2958" i="1"/>
  <c r="J2958" i="1"/>
  <c r="I2958" i="1"/>
  <c r="C2958" i="1"/>
  <c r="J2957" i="1"/>
  <c r="I2957" i="1"/>
  <c r="C2957" i="1"/>
  <c r="J2956" i="1"/>
  <c r="I2956" i="1"/>
  <c r="C2956" i="1"/>
  <c r="J2955" i="1"/>
  <c r="I2955" i="1"/>
  <c r="C2955" i="1"/>
  <c r="I2954" i="1"/>
  <c r="L2954" i="1" s="1"/>
  <c r="C2954" i="1"/>
  <c r="K2953" i="1"/>
  <c r="J2953" i="1"/>
  <c r="I2953" i="1"/>
  <c r="C2953" i="1"/>
  <c r="J2952" i="1"/>
  <c r="I2952" i="1"/>
  <c r="C2952" i="1"/>
  <c r="J2951" i="1"/>
  <c r="I2951" i="1"/>
  <c r="C2951" i="1"/>
  <c r="I2950" i="1"/>
  <c r="L2950" i="1" s="1"/>
  <c r="C2950" i="1"/>
  <c r="J2949" i="1"/>
  <c r="I2949" i="1"/>
  <c r="C2949" i="1"/>
  <c r="J2948" i="1"/>
  <c r="I2948" i="1"/>
  <c r="C2948" i="1"/>
  <c r="J2947" i="1"/>
  <c r="I2947" i="1"/>
  <c r="C2947" i="1"/>
  <c r="I2946" i="1"/>
  <c r="L2946" i="1" s="1"/>
  <c r="C2946" i="1"/>
  <c r="I2945" i="1"/>
  <c r="L2945" i="1" s="1"/>
  <c r="C2945" i="1"/>
  <c r="I2944" i="1"/>
  <c r="L2944" i="1" s="1"/>
  <c r="C2944" i="1"/>
  <c r="J2943" i="1"/>
  <c r="I2943" i="1"/>
  <c r="C2943" i="1"/>
  <c r="I2942" i="1"/>
  <c r="L2942" i="1" s="1"/>
  <c r="C2942" i="1"/>
  <c r="J2941" i="1"/>
  <c r="I2941" i="1"/>
  <c r="C2941" i="1"/>
  <c r="J2940" i="1"/>
  <c r="I2940" i="1"/>
  <c r="C2940" i="1"/>
  <c r="I2939" i="1"/>
  <c r="L2939" i="1" s="1"/>
  <c r="C2939" i="1"/>
  <c r="I2938" i="1"/>
  <c r="L2938" i="1" s="1"/>
  <c r="C2938" i="1"/>
  <c r="I2937" i="1"/>
  <c r="L2937" i="1" s="1"/>
  <c r="C2937" i="1"/>
  <c r="I2936" i="1"/>
  <c r="L2936" i="1" s="1"/>
  <c r="C2936" i="1"/>
  <c r="I2935" i="1"/>
  <c r="L2935" i="1" s="1"/>
  <c r="C2935" i="1"/>
  <c r="J2934" i="1"/>
  <c r="I2934" i="1"/>
  <c r="C2934" i="1"/>
  <c r="I2933" i="1"/>
  <c r="L2933" i="1" s="1"/>
  <c r="C2933" i="1"/>
  <c r="I2932" i="1"/>
  <c r="L2932" i="1" s="1"/>
  <c r="C2932" i="1"/>
  <c r="J2931" i="1"/>
  <c r="I2931" i="1"/>
  <c r="C2931" i="1"/>
  <c r="I2930" i="1"/>
  <c r="L2930" i="1" s="1"/>
  <c r="C2930" i="1"/>
  <c r="J2929" i="1"/>
  <c r="I2929" i="1"/>
  <c r="C2929" i="1"/>
  <c r="J2928" i="1"/>
  <c r="I2928" i="1"/>
  <c r="C2928" i="1"/>
  <c r="J2927" i="1"/>
  <c r="I2927" i="1"/>
  <c r="C2927" i="1"/>
  <c r="J2926" i="1"/>
  <c r="I2926" i="1"/>
  <c r="C2926" i="1"/>
  <c r="I2925" i="1"/>
  <c r="L2925" i="1" s="1"/>
  <c r="C2925" i="1"/>
  <c r="J2924" i="1"/>
  <c r="I2924" i="1"/>
  <c r="C2924" i="1"/>
  <c r="J2923" i="1"/>
  <c r="I2923" i="1"/>
  <c r="C2923" i="1"/>
  <c r="I2922" i="1"/>
  <c r="L2922" i="1" s="1"/>
  <c r="C2922" i="1"/>
  <c r="J2921" i="1"/>
  <c r="L2921" i="1" s="1"/>
  <c r="C2921" i="1"/>
  <c r="J2920" i="1"/>
  <c r="I2920" i="1"/>
  <c r="C2920" i="1"/>
  <c r="I2919" i="1"/>
  <c r="L2919" i="1" s="1"/>
  <c r="C2919" i="1"/>
  <c r="J2918" i="1"/>
  <c r="I2918" i="1"/>
  <c r="C2918" i="1"/>
  <c r="I2917" i="1"/>
  <c r="L2917" i="1" s="1"/>
  <c r="C2917" i="1"/>
  <c r="J2916" i="1"/>
  <c r="I2916" i="1"/>
  <c r="C2916" i="1"/>
  <c r="J2915" i="1"/>
  <c r="I2915" i="1"/>
  <c r="C2915" i="1"/>
  <c r="I2914" i="1"/>
  <c r="L2914" i="1" s="1"/>
  <c r="C2914" i="1"/>
  <c r="J2913" i="1"/>
  <c r="I2913" i="1"/>
  <c r="C2913" i="1"/>
  <c r="J2912" i="1"/>
  <c r="I2912" i="1"/>
  <c r="C2912" i="1"/>
  <c r="I2911" i="1"/>
  <c r="L2911" i="1" s="1"/>
  <c r="C2911" i="1"/>
  <c r="J2910" i="1"/>
  <c r="I2910" i="1"/>
  <c r="C2910" i="1"/>
  <c r="J2909" i="1"/>
  <c r="I2909" i="1"/>
  <c r="C2909" i="1"/>
  <c r="J2908" i="1"/>
  <c r="I2908" i="1"/>
  <c r="C2908" i="1"/>
  <c r="I2907" i="1"/>
  <c r="L2907" i="1" s="1"/>
  <c r="C2907" i="1"/>
  <c r="I2906" i="1"/>
  <c r="L2906" i="1" s="1"/>
  <c r="C2906" i="1"/>
  <c r="J2905" i="1"/>
  <c r="I2905" i="1"/>
  <c r="C2905" i="1"/>
  <c r="J2904" i="1"/>
  <c r="I2904" i="1"/>
  <c r="C2904" i="1"/>
  <c r="I2903" i="1"/>
  <c r="L2903" i="1" s="1"/>
  <c r="C2903" i="1"/>
  <c r="J2902" i="1"/>
  <c r="I2902" i="1"/>
  <c r="C2902" i="1"/>
  <c r="I2901" i="1"/>
  <c r="L2901" i="1" s="1"/>
  <c r="C2901" i="1"/>
  <c r="J2900" i="1"/>
  <c r="I2900" i="1"/>
  <c r="C2900" i="1"/>
  <c r="J2899" i="1"/>
  <c r="I2899" i="1"/>
  <c r="C2899" i="1"/>
  <c r="I2898" i="1"/>
  <c r="L2898" i="1" s="1"/>
  <c r="C2898" i="1"/>
  <c r="I2897" i="1"/>
  <c r="L2897" i="1" s="1"/>
  <c r="C2897" i="1"/>
  <c r="L2896" i="1"/>
  <c r="C2896" i="1"/>
  <c r="I2895" i="1"/>
  <c r="L2895" i="1" s="1"/>
  <c r="C2895" i="1"/>
  <c r="I2894" i="1"/>
  <c r="L2894" i="1" s="1"/>
  <c r="C2894" i="1"/>
  <c r="I2893" i="1"/>
  <c r="L2893" i="1" s="1"/>
  <c r="C2893" i="1"/>
  <c r="J2892" i="1"/>
  <c r="I2892" i="1"/>
  <c r="C2892" i="1"/>
  <c r="I2891" i="1"/>
  <c r="C2891" i="1"/>
  <c r="M2891" i="1" s="1"/>
  <c r="I2890" i="1"/>
  <c r="L2890" i="1" s="1"/>
  <c r="C2890" i="1"/>
  <c r="J2889" i="1"/>
  <c r="I2889" i="1"/>
  <c r="C2889" i="1"/>
  <c r="I2888" i="1"/>
  <c r="L2888" i="1" s="1"/>
  <c r="C2888" i="1"/>
  <c r="I2887" i="1"/>
  <c r="L2887" i="1" s="1"/>
  <c r="C2887" i="1"/>
  <c r="I2886" i="1"/>
  <c r="L2886" i="1" s="1"/>
  <c r="C2886" i="1"/>
  <c r="I2885" i="1"/>
  <c r="L2885" i="1" s="1"/>
  <c r="C2885" i="1"/>
  <c r="I2884" i="1"/>
  <c r="L2884" i="1" s="1"/>
  <c r="C2884" i="1"/>
  <c r="I2883" i="1"/>
  <c r="L2883" i="1" s="1"/>
  <c r="C2883" i="1"/>
  <c r="I2882" i="1"/>
  <c r="L2882" i="1" s="1"/>
  <c r="C2882" i="1"/>
  <c r="I2881" i="1"/>
  <c r="L2881" i="1" s="1"/>
  <c r="C2881" i="1"/>
  <c r="I2880" i="1"/>
  <c r="L2880" i="1" s="1"/>
  <c r="C2880" i="1"/>
  <c r="I2879" i="1"/>
  <c r="L2879" i="1" s="1"/>
  <c r="C2879" i="1"/>
  <c r="J2878" i="1"/>
  <c r="I2878" i="1"/>
  <c r="C2878" i="1"/>
  <c r="J2877" i="1"/>
  <c r="I2877" i="1"/>
  <c r="C2877" i="1"/>
  <c r="I2876" i="1"/>
  <c r="L2876" i="1" s="1"/>
  <c r="C2876" i="1"/>
  <c r="I2875" i="1"/>
  <c r="L2875" i="1" s="1"/>
  <c r="C2875" i="1"/>
  <c r="J2874" i="1"/>
  <c r="I2874" i="1"/>
  <c r="C2874" i="1"/>
  <c r="I2873" i="1"/>
  <c r="L2873" i="1" s="1"/>
  <c r="C2873" i="1"/>
  <c r="I2872" i="1"/>
  <c r="L2872" i="1" s="1"/>
  <c r="C2872" i="1"/>
  <c r="I2871" i="1"/>
  <c r="L2871" i="1" s="1"/>
  <c r="C2871" i="1"/>
  <c r="I2870" i="1"/>
  <c r="L2870" i="1" s="1"/>
  <c r="C2870" i="1"/>
  <c r="J2869" i="1"/>
  <c r="I2869" i="1"/>
  <c r="C2869" i="1"/>
  <c r="I2868" i="1"/>
  <c r="L2868" i="1" s="1"/>
  <c r="C2868" i="1"/>
  <c r="I2867" i="1"/>
  <c r="L2867" i="1" s="1"/>
  <c r="C2867" i="1"/>
  <c r="J2866" i="1"/>
  <c r="I2866" i="1"/>
  <c r="C2866" i="1"/>
  <c r="J2865" i="1"/>
  <c r="I2865" i="1"/>
  <c r="C2865" i="1"/>
  <c r="J2864" i="1"/>
  <c r="I2864" i="1"/>
  <c r="C2864" i="1"/>
  <c r="J2863" i="1"/>
  <c r="I2863" i="1"/>
  <c r="C2863" i="1"/>
  <c r="J2862" i="1"/>
  <c r="I2862" i="1"/>
  <c r="C2862" i="1"/>
  <c r="I2861" i="1"/>
  <c r="L2861" i="1" s="1"/>
  <c r="C2861" i="1"/>
  <c r="J2860" i="1"/>
  <c r="I2860" i="1"/>
  <c r="C2860" i="1"/>
  <c r="J2859" i="1"/>
  <c r="I2859" i="1"/>
  <c r="C2859" i="1"/>
  <c r="I2858" i="1"/>
  <c r="L2858" i="1" s="1"/>
  <c r="C2858" i="1"/>
  <c r="J2857" i="1"/>
  <c r="I2857" i="1"/>
  <c r="C2857" i="1"/>
  <c r="I2856" i="1"/>
  <c r="L2856" i="1" s="1"/>
  <c r="C2856" i="1"/>
  <c r="I2855" i="1"/>
  <c r="L2855" i="1" s="1"/>
  <c r="C2855" i="1"/>
  <c r="I2854" i="1"/>
  <c r="L2854" i="1" s="1"/>
  <c r="C2854" i="1"/>
  <c r="I2853" i="1"/>
  <c r="L2853" i="1" s="1"/>
  <c r="C2853" i="1"/>
  <c r="J2852" i="1"/>
  <c r="I2852" i="1"/>
  <c r="C2852" i="1"/>
  <c r="I2851" i="1"/>
  <c r="L2851" i="1" s="1"/>
  <c r="C2851" i="1"/>
  <c r="I2850" i="1"/>
  <c r="L2850" i="1" s="1"/>
  <c r="C2850" i="1"/>
  <c r="I2849" i="1"/>
  <c r="L2849" i="1" s="1"/>
  <c r="C2849" i="1"/>
  <c r="J2848" i="1"/>
  <c r="I2848" i="1"/>
  <c r="C2848" i="1"/>
  <c r="J2847" i="1"/>
  <c r="I2847" i="1"/>
  <c r="C2847" i="1"/>
  <c r="J2846" i="1"/>
  <c r="I2846" i="1"/>
  <c r="C2846" i="1"/>
  <c r="J2845" i="1"/>
  <c r="I2845" i="1"/>
  <c r="C2845" i="1"/>
  <c r="I2844" i="1"/>
  <c r="L2844" i="1" s="1"/>
  <c r="C2844" i="1"/>
  <c r="I2843" i="1"/>
  <c r="L2843" i="1" s="1"/>
  <c r="C2843" i="1"/>
  <c r="J2842" i="1"/>
  <c r="I2842" i="1"/>
  <c r="C2842" i="1"/>
  <c r="J2841" i="1"/>
  <c r="I2841" i="1"/>
  <c r="C2841" i="1"/>
  <c r="I2840" i="1"/>
  <c r="L2840" i="1" s="1"/>
  <c r="C2840" i="1"/>
  <c r="I2839" i="1"/>
  <c r="L2839" i="1" s="1"/>
  <c r="C2839" i="1"/>
  <c r="J2838" i="1"/>
  <c r="I2838" i="1"/>
  <c r="C2838" i="1"/>
  <c r="J2837" i="1"/>
  <c r="I2837" i="1"/>
  <c r="C2837" i="1"/>
  <c r="I2836" i="1"/>
  <c r="L2836" i="1" s="1"/>
  <c r="C2836" i="1"/>
  <c r="I2835" i="1"/>
  <c r="L2835" i="1" s="1"/>
  <c r="C2835" i="1"/>
  <c r="I2834" i="1"/>
  <c r="L2834" i="1" s="1"/>
  <c r="C2834" i="1"/>
  <c r="I2833" i="1"/>
  <c r="L2833" i="1" s="1"/>
  <c r="C2833" i="1"/>
  <c r="J2832" i="1"/>
  <c r="I2832" i="1"/>
  <c r="C2832" i="1"/>
  <c r="I2831" i="1"/>
  <c r="L2831" i="1" s="1"/>
  <c r="C2831" i="1"/>
  <c r="J2830" i="1"/>
  <c r="I2830" i="1"/>
  <c r="C2830" i="1"/>
  <c r="I2829" i="1"/>
  <c r="L2829" i="1" s="1"/>
  <c r="C2829" i="1"/>
  <c r="J2828" i="1"/>
  <c r="I2828" i="1"/>
  <c r="C2828" i="1"/>
  <c r="I2827" i="1"/>
  <c r="L2827" i="1" s="1"/>
  <c r="C2827" i="1"/>
  <c r="I2826" i="1"/>
  <c r="L2826" i="1" s="1"/>
  <c r="C2826" i="1"/>
  <c r="I2825" i="1"/>
  <c r="L2825" i="1" s="1"/>
  <c r="C2825" i="1"/>
  <c r="I2824" i="1"/>
  <c r="L2824" i="1" s="1"/>
  <c r="C2824" i="1"/>
  <c r="I2823" i="1"/>
  <c r="L2823" i="1" s="1"/>
  <c r="C2823" i="1"/>
  <c r="I2822" i="1"/>
  <c r="L2822" i="1" s="1"/>
  <c r="C2822" i="1"/>
  <c r="I2821" i="1"/>
  <c r="L2821" i="1" s="1"/>
  <c r="C2821" i="1"/>
  <c r="J2820" i="1"/>
  <c r="I2820" i="1"/>
  <c r="C2820" i="1"/>
  <c r="J2819" i="1"/>
  <c r="I2819" i="1"/>
  <c r="C2819" i="1"/>
  <c r="J2818" i="1"/>
  <c r="I2818" i="1"/>
  <c r="C2818" i="1"/>
  <c r="J2817" i="1"/>
  <c r="I2817" i="1"/>
  <c r="C2817" i="1"/>
  <c r="I2816" i="1"/>
  <c r="L2816" i="1" s="1"/>
  <c r="C2816" i="1"/>
  <c r="I2815" i="1"/>
  <c r="L2815" i="1" s="1"/>
  <c r="C2815" i="1"/>
  <c r="J2814" i="1"/>
  <c r="I2814" i="1"/>
  <c r="C2814" i="1"/>
  <c r="J2813" i="1"/>
  <c r="I2813" i="1"/>
  <c r="C2813" i="1"/>
  <c r="I2812" i="1"/>
  <c r="L2812" i="1" s="1"/>
  <c r="C2812" i="1"/>
  <c r="I2811" i="1"/>
  <c r="L2811" i="1" s="1"/>
  <c r="C2811" i="1"/>
  <c r="I2810" i="1"/>
  <c r="L2810" i="1" s="1"/>
  <c r="C2810" i="1"/>
  <c r="I2809" i="1"/>
  <c r="L2809" i="1" s="1"/>
  <c r="C2809" i="1"/>
  <c r="I2808" i="1"/>
  <c r="L2808" i="1" s="1"/>
  <c r="C2808" i="1"/>
  <c r="I2807" i="1"/>
  <c r="L2807" i="1" s="1"/>
  <c r="C2807" i="1"/>
  <c r="I2806" i="1"/>
  <c r="L2806" i="1" s="1"/>
  <c r="C2806" i="1"/>
  <c r="I2805" i="1"/>
  <c r="L2805" i="1" s="1"/>
  <c r="C2805" i="1"/>
  <c r="I2804" i="1"/>
  <c r="L2804" i="1" s="1"/>
  <c r="C2804" i="1"/>
  <c r="I2803" i="1"/>
  <c r="L2803" i="1" s="1"/>
  <c r="C2803" i="1"/>
  <c r="J2802" i="1"/>
  <c r="I2802" i="1"/>
  <c r="C2802" i="1"/>
  <c r="J2801" i="1"/>
  <c r="I2801" i="1"/>
  <c r="C2801" i="1"/>
  <c r="J2800" i="1"/>
  <c r="I2800" i="1"/>
  <c r="C2800" i="1"/>
  <c r="J2799" i="1"/>
  <c r="I2799" i="1"/>
  <c r="C2799" i="1"/>
  <c r="I2798" i="1"/>
  <c r="L2798" i="1" s="1"/>
  <c r="C2798" i="1"/>
  <c r="I2797" i="1"/>
  <c r="L2797" i="1" s="1"/>
  <c r="C2797" i="1"/>
  <c r="I2796" i="1"/>
  <c r="L2796" i="1" s="1"/>
  <c r="C2796" i="1"/>
  <c r="I2795" i="1"/>
  <c r="L2795" i="1" s="1"/>
  <c r="C2795" i="1"/>
  <c r="J2794" i="1"/>
  <c r="I2794" i="1"/>
  <c r="C2794" i="1"/>
  <c r="J2793" i="1"/>
  <c r="I2793" i="1"/>
  <c r="C2793" i="1"/>
  <c r="I2792" i="1"/>
  <c r="L2792" i="1" s="1"/>
  <c r="C2792" i="1"/>
  <c r="I2791" i="1"/>
  <c r="L2791" i="1" s="1"/>
  <c r="C2791" i="1"/>
  <c r="I2790" i="1"/>
  <c r="L2790" i="1" s="1"/>
  <c r="C2790" i="1"/>
  <c r="J2789" i="1"/>
  <c r="I2789" i="1"/>
  <c r="C2789" i="1"/>
  <c r="I2788" i="1"/>
  <c r="L2788" i="1" s="1"/>
  <c r="C2788" i="1"/>
  <c r="I2787" i="1"/>
  <c r="L2787" i="1" s="1"/>
  <c r="C2787" i="1"/>
  <c r="I2786" i="1"/>
  <c r="L2786" i="1" s="1"/>
  <c r="C2786" i="1"/>
  <c r="J2785" i="1"/>
  <c r="I2785" i="1"/>
  <c r="C2785" i="1"/>
  <c r="J2784" i="1"/>
  <c r="I2784" i="1"/>
  <c r="C2784" i="1"/>
  <c r="J2783" i="1"/>
  <c r="I2783" i="1"/>
  <c r="C2783" i="1"/>
  <c r="I2782" i="1"/>
  <c r="L2782" i="1" s="1"/>
  <c r="C2782" i="1"/>
  <c r="J2781" i="1"/>
  <c r="I2781" i="1"/>
  <c r="C2781" i="1"/>
  <c r="I2780" i="1"/>
  <c r="L2780" i="1" s="1"/>
  <c r="C2780" i="1"/>
  <c r="J2779" i="1"/>
  <c r="I2779" i="1"/>
  <c r="C2779" i="1"/>
  <c r="I2778" i="1"/>
  <c r="L2778" i="1" s="1"/>
  <c r="C2778" i="1"/>
  <c r="J2777" i="1"/>
  <c r="I2777" i="1"/>
  <c r="C2777" i="1"/>
  <c r="J2776" i="1"/>
  <c r="I2776" i="1"/>
  <c r="C2776" i="1"/>
  <c r="I2775" i="1"/>
  <c r="L2775" i="1" s="1"/>
  <c r="C2775" i="1"/>
  <c r="I2774" i="1"/>
  <c r="L2774" i="1" s="1"/>
  <c r="C2774" i="1"/>
  <c r="I2773" i="1"/>
  <c r="L2773" i="1" s="1"/>
  <c r="C2773" i="1"/>
  <c r="J2772" i="1"/>
  <c r="I2772" i="1"/>
  <c r="C2772" i="1"/>
  <c r="I2771" i="1"/>
  <c r="L2771" i="1" s="1"/>
  <c r="C2771" i="1"/>
  <c r="I2770" i="1"/>
  <c r="L2770" i="1" s="1"/>
  <c r="C2770" i="1"/>
  <c r="J2769" i="1"/>
  <c r="I2769" i="1"/>
  <c r="C2769" i="1"/>
  <c r="I2768" i="1"/>
  <c r="L2768" i="1" s="1"/>
  <c r="C2768" i="1"/>
  <c r="I2767" i="1"/>
  <c r="L2767" i="1" s="1"/>
  <c r="C2767" i="1"/>
  <c r="I2766" i="1"/>
  <c r="L2766" i="1" s="1"/>
  <c r="C2766" i="1"/>
  <c r="I2765" i="1"/>
  <c r="L2765" i="1" s="1"/>
  <c r="C2765" i="1"/>
  <c r="I2764" i="1"/>
  <c r="L2764" i="1" s="1"/>
  <c r="C2764" i="1"/>
  <c r="J2763" i="1"/>
  <c r="I2763" i="1"/>
  <c r="C2763" i="1"/>
  <c r="J2762" i="1"/>
  <c r="I2762" i="1"/>
  <c r="C2762" i="1"/>
  <c r="I2761" i="1"/>
  <c r="L2761" i="1" s="1"/>
  <c r="C2761" i="1"/>
  <c r="I2760" i="1"/>
  <c r="L2760" i="1" s="1"/>
  <c r="C2760" i="1"/>
  <c r="I2759" i="1"/>
  <c r="L2759" i="1" s="1"/>
  <c r="C2759" i="1"/>
  <c r="I2758" i="1"/>
  <c r="L2758" i="1" s="1"/>
  <c r="C2758" i="1"/>
  <c r="I2757" i="1"/>
  <c r="L2757" i="1" s="1"/>
  <c r="C2757" i="1"/>
  <c r="I2756" i="1"/>
  <c r="L2756" i="1" s="1"/>
  <c r="C2756" i="1"/>
  <c r="I2755" i="1"/>
  <c r="L2755" i="1" s="1"/>
  <c r="C2755" i="1"/>
  <c r="I2754" i="1"/>
  <c r="L2754" i="1" s="1"/>
  <c r="C2754" i="1"/>
  <c r="I2753" i="1"/>
  <c r="L2753" i="1" s="1"/>
  <c r="C2753" i="1"/>
  <c r="I2752" i="1"/>
  <c r="L2752" i="1" s="1"/>
  <c r="C2752" i="1"/>
  <c r="I2751" i="1"/>
  <c r="L2751" i="1" s="1"/>
  <c r="C2751" i="1"/>
  <c r="I2750" i="1"/>
  <c r="L2750" i="1" s="1"/>
  <c r="C2750" i="1"/>
  <c r="I2749" i="1"/>
  <c r="L2749" i="1" s="1"/>
  <c r="C2749" i="1"/>
  <c r="J2748" i="1"/>
  <c r="I2748" i="1"/>
  <c r="C2748" i="1"/>
  <c r="J2747" i="1"/>
  <c r="I2747" i="1"/>
  <c r="C2747" i="1"/>
  <c r="I2746" i="1"/>
  <c r="L2746" i="1" s="1"/>
  <c r="C2746" i="1"/>
  <c r="I2745" i="1"/>
  <c r="L2745" i="1" s="1"/>
  <c r="C2745" i="1"/>
  <c r="J2744" i="1"/>
  <c r="I2744" i="1"/>
  <c r="C2744" i="1"/>
  <c r="I2743" i="1"/>
  <c r="L2743" i="1" s="1"/>
  <c r="C2743" i="1"/>
  <c r="I2742" i="1"/>
  <c r="L2742" i="1" s="1"/>
  <c r="C2742" i="1"/>
  <c r="J2741" i="1"/>
  <c r="I2741" i="1"/>
  <c r="C2741" i="1"/>
  <c r="J2740" i="1"/>
  <c r="I2740" i="1"/>
  <c r="C2740" i="1"/>
  <c r="I2739" i="1"/>
  <c r="L2739" i="1" s="1"/>
  <c r="C2739" i="1"/>
  <c r="I2738" i="1"/>
  <c r="L2738" i="1" s="1"/>
  <c r="C2738" i="1"/>
  <c r="I2737" i="1"/>
  <c r="L2737" i="1" s="1"/>
  <c r="C2737" i="1"/>
  <c r="I2736" i="1"/>
  <c r="L2736" i="1" s="1"/>
  <c r="C2736" i="1"/>
  <c r="I2735" i="1"/>
  <c r="L2735" i="1" s="1"/>
  <c r="C2735" i="1"/>
  <c r="I2734" i="1"/>
  <c r="L2734" i="1" s="1"/>
  <c r="C2734" i="1"/>
  <c r="I2733" i="1"/>
  <c r="L2733" i="1" s="1"/>
  <c r="C2733" i="1"/>
  <c r="I2732" i="1"/>
  <c r="L2732" i="1" s="1"/>
  <c r="C2732" i="1"/>
  <c r="I2731" i="1"/>
  <c r="L2731" i="1" s="1"/>
  <c r="C2731" i="1"/>
  <c r="I2730" i="1"/>
  <c r="L2730" i="1" s="1"/>
  <c r="C2730" i="1"/>
  <c r="J2729" i="1"/>
  <c r="I2729" i="1"/>
  <c r="C2729" i="1"/>
  <c r="J2728" i="1"/>
  <c r="I2728" i="1"/>
  <c r="C2728" i="1"/>
  <c r="I2727" i="1"/>
  <c r="L2727" i="1" s="1"/>
  <c r="C2727" i="1"/>
  <c r="J2726" i="1"/>
  <c r="I2726" i="1"/>
  <c r="C2726" i="1"/>
  <c r="J2725" i="1"/>
  <c r="I2725" i="1"/>
  <c r="C2725" i="1"/>
  <c r="J2724" i="1"/>
  <c r="I2724" i="1"/>
  <c r="C2724" i="1"/>
  <c r="J2723" i="1"/>
  <c r="I2723" i="1"/>
  <c r="C2723" i="1"/>
  <c r="I2722" i="1"/>
  <c r="L2722" i="1" s="1"/>
  <c r="C2722" i="1"/>
  <c r="J2721" i="1"/>
  <c r="I2721" i="1"/>
  <c r="C2721" i="1"/>
  <c r="I2720" i="1"/>
  <c r="L2720" i="1" s="1"/>
  <c r="C2720" i="1"/>
  <c r="J2719" i="1"/>
  <c r="I2719" i="1"/>
  <c r="C2719" i="1"/>
  <c r="I2718" i="1"/>
  <c r="L2718" i="1" s="1"/>
  <c r="C2718" i="1"/>
  <c r="I2717" i="1"/>
  <c r="L2717" i="1" s="1"/>
  <c r="C2717" i="1"/>
  <c r="I2716" i="1"/>
  <c r="L2716" i="1" s="1"/>
  <c r="C2716" i="1"/>
  <c r="I2715" i="1"/>
  <c r="L2715" i="1" s="1"/>
  <c r="C2715" i="1"/>
  <c r="J2714" i="1"/>
  <c r="I2714" i="1"/>
  <c r="C2714" i="1"/>
  <c r="J2713" i="1"/>
  <c r="I2713" i="1"/>
  <c r="C2713" i="1"/>
  <c r="I2712" i="1"/>
  <c r="L2712" i="1" s="1"/>
  <c r="C2712" i="1"/>
  <c r="J2711" i="1"/>
  <c r="I2711" i="1"/>
  <c r="C2711" i="1"/>
  <c r="J2710" i="1"/>
  <c r="I2710" i="1"/>
  <c r="C2710" i="1"/>
  <c r="I2709" i="1"/>
  <c r="L2709" i="1" s="1"/>
  <c r="C2709" i="1"/>
  <c r="I2708" i="1"/>
  <c r="L2708" i="1" s="1"/>
  <c r="C2708" i="1"/>
  <c r="I2707" i="1"/>
  <c r="L2707" i="1" s="1"/>
  <c r="C2707" i="1"/>
  <c r="I2706" i="1"/>
  <c r="L2706" i="1" s="1"/>
  <c r="C2706" i="1"/>
  <c r="I2705" i="1"/>
  <c r="L2705" i="1" s="1"/>
  <c r="C2705" i="1"/>
  <c r="I2704" i="1"/>
  <c r="L2704" i="1" s="1"/>
  <c r="C2704" i="1"/>
  <c r="J2703" i="1"/>
  <c r="I2703" i="1"/>
  <c r="C2703" i="1"/>
  <c r="J2702" i="1"/>
  <c r="I2702" i="1"/>
  <c r="C2702" i="1"/>
  <c r="J2701" i="1"/>
  <c r="I2701" i="1"/>
  <c r="C2701" i="1"/>
  <c r="I2700" i="1"/>
  <c r="L2700" i="1" s="1"/>
  <c r="C2700" i="1"/>
  <c r="J2699" i="1"/>
  <c r="I2699" i="1"/>
  <c r="C2699" i="1"/>
  <c r="J2698" i="1"/>
  <c r="I2698" i="1"/>
  <c r="C2698" i="1"/>
  <c r="J2697" i="1"/>
  <c r="I2697" i="1"/>
  <c r="C2697" i="1"/>
  <c r="J2696" i="1"/>
  <c r="I2696" i="1"/>
  <c r="C2696" i="1"/>
  <c r="J2695" i="1"/>
  <c r="L2695" i="1" s="1"/>
  <c r="C2695" i="1"/>
  <c r="I2694" i="1"/>
  <c r="L2694" i="1" s="1"/>
  <c r="C2694" i="1"/>
  <c r="I2693" i="1"/>
  <c r="L2693" i="1" s="1"/>
  <c r="C2693" i="1"/>
  <c r="J2692" i="1"/>
  <c r="I2692" i="1"/>
  <c r="C2692" i="1"/>
  <c r="J2691" i="1"/>
  <c r="L2691" i="1" s="1"/>
  <c r="C2691" i="1"/>
  <c r="J2690" i="1"/>
  <c r="L2690" i="1" s="1"/>
  <c r="C2690" i="1"/>
  <c r="J2689" i="1"/>
  <c r="I2689" i="1"/>
  <c r="C2689" i="1"/>
  <c r="J2688" i="1"/>
  <c r="I2688" i="1"/>
  <c r="C2688" i="1"/>
  <c r="J2687" i="1"/>
  <c r="I2687" i="1"/>
  <c r="C2687" i="1"/>
  <c r="M2687" i="1" s="1"/>
  <c r="J2686" i="1"/>
  <c r="I2686" i="1"/>
  <c r="C2686" i="1"/>
  <c r="I2685" i="1"/>
  <c r="L2685" i="1" s="1"/>
  <c r="C2685" i="1"/>
  <c r="J2684" i="1"/>
  <c r="I2684" i="1"/>
  <c r="C2684" i="1"/>
  <c r="I2683" i="1"/>
  <c r="L2683" i="1" s="1"/>
  <c r="C2683" i="1"/>
  <c r="I2682" i="1"/>
  <c r="L2682" i="1" s="1"/>
  <c r="C2682" i="1"/>
  <c r="L2681" i="1"/>
  <c r="C2681" i="1"/>
  <c r="I2680" i="1"/>
  <c r="L2680" i="1" s="1"/>
  <c r="C2680" i="1"/>
  <c r="J2679" i="1"/>
  <c r="I2679" i="1"/>
  <c r="C2679" i="1"/>
  <c r="I2678" i="1"/>
  <c r="L2678" i="1" s="1"/>
  <c r="C2678" i="1"/>
  <c r="I2677" i="1"/>
  <c r="L2677" i="1" s="1"/>
  <c r="C2677" i="1"/>
  <c r="I2676" i="1"/>
  <c r="L2676" i="1" s="1"/>
  <c r="C2676" i="1"/>
  <c r="J2675" i="1"/>
  <c r="I2675" i="1"/>
  <c r="C2675" i="1"/>
  <c r="J2674" i="1"/>
  <c r="I2674" i="1"/>
  <c r="C2674" i="1"/>
  <c r="L2673" i="1"/>
  <c r="C2673" i="1"/>
  <c r="I2672" i="1"/>
  <c r="L2672" i="1" s="1"/>
  <c r="C2672" i="1"/>
  <c r="J2671" i="1"/>
  <c r="I2671" i="1"/>
  <c r="C2671" i="1"/>
  <c r="I2670" i="1"/>
  <c r="L2670" i="1" s="1"/>
  <c r="C2670" i="1"/>
  <c r="J2669" i="1"/>
  <c r="I2669" i="1"/>
  <c r="C2669" i="1"/>
  <c r="J2668" i="1"/>
  <c r="I2668" i="1"/>
  <c r="C2668" i="1"/>
  <c r="J2667" i="1"/>
  <c r="I2667" i="1"/>
  <c r="C2667" i="1"/>
  <c r="I2666" i="1"/>
  <c r="L2666" i="1" s="1"/>
  <c r="C2666" i="1"/>
  <c r="I2665" i="1"/>
  <c r="L2665" i="1" s="1"/>
  <c r="C2665" i="1"/>
  <c r="J2664" i="1"/>
  <c r="I2664" i="1"/>
  <c r="C2664" i="1"/>
  <c r="I2663" i="1"/>
  <c r="L2663" i="1" s="1"/>
  <c r="C2663" i="1"/>
  <c r="J2662" i="1"/>
  <c r="I2662" i="1"/>
  <c r="C2662" i="1"/>
  <c r="J2661" i="1"/>
  <c r="L2661" i="1" s="1"/>
  <c r="C2661" i="1"/>
  <c r="I2660" i="1"/>
  <c r="L2660" i="1" s="1"/>
  <c r="C2660" i="1"/>
  <c r="I2659" i="1"/>
  <c r="L2659" i="1" s="1"/>
  <c r="C2659" i="1"/>
  <c r="I2658" i="1"/>
  <c r="L2658" i="1" s="1"/>
  <c r="C2658" i="1"/>
  <c r="I2657" i="1"/>
  <c r="L2657" i="1" s="1"/>
  <c r="C2657" i="1"/>
  <c r="I2656" i="1"/>
  <c r="L2656" i="1" s="1"/>
  <c r="C2656" i="1"/>
  <c r="J2655" i="1"/>
  <c r="I2655" i="1"/>
  <c r="C2655" i="1"/>
  <c r="J2654" i="1"/>
  <c r="I2654" i="1"/>
  <c r="C2654" i="1"/>
  <c r="J2653" i="1"/>
  <c r="I2653" i="1"/>
  <c r="C2653" i="1"/>
  <c r="J2652" i="1"/>
  <c r="I2652" i="1"/>
  <c r="C2652" i="1"/>
  <c r="J2651" i="1"/>
  <c r="I2651" i="1"/>
  <c r="C2651" i="1"/>
  <c r="J2650" i="1"/>
  <c r="I2650" i="1"/>
  <c r="C2650" i="1"/>
  <c r="J2649" i="1"/>
  <c r="I2649" i="1"/>
  <c r="C2649" i="1"/>
  <c r="I2648" i="1"/>
  <c r="L2648" i="1" s="1"/>
  <c r="C2648" i="1"/>
  <c r="I2647" i="1"/>
  <c r="L2647" i="1" s="1"/>
  <c r="C2647" i="1"/>
  <c r="I2646" i="1"/>
  <c r="L2646" i="1" s="1"/>
  <c r="C2646" i="1"/>
  <c r="J2645" i="1"/>
  <c r="I2645" i="1"/>
  <c r="C2645" i="1"/>
  <c r="J2644" i="1"/>
  <c r="I2644" i="1"/>
  <c r="C2644" i="1"/>
  <c r="J2643" i="1"/>
  <c r="I2643" i="1"/>
  <c r="C2643" i="1"/>
  <c r="I2642" i="1"/>
  <c r="L2642" i="1" s="1"/>
  <c r="C2642" i="1"/>
  <c r="I2641" i="1"/>
  <c r="L2641" i="1" s="1"/>
  <c r="C2641" i="1"/>
  <c r="J2640" i="1"/>
  <c r="I2640" i="1"/>
  <c r="C2640" i="1"/>
  <c r="J2639" i="1"/>
  <c r="I2639" i="1"/>
  <c r="C2639" i="1"/>
  <c r="I2638" i="1"/>
  <c r="C2638" i="1"/>
  <c r="M2638" i="1" s="1"/>
  <c r="I2637" i="1"/>
  <c r="L2637" i="1" s="1"/>
  <c r="C2637" i="1"/>
  <c r="I2636" i="1"/>
  <c r="L2636" i="1" s="1"/>
  <c r="C2636" i="1"/>
  <c r="J2635" i="1"/>
  <c r="I2635" i="1"/>
  <c r="C2635" i="1"/>
  <c r="L2634" i="1"/>
  <c r="C2634" i="1"/>
  <c r="J2633" i="1"/>
  <c r="I2633" i="1"/>
  <c r="C2633" i="1"/>
  <c r="I2632" i="1"/>
  <c r="L2632" i="1" s="1"/>
  <c r="C2632" i="1"/>
  <c r="I2631" i="1"/>
  <c r="L2631" i="1" s="1"/>
  <c r="C2631" i="1"/>
  <c r="I2630" i="1"/>
  <c r="L2630" i="1" s="1"/>
  <c r="C2630" i="1"/>
  <c r="I2629" i="1"/>
  <c r="L2629" i="1" s="1"/>
  <c r="C2629" i="1"/>
  <c r="J2628" i="1"/>
  <c r="I2628" i="1"/>
  <c r="C2628" i="1"/>
  <c r="I2627" i="1"/>
  <c r="L2627" i="1" s="1"/>
  <c r="C2627" i="1"/>
  <c r="I2626" i="1"/>
  <c r="L2626" i="1" s="1"/>
  <c r="C2626" i="1"/>
  <c r="J2625" i="1"/>
  <c r="I2625" i="1"/>
  <c r="C2625" i="1"/>
  <c r="I2624" i="1"/>
  <c r="L2624" i="1" s="1"/>
  <c r="C2624" i="1"/>
  <c r="I2623" i="1"/>
  <c r="L2623" i="1" s="1"/>
  <c r="C2623" i="1"/>
  <c r="I2622" i="1"/>
  <c r="L2622" i="1" s="1"/>
  <c r="C2622" i="1"/>
  <c r="I2621" i="1"/>
  <c r="L2621" i="1" s="1"/>
  <c r="C2621" i="1"/>
  <c r="I2620" i="1"/>
  <c r="L2620" i="1" s="1"/>
  <c r="C2620" i="1"/>
  <c r="J2619" i="1"/>
  <c r="I2619" i="1"/>
  <c r="C2619" i="1"/>
  <c r="I2618" i="1"/>
  <c r="L2618" i="1" s="1"/>
  <c r="C2618" i="1"/>
  <c r="J2617" i="1"/>
  <c r="I2617" i="1"/>
  <c r="C2617" i="1"/>
  <c r="I2616" i="1"/>
  <c r="L2616" i="1" s="1"/>
  <c r="C2616" i="1"/>
  <c r="I2615" i="1"/>
  <c r="L2615" i="1" s="1"/>
  <c r="C2615" i="1"/>
  <c r="I2614" i="1"/>
  <c r="L2614" i="1" s="1"/>
  <c r="C2614" i="1"/>
  <c r="I2613" i="1"/>
  <c r="L2613" i="1" s="1"/>
  <c r="C2613" i="1"/>
  <c r="I2612" i="1"/>
  <c r="L2612" i="1" s="1"/>
  <c r="C2612" i="1"/>
  <c r="I2611" i="1"/>
  <c r="L2611" i="1" s="1"/>
  <c r="C2611" i="1"/>
  <c r="J2610" i="1"/>
  <c r="I2610" i="1"/>
  <c r="C2610" i="1"/>
  <c r="J2609" i="1"/>
  <c r="I2609" i="1"/>
  <c r="C2609" i="1"/>
  <c r="J2608" i="1"/>
  <c r="I2608" i="1"/>
  <c r="C2608" i="1"/>
  <c r="J2607" i="1"/>
  <c r="I2607" i="1"/>
  <c r="C2607" i="1"/>
  <c r="I2606" i="1"/>
  <c r="L2606" i="1" s="1"/>
  <c r="C2606" i="1"/>
  <c r="J2605" i="1"/>
  <c r="I2605" i="1"/>
  <c r="C2605" i="1"/>
  <c r="I2604" i="1"/>
  <c r="L2604" i="1" s="1"/>
  <c r="C2604" i="1"/>
  <c r="I2603" i="1"/>
  <c r="L2603" i="1" s="1"/>
  <c r="C2603" i="1"/>
  <c r="J2602" i="1"/>
  <c r="I2602" i="1"/>
  <c r="C2602" i="1"/>
  <c r="J2601" i="1"/>
  <c r="I2601" i="1"/>
  <c r="C2601" i="1"/>
  <c r="I2600" i="1"/>
  <c r="L2600" i="1" s="1"/>
  <c r="C2600" i="1"/>
  <c r="I2599" i="1"/>
  <c r="L2599" i="1" s="1"/>
  <c r="C2599" i="1"/>
  <c r="I2598" i="1"/>
  <c r="L2598" i="1" s="1"/>
  <c r="C2598" i="1"/>
  <c r="I2597" i="1"/>
  <c r="L2597" i="1" s="1"/>
  <c r="C2597" i="1"/>
  <c r="L2596" i="1"/>
  <c r="C2596" i="1"/>
  <c r="L2595" i="1"/>
  <c r="C2595" i="1"/>
  <c r="I2594" i="1"/>
  <c r="L2594" i="1" s="1"/>
  <c r="C2594" i="1"/>
  <c r="I2593" i="1"/>
  <c r="L2593" i="1" s="1"/>
  <c r="C2593" i="1"/>
  <c r="J2592" i="1"/>
  <c r="I2592" i="1"/>
  <c r="C2592" i="1"/>
  <c r="I2591" i="1"/>
  <c r="L2591" i="1" s="1"/>
  <c r="C2591" i="1"/>
  <c r="J2590" i="1"/>
  <c r="I2590" i="1"/>
  <c r="C2590" i="1"/>
  <c r="I2589" i="1"/>
  <c r="L2589" i="1" s="1"/>
  <c r="C2589" i="1"/>
  <c r="I2588" i="1"/>
  <c r="L2588" i="1" s="1"/>
  <c r="C2588" i="1"/>
  <c r="I2587" i="1"/>
  <c r="L2587" i="1" s="1"/>
  <c r="C2587" i="1"/>
  <c r="I2586" i="1"/>
  <c r="L2586" i="1" s="1"/>
  <c r="C2586" i="1"/>
  <c r="J2585" i="1"/>
  <c r="L2585" i="1" s="1"/>
  <c r="C2585" i="1"/>
  <c r="I2584" i="1"/>
  <c r="L2584" i="1" s="1"/>
  <c r="C2584" i="1"/>
  <c r="J2583" i="1"/>
  <c r="I2583" i="1"/>
  <c r="C2583" i="1"/>
  <c r="J2582" i="1"/>
  <c r="I2582" i="1"/>
  <c r="C2582" i="1"/>
  <c r="I2581" i="1"/>
  <c r="L2581" i="1" s="1"/>
  <c r="C2581" i="1"/>
  <c r="I2580" i="1"/>
  <c r="L2580" i="1" s="1"/>
  <c r="C2580" i="1"/>
  <c r="I2579" i="1"/>
  <c r="L2579" i="1" s="1"/>
  <c r="C2579" i="1"/>
  <c r="I2578" i="1"/>
  <c r="L2578" i="1" s="1"/>
  <c r="C2578" i="1"/>
  <c r="I2577" i="1"/>
  <c r="L2577" i="1" s="1"/>
  <c r="C2577" i="1"/>
  <c r="J2576" i="1"/>
  <c r="I2576" i="1"/>
  <c r="C2576" i="1"/>
  <c r="J2575" i="1"/>
  <c r="I2575" i="1"/>
  <c r="C2575" i="1"/>
  <c r="I2574" i="1"/>
  <c r="L2574" i="1" s="1"/>
  <c r="C2574" i="1"/>
  <c r="I2573" i="1"/>
  <c r="L2573" i="1" s="1"/>
  <c r="C2573" i="1"/>
  <c r="J2572" i="1"/>
  <c r="I2572" i="1"/>
  <c r="C2572" i="1"/>
  <c r="J2571" i="1"/>
  <c r="I2571" i="1"/>
  <c r="C2571" i="1"/>
  <c r="J2570" i="1"/>
  <c r="I2570" i="1"/>
  <c r="C2570" i="1"/>
  <c r="I2569" i="1"/>
  <c r="L2569" i="1" s="1"/>
  <c r="C2569" i="1"/>
  <c r="I2568" i="1"/>
  <c r="L2568" i="1" s="1"/>
  <c r="C2568" i="1"/>
  <c r="I2567" i="1"/>
  <c r="L2567" i="1" s="1"/>
  <c r="C2567" i="1"/>
  <c r="J2566" i="1"/>
  <c r="I2566" i="1"/>
  <c r="C2566" i="1"/>
  <c r="J2565" i="1"/>
  <c r="I2565" i="1"/>
  <c r="C2565" i="1"/>
  <c r="J2564" i="1"/>
  <c r="I2564" i="1"/>
  <c r="C2564" i="1"/>
  <c r="I2563" i="1"/>
  <c r="L2563" i="1" s="1"/>
  <c r="C2563" i="1"/>
  <c r="J2562" i="1"/>
  <c r="I2562" i="1"/>
  <c r="C2562" i="1"/>
  <c r="J2561" i="1"/>
  <c r="I2561" i="1"/>
  <c r="C2561" i="1"/>
  <c r="I2560" i="1"/>
  <c r="L2560" i="1" s="1"/>
  <c r="C2560" i="1"/>
  <c r="J2559" i="1"/>
  <c r="I2559" i="1"/>
  <c r="C2559" i="1"/>
  <c r="I2558" i="1"/>
  <c r="L2558" i="1" s="1"/>
  <c r="C2558" i="1"/>
  <c r="I2557" i="1"/>
  <c r="L2557" i="1" s="1"/>
  <c r="C2557" i="1"/>
  <c r="I2556" i="1"/>
  <c r="L2556" i="1" s="1"/>
  <c r="C2556" i="1"/>
  <c r="I2555" i="1"/>
  <c r="L2555" i="1" s="1"/>
  <c r="C2555" i="1"/>
  <c r="I2554" i="1"/>
  <c r="L2554" i="1" s="1"/>
  <c r="C2554" i="1"/>
  <c r="I2553" i="1"/>
  <c r="L2553" i="1" s="1"/>
  <c r="C2553" i="1"/>
  <c r="I2552" i="1"/>
  <c r="L2552" i="1" s="1"/>
  <c r="C2552" i="1"/>
  <c r="J2551" i="1"/>
  <c r="I2551" i="1"/>
  <c r="C2551" i="1"/>
  <c r="J2550" i="1"/>
  <c r="I2550" i="1"/>
  <c r="C2550" i="1"/>
  <c r="I2549" i="1"/>
  <c r="L2549" i="1" s="1"/>
  <c r="C2549" i="1"/>
  <c r="I2548" i="1"/>
  <c r="L2548" i="1" s="1"/>
  <c r="C2548" i="1"/>
  <c r="I2547" i="1"/>
  <c r="L2547" i="1" s="1"/>
  <c r="C2547" i="1"/>
  <c r="I2546" i="1"/>
  <c r="L2546" i="1" s="1"/>
  <c r="C2546" i="1"/>
  <c r="I2545" i="1"/>
  <c r="L2545" i="1" s="1"/>
  <c r="C2545" i="1"/>
  <c r="I2544" i="1"/>
  <c r="L2544" i="1" s="1"/>
  <c r="C2544" i="1"/>
  <c r="I2543" i="1"/>
  <c r="L2543" i="1" s="1"/>
  <c r="C2543" i="1"/>
  <c r="I2542" i="1"/>
  <c r="L2542" i="1" s="1"/>
  <c r="C2542" i="1"/>
  <c r="I2541" i="1"/>
  <c r="L2541" i="1" s="1"/>
  <c r="C2541" i="1"/>
  <c r="I2540" i="1"/>
  <c r="L2540" i="1" s="1"/>
  <c r="C2540" i="1"/>
  <c r="I2539" i="1"/>
  <c r="L2539" i="1" s="1"/>
  <c r="C2539" i="1"/>
  <c r="I2538" i="1"/>
  <c r="L2538" i="1" s="1"/>
  <c r="C2538" i="1"/>
  <c r="I2537" i="1"/>
  <c r="L2537" i="1" s="1"/>
  <c r="C2537" i="1"/>
  <c r="I2536" i="1"/>
  <c r="L2536" i="1" s="1"/>
  <c r="C2536" i="1"/>
  <c r="I2535" i="1"/>
  <c r="L2535" i="1" s="1"/>
  <c r="C2535" i="1"/>
  <c r="J2534" i="1"/>
  <c r="I2534" i="1"/>
  <c r="C2534" i="1"/>
  <c r="I2533" i="1"/>
  <c r="L2533" i="1" s="1"/>
  <c r="C2533" i="1"/>
  <c r="I2532" i="1"/>
  <c r="L2532" i="1" s="1"/>
  <c r="C2532" i="1"/>
  <c r="I2531" i="1"/>
  <c r="L2531" i="1" s="1"/>
  <c r="C2531" i="1"/>
  <c r="I2530" i="1"/>
  <c r="L2530" i="1" s="1"/>
  <c r="C2530" i="1"/>
  <c r="I2529" i="1"/>
  <c r="L2529" i="1" s="1"/>
  <c r="C2529" i="1"/>
  <c r="J2528" i="1"/>
  <c r="I2528" i="1"/>
  <c r="C2528" i="1"/>
  <c r="J2527" i="1"/>
  <c r="I2527" i="1"/>
  <c r="C2527" i="1"/>
  <c r="I2526" i="1"/>
  <c r="L2526" i="1" s="1"/>
  <c r="C2526" i="1"/>
  <c r="I2525" i="1"/>
  <c r="L2525" i="1" s="1"/>
  <c r="C2525" i="1"/>
  <c r="I2524" i="1"/>
  <c r="L2524" i="1" s="1"/>
  <c r="C2524" i="1"/>
  <c r="I2523" i="1"/>
  <c r="L2523" i="1" s="1"/>
  <c r="C2523" i="1"/>
  <c r="J2522" i="1"/>
  <c r="I2522" i="1"/>
  <c r="C2522" i="1"/>
  <c r="I2521" i="1"/>
  <c r="L2521" i="1" s="1"/>
  <c r="C2521" i="1"/>
  <c r="I2520" i="1"/>
  <c r="L2520" i="1" s="1"/>
  <c r="C2520" i="1"/>
  <c r="I2519" i="1"/>
  <c r="L2519" i="1" s="1"/>
  <c r="C2519" i="1"/>
  <c r="J2518" i="1"/>
  <c r="I2518" i="1"/>
  <c r="C2518" i="1"/>
  <c r="J2517" i="1"/>
  <c r="I2517" i="1"/>
  <c r="C2517" i="1"/>
  <c r="J2516" i="1"/>
  <c r="I2516" i="1"/>
  <c r="C2516" i="1"/>
  <c r="I2515" i="1"/>
  <c r="L2515" i="1" s="1"/>
  <c r="C2515" i="1"/>
  <c r="J2514" i="1"/>
  <c r="I2514" i="1"/>
  <c r="C2514" i="1"/>
  <c r="J2513" i="1"/>
  <c r="I2513" i="1"/>
  <c r="C2513" i="1"/>
  <c r="I2512" i="1"/>
  <c r="L2512" i="1" s="1"/>
  <c r="C2512" i="1"/>
  <c r="I2511" i="1"/>
  <c r="L2511" i="1" s="1"/>
  <c r="C2511" i="1"/>
  <c r="J2510" i="1"/>
  <c r="I2510" i="1"/>
  <c r="C2510" i="1"/>
  <c r="J2509" i="1"/>
  <c r="I2509" i="1"/>
  <c r="C2509" i="1"/>
  <c r="J2508" i="1"/>
  <c r="I2508" i="1"/>
  <c r="C2508" i="1"/>
  <c r="J2507" i="1"/>
  <c r="I2507" i="1"/>
  <c r="C2507" i="1"/>
  <c r="J2506" i="1"/>
  <c r="I2506" i="1"/>
  <c r="C2506" i="1"/>
  <c r="J2505" i="1"/>
  <c r="I2505" i="1"/>
  <c r="C2505" i="1"/>
  <c r="I2504" i="1"/>
  <c r="L2504" i="1" s="1"/>
  <c r="C2504" i="1"/>
  <c r="I2503" i="1"/>
  <c r="L2503" i="1" s="1"/>
  <c r="C2503" i="1"/>
  <c r="I2502" i="1"/>
  <c r="L2502" i="1" s="1"/>
  <c r="C2502" i="1"/>
  <c r="J2501" i="1"/>
  <c r="I2501" i="1"/>
  <c r="C2501" i="1"/>
  <c r="J2500" i="1"/>
  <c r="I2500" i="1"/>
  <c r="C2500" i="1"/>
  <c r="I2499" i="1"/>
  <c r="L2499" i="1" s="1"/>
  <c r="C2499" i="1"/>
  <c r="I2498" i="1"/>
  <c r="L2498" i="1" s="1"/>
  <c r="C2498" i="1"/>
  <c r="J2497" i="1"/>
  <c r="I2497" i="1"/>
  <c r="C2497" i="1"/>
  <c r="J2496" i="1"/>
  <c r="I2496" i="1"/>
  <c r="C2496" i="1"/>
  <c r="J2495" i="1"/>
  <c r="I2495" i="1"/>
  <c r="C2495" i="1"/>
  <c r="J2494" i="1"/>
  <c r="I2494" i="1"/>
  <c r="C2494" i="1"/>
  <c r="I2493" i="1"/>
  <c r="L2493" i="1" s="1"/>
  <c r="C2493" i="1"/>
  <c r="I2492" i="1"/>
  <c r="L2492" i="1" s="1"/>
  <c r="C2492" i="1"/>
  <c r="I2491" i="1"/>
  <c r="L2491" i="1" s="1"/>
  <c r="C2491" i="1"/>
  <c r="J2490" i="1"/>
  <c r="I2490" i="1"/>
  <c r="C2490" i="1"/>
  <c r="I2489" i="1"/>
  <c r="L2489" i="1" s="1"/>
  <c r="C2489" i="1"/>
  <c r="I2488" i="1"/>
  <c r="L2488" i="1" s="1"/>
  <c r="C2488" i="1"/>
  <c r="J2487" i="1"/>
  <c r="I2487" i="1"/>
  <c r="C2487" i="1"/>
  <c r="J2486" i="1"/>
  <c r="I2486" i="1"/>
  <c r="C2486" i="1"/>
  <c r="J2485" i="1"/>
  <c r="I2485" i="1"/>
  <c r="C2485" i="1"/>
  <c r="I2484" i="1"/>
  <c r="L2484" i="1" s="1"/>
  <c r="C2484" i="1"/>
  <c r="I2483" i="1"/>
  <c r="L2483" i="1" s="1"/>
  <c r="C2483" i="1"/>
  <c r="J2482" i="1"/>
  <c r="I2482" i="1"/>
  <c r="C2482" i="1"/>
  <c r="J2481" i="1"/>
  <c r="I2481" i="1"/>
  <c r="C2481" i="1"/>
  <c r="J2480" i="1"/>
  <c r="I2480" i="1"/>
  <c r="C2480" i="1"/>
  <c r="J2479" i="1"/>
  <c r="I2479" i="1"/>
  <c r="C2479" i="1"/>
  <c r="J2478" i="1"/>
  <c r="I2478" i="1"/>
  <c r="C2478" i="1"/>
  <c r="J2477" i="1"/>
  <c r="I2477" i="1"/>
  <c r="C2477" i="1"/>
  <c r="I2476" i="1"/>
  <c r="L2476" i="1" s="1"/>
  <c r="C2476" i="1"/>
  <c r="I2475" i="1"/>
  <c r="L2475" i="1" s="1"/>
  <c r="C2475" i="1"/>
  <c r="I2474" i="1"/>
  <c r="L2474" i="1" s="1"/>
  <c r="C2474" i="1"/>
  <c r="I2473" i="1"/>
  <c r="L2473" i="1" s="1"/>
  <c r="C2473" i="1"/>
  <c r="I2472" i="1"/>
  <c r="L2472" i="1" s="1"/>
  <c r="C2472" i="1"/>
  <c r="J2471" i="1"/>
  <c r="I2471" i="1"/>
  <c r="C2471" i="1"/>
  <c r="I2470" i="1"/>
  <c r="L2470" i="1" s="1"/>
  <c r="C2470" i="1"/>
  <c r="I2469" i="1"/>
  <c r="L2469" i="1" s="1"/>
  <c r="C2469" i="1"/>
  <c r="I2468" i="1"/>
  <c r="L2468" i="1" s="1"/>
  <c r="C2468" i="1"/>
  <c r="I2467" i="1"/>
  <c r="L2467" i="1" s="1"/>
  <c r="C2467" i="1"/>
  <c r="I2466" i="1"/>
  <c r="L2466" i="1" s="1"/>
  <c r="C2466" i="1"/>
  <c r="I2465" i="1"/>
  <c r="L2465" i="1" s="1"/>
  <c r="C2465" i="1"/>
  <c r="J2464" i="1"/>
  <c r="I2464" i="1"/>
  <c r="C2464" i="1"/>
  <c r="I2463" i="1"/>
  <c r="L2463" i="1" s="1"/>
  <c r="C2463" i="1"/>
  <c r="I2462" i="1"/>
  <c r="L2462" i="1" s="1"/>
  <c r="C2462" i="1"/>
  <c r="I2461" i="1"/>
  <c r="L2461" i="1" s="1"/>
  <c r="C2461" i="1"/>
  <c r="J2460" i="1"/>
  <c r="I2460" i="1"/>
  <c r="C2460" i="1"/>
  <c r="J2459" i="1"/>
  <c r="I2459" i="1"/>
  <c r="C2459" i="1"/>
  <c r="J2458" i="1"/>
  <c r="I2458" i="1"/>
  <c r="C2458" i="1"/>
  <c r="I2457" i="1"/>
  <c r="L2457" i="1" s="1"/>
  <c r="C2457" i="1"/>
  <c r="I2456" i="1"/>
  <c r="L2456" i="1" s="1"/>
  <c r="C2456" i="1"/>
  <c r="I2455" i="1"/>
  <c r="L2455" i="1" s="1"/>
  <c r="C2455" i="1"/>
  <c r="I2454" i="1"/>
  <c r="L2454" i="1" s="1"/>
  <c r="C2454" i="1"/>
  <c r="J2453" i="1"/>
  <c r="I2453" i="1"/>
  <c r="C2453" i="1"/>
  <c r="I2452" i="1"/>
  <c r="L2452" i="1" s="1"/>
  <c r="C2452" i="1"/>
  <c r="I2451" i="1"/>
  <c r="L2451" i="1" s="1"/>
  <c r="C2451" i="1"/>
  <c r="I2450" i="1"/>
  <c r="L2450" i="1" s="1"/>
  <c r="C2450" i="1"/>
  <c r="I2449" i="1"/>
  <c r="L2449" i="1" s="1"/>
  <c r="C2449" i="1"/>
  <c r="I2448" i="1"/>
  <c r="L2448" i="1" s="1"/>
  <c r="C2448" i="1"/>
  <c r="J2447" i="1"/>
  <c r="I2447" i="1"/>
  <c r="C2447" i="1"/>
  <c r="I2446" i="1"/>
  <c r="L2446" i="1" s="1"/>
  <c r="C2446" i="1"/>
  <c r="I2445" i="1"/>
  <c r="L2445" i="1" s="1"/>
  <c r="C2445" i="1"/>
  <c r="J2444" i="1"/>
  <c r="I2444" i="1"/>
  <c r="C2444" i="1"/>
  <c r="I2443" i="1"/>
  <c r="L2443" i="1" s="1"/>
  <c r="C2443" i="1"/>
  <c r="I2442" i="1"/>
  <c r="L2442" i="1" s="1"/>
  <c r="C2442" i="1"/>
  <c r="J2441" i="1"/>
  <c r="I2441" i="1"/>
  <c r="C2441" i="1"/>
  <c r="J2440" i="1"/>
  <c r="I2440" i="1"/>
  <c r="C2440" i="1"/>
  <c r="J2439" i="1"/>
  <c r="I2439" i="1"/>
  <c r="C2439" i="1"/>
  <c r="J2438" i="1"/>
  <c r="I2438" i="1"/>
  <c r="C2438" i="1"/>
  <c r="J2437" i="1"/>
  <c r="I2437" i="1"/>
  <c r="C2437" i="1"/>
  <c r="I2436" i="1"/>
  <c r="L2436" i="1" s="1"/>
  <c r="C2436" i="1"/>
  <c r="I2435" i="1"/>
  <c r="L2435" i="1" s="1"/>
  <c r="C2435" i="1"/>
  <c r="I2434" i="1"/>
  <c r="L2434" i="1" s="1"/>
  <c r="C2434" i="1"/>
  <c r="I2433" i="1"/>
  <c r="L2433" i="1" s="1"/>
  <c r="C2433" i="1"/>
  <c r="J2432" i="1"/>
  <c r="I2432" i="1"/>
  <c r="C2432" i="1"/>
  <c r="J2431" i="1"/>
  <c r="I2431" i="1"/>
  <c r="C2431" i="1"/>
  <c r="I2430" i="1"/>
  <c r="L2430" i="1" s="1"/>
  <c r="C2430" i="1"/>
  <c r="J2429" i="1"/>
  <c r="I2429" i="1"/>
  <c r="C2429" i="1"/>
  <c r="I2428" i="1"/>
  <c r="L2428" i="1" s="1"/>
  <c r="C2428" i="1"/>
  <c r="I2427" i="1"/>
  <c r="L2427" i="1" s="1"/>
  <c r="C2427" i="1"/>
  <c r="J2426" i="1"/>
  <c r="I2426" i="1"/>
  <c r="C2426" i="1"/>
  <c r="I2425" i="1"/>
  <c r="L2425" i="1" s="1"/>
  <c r="C2425" i="1"/>
  <c r="I2424" i="1"/>
  <c r="L2424" i="1" s="1"/>
  <c r="C2424" i="1"/>
  <c r="I2423" i="1"/>
  <c r="L2423" i="1" s="1"/>
  <c r="C2423" i="1"/>
  <c r="J2422" i="1"/>
  <c r="I2422" i="1"/>
  <c r="C2422" i="1"/>
  <c r="J2421" i="1"/>
  <c r="I2421" i="1"/>
  <c r="C2421" i="1"/>
  <c r="I2420" i="1"/>
  <c r="L2420" i="1" s="1"/>
  <c r="C2420" i="1"/>
  <c r="I2419" i="1"/>
  <c r="L2419" i="1" s="1"/>
  <c r="C2419" i="1"/>
  <c r="I2418" i="1"/>
  <c r="L2418" i="1" s="1"/>
  <c r="C2418" i="1"/>
  <c r="J2417" i="1"/>
  <c r="I2417" i="1"/>
  <c r="C2417" i="1"/>
  <c r="I2416" i="1"/>
  <c r="L2416" i="1" s="1"/>
  <c r="C2416" i="1"/>
  <c r="I2415" i="1"/>
  <c r="L2415" i="1" s="1"/>
  <c r="C2415" i="1"/>
  <c r="J2414" i="1"/>
  <c r="I2414" i="1"/>
  <c r="C2414" i="1"/>
  <c r="J2413" i="1"/>
  <c r="I2413" i="1"/>
  <c r="C2413" i="1"/>
  <c r="I2412" i="1"/>
  <c r="L2412" i="1" s="1"/>
  <c r="C2412" i="1"/>
  <c r="J2411" i="1"/>
  <c r="I2411" i="1"/>
  <c r="C2411" i="1"/>
  <c r="I2410" i="1"/>
  <c r="L2410" i="1" s="1"/>
  <c r="C2410" i="1"/>
  <c r="J2409" i="1"/>
  <c r="I2409" i="1"/>
  <c r="C2409" i="1"/>
  <c r="J2408" i="1"/>
  <c r="I2408" i="1"/>
  <c r="C2408" i="1"/>
  <c r="J2407" i="1"/>
  <c r="I2407" i="1"/>
  <c r="C2407" i="1"/>
  <c r="J2406" i="1"/>
  <c r="I2406" i="1"/>
  <c r="C2406" i="1"/>
  <c r="I2405" i="1"/>
  <c r="L2405" i="1" s="1"/>
  <c r="C2405" i="1"/>
  <c r="J2404" i="1"/>
  <c r="I2404" i="1"/>
  <c r="C2404" i="1"/>
  <c r="J2403" i="1"/>
  <c r="I2403" i="1"/>
  <c r="C2403" i="1"/>
  <c r="I2402" i="1"/>
  <c r="L2402" i="1" s="1"/>
  <c r="C2402" i="1"/>
  <c r="I2401" i="1"/>
  <c r="L2401" i="1" s="1"/>
  <c r="C2401" i="1"/>
  <c r="J2400" i="1"/>
  <c r="I2400" i="1"/>
  <c r="C2400" i="1"/>
  <c r="J2399" i="1"/>
  <c r="I2399" i="1"/>
  <c r="C2399" i="1"/>
  <c r="I2398" i="1"/>
  <c r="L2398" i="1" s="1"/>
  <c r="C2398" i="1"/>
  <c r="I2397" i="1"/>
  <c r="L2397" i="1" s="1"/>
  <c r="C2397" i="1"/>
  <c r="I2396" i="1"/>
  <c r="L2396" i="1" s="1"/>
  <c r="C2396" i="1"/>
  <c r="I2395" i="1"/>
  <c r="L2395" i="1" s="1"/>
  <c r="C2395" i="1"/>
  <c r="I2394" i="1"/>
  <c r="L2394" i="1" s="1"/>
  <c r="C2394" i="1"/>
  <c r="I2393" i="1"/>
  <c r="L2393" i="1" s="1"/>
  <c r="C2393" i="1"/>
  <c r="I2392" i="1"/>
  <c r="L2392" i="1" s="1"/>
  <c r="C2392" i="1"/>
  <c r="I2391" i="1"/>
  <c r="L2391" i="1" s="1"/>
  <c r="C2391" i="1"/>
  <c r="I2390" i="1"/>
  <c r="L2390" i="1" s="1"/>
  <c r="C2390" i="1"/>
  <c r="I2389" i="1"/>
  <c r="L2389" i="1" s="1"/>
  <c r="C2389" i="1"/>
  <c r="I2388" i="1"/>
  <c r="L2388" i="1" s="1"/>
  <c r="C2388" i="1"/>
  <c r="I2387" i="1"/>
  <c r="L2387" i="1" s="1"/>
  <c r="C2387" i="1"/>
  <c r="I2386" i="1"/>
  <c r="L2386" i="1" s="1"/>
  <c r="C2386" i="1"/>
  <c r="I2385" i="1"/>
  <c r="L2385" i="1" s="1"/>
  <c r="C2385" i="1"/>
  <c r="J2384" i="1"/>
  <c r="I2384" i="1"/>
  <c r="C2384" i="1"/>
  <c r="I2383" i="1"/>
  <c r="L2383" i="1" s="1"/>
  <c r="C2383" i="1"/>
  <c r="I2382" i="1"/>
  <c r="L2382" i="1" s="1"/>
  <c r="C2382" i="1"/>
  <c r="J2381" i="1"/>
  <c r="I2381" i="1"/>
  <c r="C2381" i="1"/>
  <c r="I2380" i="1"/>
  <c r="L2380" i="1" s="1"/>
  <c r="C2380" i="1"/>
  <c r="I2379" i="1"/>
  <c r="L2379" i="1" s="1"/>
  <c r="C2379" i="1"/>
  <c r="J2378" i="1"/>
  <c r="I2378" i="1"/>
  <c r="C2378" i="1"/>
  <c r="I2377" i="1"/>
  <c r="L2377" i="1" s="1"/>
  <c r="C2377" i="1"/>
  <c r="I2376" i="1"/>
  <c r="L2376" i="1" s="1"/>
  <c r="C2376" i="1"/>
  <c r="I2375" i="1"/>
  <c r="L2375" i="1" s="1"/>
  <c r="C2375" i="1"/>
  <c r="I2374" i="1"/>
  <c r="L2374" i="1" s="1"/>
  <c r="C2374" i="1"/>
  <c r="I2373" i="1"/>
  <c r="L2373" i="1" s="1"/>
  <c r="C2373" i="1"/>
  <c r="J2372" i="1"/>
  <c r="I2372" i="1"/>
  <c r="C2372" i="1"/>
  <c r="I2371" i="1"/>
  <c r="L2371" i="1" s="1"/>
  <c r="C2371" i="1"/>
  <c r="J2370" i="1"/>
  <c r="I2370" i="1"/>
  <c r="C2370" i="1"/>
  <c r="J2369" i="1"/>
  <c r="I2369" i="1"/>
  <c r="C2369" i="1"/>
  <c r="I2368" i="1"/>
  <c r="L2368" i="1" s="1"/>
  <c r="C2368" i="1"/>
  <c r="J2367" i="1"/>
  <c r="I2367" i="1"/>
  <c r="C2367" i="1"/>
  <c r="I2366" i="1"/>
  <c r="L2366" i="1" s="1"/>
  <c r="C2366" i="1"/>
  <c r="J2365" i="1"/>
  <c r="I2365" i="1"/>
  <c r="C2365" i="1"/>
  <c r="J2364" i="1"/>
  <c r="I2364" i="1"/>
  <c r="C2364" i="1"/>
  <c r="I2363" i="1"/>
  <c r="L2363" i="1" s="1"/>
  <c r="C2363" i="1"/>
  <c r="J2362" i="1"/>
  <c r="I2362" i="1"/>
  <c r="C2362" i="1"/>
  <c r="I2361" i="1"/>
  <c r="L2361" i="1" s="1"/>
  <c r="C2361" i="1"/>
  <c r="J2360" i="1"/>
  <c r="I2360" i="1"/>
  <c r="C2360" i="1"/>
  <c r="I2359" i="1"/>
  <c r="L2359" i="1" s="1"/>
  <c r="C2359" i="1"/>
  <c r="I2358" i="1"/>
  <c r="L2358" i="1" s="1"/>
  <c r="C2358" i="1"/>
  <c r="I2357" i="1"/>
  <c r="L2357" i="1" s="1"/>
  <c r="C2357" i="1"/>
  <c r="I2356" i="1"/>
  <c r="L2356" i="1" s="1"/>
  <c r="C2356" i="1"/>
  <c r="J2355" i="1"/>
  <c r="I2355" i="1"/>
  <c r="C2355" i="1"/>
  <c r="J2354" i="1"/>
  <c r="I2354" i="1"/>
  <c r="C2354" i="1"/>
  <c r="I2353" i="1"/>
  <c r="L2353" i="1" s="1"/>
  <c r="C2353" i="1"/>
  <c r="J2352" i="1"/>
  <c r="I2352" i="1"/>
  <c r="C2352" i="1"/>
  <c r="J2351" i="1"/>
  <c r="I2351" i="1"/>
  <c r="C2351" i="1"/>
  <c r="I2350" i="1"/>
  <c r="L2350" i="1" s="1"/>
  <c r="C2350" i="1"/>
  <c r="I2349" i="1"/>
  <c r="L2349" i="1" s="1"/>
  <c r="C2349" i="1"/>
  <c r="I2348" i="1"/>
  <c r="L2348" i="1" s="1"/>
  <c r="C2348" i="1"/>
  <c r="J2347" i="1"/>
  <c r="I2347" i="1"/>
  <c r="C2347" i="1"/>
  <c r="J2346" i="1"/>
  <c r="I2346" i="1"/>
  <c r="C2346" i="1"/>
  <c r="I2345" i="1"/>
  <c r="L2345" i="1" s="1"/>
  <c r="C2345" i="1"/>
  <c r="I2344" i="1"/>
  <c r="L2344" i="1" s="1"/>
  <c r="C2344" i="1"/>
  <c r="J2343" i="1"/>
  <c r="I2343" i="1"/>
  <c r="C2343" i="1"/>
  <c r="I2342" i="1"/>
  <c r="L2342" i="1" s="1"/>
  <c r="C2342" i="1"/>
  <c r="I2341" i="1"/>
  <c r="L2341" i="1" s="1"/>
  <c r="C2341" i="1"/>
  <c r="I2340" i="1"/>
  <c r="L2340" i="1" s="1"/>
  <c r="C2340" i="1"/>
  <c r="I2339" i="1"/>
  <c r="L2339" i="1" s="1"/>
  <c r="C2339" i="1"/>
  <c r="I2338" i="1"/>
  <c r="L2338" i="1" s="1"/>
  <c r="C2338" i="1"/>
  <c r="I2337" i="1"/>
  <c r="L2337" i="1" s="1"/>
  <c r="C2337" i="1"/>
  <c r="I2336" i="1"/>
  <c r="L2336" i="1" s="1"/>
  <c r="C2336" i="1"/>
  <c r="I2335" i="1"/>
  <c r="L2335" i="1" s="1"/>
  <c r="C2335" i="1"/>
  <c r="I2334" i="1"/>
  <c r="L2334" i="1" s="1"/>
  <c r="C2334" i="1"/>
  <c r="I2333" i="1"/>
  <c r="L2333" i="1" s="1"/>
  <c r="C2333" i="1"/>
  <c r="I2332" i="1"/>
  <c r="L2332" i="1" s="1"/>
  <c r="C2332" i="1"/>
  <c r="I2331" i="1"/>
  <c r="L2331" i="1" s="1"/>
  <c r="C2331" i="1"/>
  <c r="I2330" i="1"/>
  <c r="L2330" i="1" s="1"/>
  <c r="C2330" i="1"/>
  <c r="J2329" i="1"/>
  <c r="I2329" i="1"/>
  <c r="C2329" i="1"/>
  <c r="J2328" i="1"/>
  <c r="I2328" i="1"/>
  <c r="C2328" i="1"/>
  <c r="I2327" i="1"/>
  <c r="L2327" i="1" s="1"/>
  <c r="C2327" i="1"/>
  <c r="I2326" i="1"/>
  <c r="L2326" i="1" s="1"/>
  <c r="C2326" i="1"/>
  <c r="I2325" i="1"/>
  <c r="L2325" i="1" s="1"/>
  <c r="C2325" i="1"/>
  <c r="I2324" i="1"/>
  <c r="L2324" i="1" s="1"/>
  <c r="C2324" i="1"/>
  <c r="I2323" i="1"/>
  <c r="L2323" i="1" s="1"/>
  <c r="C2323" i="1"/>
  <c r="I2322" i="1"/>
  <c r="L2322" i="1" s="1"/>
  <c r="C2322" i="1"/>
  <c r="I2321" i="1"/>
  <c r="L2321" i="1" s="1"/>
  <c r="C2321" i="1"/>
  <c r="I2320" i="1"/>
  <c r="L2320" i="1" s="1"/>
  <c r="C2320" i="1"/>
  <c r="I2319" i="1"/>
  <c r="L2319" i="1" s="1"/>
  <c r="C2319" i="1"/>
  <c r="J2318" i="1"/>
  <c r="I2318" i="1"/>
  <c r="C2318" i="1"/>
  <c r="I2317" i="1"/>
  <c r="L2317" i="1" s="1"/>
  <c r="C2317" i="1"/>
  <c r="I2316" i="1"/>
  <c r="L2316" i="1" s="1"/>
  <c r="C2316" i="1"/>
  <c r="J2315" i="1"/>
  <c r="I2315" i="1"/>
  <c r="C2315" i="1"/>
  <c r="I2314" i="1"/>
  <c r="L2314" i="1" s="1"/>
  <c r="C2314" i="1"/>
  <c r="I2313" i="1"/>
  <c r="L2313" i="1" s="1"/>
  <c r="C2313" i="1"/>
  <c r="I2312" i="1"/>
  <c r="L2312" i="1" s="1"/>
  <c r="C2312" i="1"/>
  <c r="I2311" i="1"/>
  <c r="L2311" i="1" s="1"/>
  <c r="C2311" i="1"/>
  <c r="I2310" i="1"/>
  <c r="L2310" i="1" s="1"/>
  <c r="C2310" i="1"/>
  <c r="I2309" i="1"/>
  <c r="L2309" i="1" s="1"/>
  <c r="C2309" i="1"/>
  <c r="I2308" i="1"/>
  <c r="L2308" i="1" s="1"/>
  <c r="C2308" i="1"/>
  <c r="J2307" i="1"/>
  <c r="I2307" i="1"/>
  <c r="C2307" i="1"/>
  <c r="I2306" i="1"/>
  <c r="L2306" i="1" s="1"/>
  <c r="C2306" i="1"/>
  <c r="I2305" i="1"/>
  <c r="L2305" i="1" s="1"/>
  <c r="C2305" i="1"/>
  <c r="I2304" i="1"/>
  <c r="L2304" i="1" s="1"/>
  <c r="C2304" i="1"/>
  <c r="I2303" i="1"/>
  <c r="L2303" i="1" s="1"/>
  <c r="C2303" i="1"/>
  <c r="I2302" i="1"/>
  <c r="L2302" i="1" s="1"/>
  <c r="C2302" i="1"/>
  <c r="I2301" i="1"/>
  <c r="L2301" i="1" s="1"/>
  <c r="C2301" i="1"/>
  <c r="J2300" i="1"/>
  <c r="I2300" i="1"/>
  <c r="C2300" i="1"/>
  <c r="I2299" i="1"/>
  <c r="L2299" i="1" s="1"/>
  <c r="C2299" i="1"/>
  <c r="I2298" i="1"/>
  <c r="L2298" i="1" s="1"/>
  <c r="C2298" i="1"/>
  <c r="J2297" i="1"/>
  <c r="I2297" i="1"/>
  <c r="C2297" i="1"/>
  <c r="I2296" i="1"/>
  <c r="L2296" i="1" s="1"/>
  <c r="C2296" i="1"/>
  <c r="I2295" i="1"/>
  <c r="L2295" i="1" s="1"/>
  <c r="C2295" i="1"/>
  <c r="I2294" i="1"/>
  <c r="L2294" i="1" s="1"/>
  <c r="M2294" i="1" s="1"/>
  <c r="K2293" i="1"/>
  <c r="J2293" i="1"/>
  <c r="I2293" i="1"/>
  <c r="C2293" i="1"/>
  <c r="I2292" i="1"/>
  <c r="L2292" i="1" s="1"/>
  <c r="C2292" i="1"/>
  <c r="I2291" i="1"/>
  <c r="L2291" i="1" s="1"/>
  <c r="C2291" i="1"/>
  <c r="I2290" i="1"/>
  <c r="L2290" i="1" s="1"/>
  <c r="C2290" i="1"/>
  <c r="I2289" i="1"/>
  <c r="L2289" i="1" s="1"/>
  <c r="C2289" i="1"/>
  <c r="I2288" i="1"/>
  <c r="L2288" i="1" s="1"/>
  <c r="C2288" i="1"/>
  <c r="I2287" i="1"/>
  <c r="L2287" i="1" s="1"/>
  <c r="C2287" i="1"/>
  <c r="J2286" i="1"/>
  <c r="I2286" i="1"/>
  <c r="C2286" i="1"/>
  <c r="J2285" i="1"/>
  <c r="I2285" i="1"/>
  <c r="C2285" i="1"/>
  <c r="J2284" i="1"/>
  <c r="I2284" i="1"/>
  <c r="C2284" i="1"/>
  <c r="I2283" i="1"/>
  <c r="L2283" i="1" s="1"/>
  <c r="C2283" i="1"/>
  <c r="I2282" i="1"/>
  <c r="L2282" i="1" s="1"/>
  <c r="C2282" i="1"/>
  <c r="I2281" i="1"/>
  <c r="L2281" i="1" s="1"/>
  <c r="C2281" i="1"/>
  <c r="I2280" i="1"/>
  <c r="L2280" i="1" s="1"/>
  <c r="C2280" i="1"/>
  <c r="I2279" i="1"/>
  <c r="L2279" i="1" s="1"/>
  <c r="C2279" i="1"/>
  <c r="I2278" i="1"/>
  <c r="L2278" i="1" s="1"/>
  <c r="C2278" i="1"/>
  <c r="I2277" i="1"/>
  <c r="L2277" i="1" s="1"/>
  <c r="C2277" i="1"/>
  <c r="K2276" i="1"/>
  <c r="J2276" i="1"/>
  <c r="I2276" i="1"/>
  <c r="C2276" i="1"/>
  <c r="I2275" i="1"/>
  <c r="L2275" i="1" s="1"/>
  <c r="C2275" i="1"/>
  <c r="K2274" i="1"/>
  <c r="I2274" i="1"/>
  <c r="C2274" i="1"/>
  <c r="J2273" i="1"/>
  <c r="I2273" i="1"/>
  <c r="C2273" i="1"/>
  <c r="K2272" i="1"/>
  <c r="J2272" i="1"/>
  <c r="I2272" i="1"/>
  <c r="C2272" i="1"/>
  <c r="J2271" i="1"/>
  <c r="I2271" i="1"/>
  <c r="C2271" i="1"/>
  <c r="J2270" i="1"/>
  <c r="I2270" i="1"/>
  <c r="C2270" i="1"/>
  <c r="K2269" i="1"/>
  <c r="I2269" i="1"/>
  <c r="C2269" i="1"/>
  <c r="I2268" i="1"/>
  <c r="L2268" i="1" s="1"/>
  <c r="C2268" i="1"/>
  <c r="J2267" i="1"/>
  <c r="I2267" i="1"/>
  <c r="C2267" i="1"/>
  <c r="I2266" i="1"/>
  <c r="L2266" i="1" s="1"/>
  <c r="C2266" i="1"/>
  <c r="J2265" i="1"/>
  <c r="I2265" i="1"/>
  <c r="C2265" i="1"/>
  <c r="I2264" i="1"/>
  <c r="L2264" i="1" s="1"/>
  <c r="C2264" i="1"/>
  <c r="I2263" i="1"/>
  <c r="L2263" i="1" s="1"/>
  <c r="C2263" i="1"/>
  <c r="I2262" i="1"/>
  <c r="L2262" i="1" s="1"/>
  <c r="C2262" i="1"/>
  <c r="I2261" i="1"/>
  <c r="L2261" i="1" s="1"/>
  <c r="C2261" i="1"/>
  <c r="I2260" i="1"/>
  <c r="L2260" i="1" s="1"/>
  <c r="C2260" i="1"/>
  <c r="I2259" i="1"/>
  <c r="L2259" i="1" s="1"/>
  <c r="C2259" i="1"/>
  <c r="I2258" i="1"/>
  <c r="L2258" i="1" s="1"/>
  <c r="C2258" i="1"/>
  <c r="I2257" i="1"/>
  <c r="L2257" i="1" s="1"/>
  <c r="C2257" i="1"/>
  <c r="J2256" i="1"/>
  <c r="I2256" i="1"/>
  <c r="C2256" i="1"/>
  <c r="J2255" i="1"/>
  <c r="I2255" i="1"/>
  <c r="C2255" i="1"/>
  <c r="I2254" i="1"/>
  <c r="L2254" i="1" s="1"/>
  <c r="C2254" i="1"/>
  <c r="I2253" i="1"/>
  <c r="L2253" i="1" s="1"/>
  <c r="C2253" i="1"/>
  <c r="I2252" i="1"/>
  <c r="L2252" i="1" s="1"/>
  <c r="C2252" i="1"/>
  <c r="I2251" i="1"/>
  <c r="L2251" i="1" s="1"/>
  <c r="C2251" i="1"/>
  <c r="I2250" i="1"/>
  <c r="L2250" i="1" s="1"/>
  <c r="C2250" i="1"/>
  <c r="J2249" i="1"/>
  <c r="I2249" i="1"/>
  <c r="C2249" i="1"/>
  <c r="I2248" i="1"/>
  <c r="L2248" i="1" s="1"/>
  <c r="C2248" i="1"/>
  <c r="I2247" i="1"/>
  <c r="L2247" i="1" s="1"/>
  <c r="C2247" i="1"/>
  <c r="I2246" i="1"/>
  <c r="L2246" i="1" s="1"/>
  <c r="C2246" i="1"/>
  <c r="I2245" i="1"/>
  <c r="L2245" i="1" s="1"/>
  <c r="C2245" i="1"/>
  <c r="I2244" i="1"/>
  <c r="L2244" i="1" s="1"/>
  <c r="C2244" i="1"/>
  <c r="J2243" i="1"/>
  <c r="I2243" i="1"/>
  <c r="C2243" i="1"/>
  <c r="J2242" i="1"/>
  <c r="I2242" i="1"/>
  <c r="C2242" i="1"/>
  <c r="J2241" i="1"/>
  <c r="I2241" i="1"/>
  <c r="C2241" i="1"/>
  <c r="I2240" i="1"/>
  <c r="L2240" i="1" s="1"/>
  <c r="C2240" i="1"/>
  <c r="I2239" i="1"/>
  <c r="L2239" i="1" s="1"/>
  <c r="C2239" i="1"/>
  <c r="J2238" i="1"/>
  <c r="I2238" i="1"/>
  <c r="C2238" i="1"/>
  <c r="I2237" i="1"/>
  <c r="L2237" i="1" s="1"/>
  <c r="C2237" i="1"/>
  <c r="I2236" i="1"/>
  <c r="L2236" i="1" s="1"/>
  <c r="C2236" i="1"/>
  <c r="J2235" i="1"/>
  <c r="I2235" i="1"/>
  <c r="C2235" i="1"/>
  <c r="I2234" i="1"/>
  <c r="L2234" i="1" s="1"/>
  <c r="C2234" i="1"/>
  <c r="I2233" i="1"/>
  <c r="L2233" i="1" s="1"/>
  <c r="C2233" i="1"/>
  <c r="I2232" i="1"/>
  <c r="L2232" i="1" s="1"/>
  <c r="C2232" i="1"/>
  <c r="I2231" i="1"/>
  <c r="L2231" i="1" s="1"/>
  <c r="C2231" i="1"/>
  <c r="I2230" i="1"/>
  <c r="L2230" i="1" s="1"/>
  <c r="C2230" i="1"/>
  <c r="I2229" i="1"/>
  <c r="L2229" i="1" s="1"/>
  <c r="C2229" i="1"/>
  <c r="I2228" i="1"/>
  <c r="L2228" i="1" s="1"/>
  <c r="C2228" i="1"/>
  <c r="I2227" i="1"/>
  <c r="L2227" i="1" s="1"/>
  <c r="C2227" i="1"/>
  <c r="I2226" i="1"/>
  <c r="L2226" i="1" s="1"/>
  <c r="C2226" i="1"/>
  <c r="I2225" i="1"/>
  <c r="L2225" i="1" s="1"/>
  <c r="C2225" i="1"/>
  <c r="I2224" i="1"/>
  <c r="L2224" i="1" s="1"/>
  <c r="C2224" i="1"/>
  <c r="I2223" i="1"/>
  <c r="L2223" i="1" s="1"/>
  <c r="C2223" i="1"/>
  <c r="I2222" i="1"/>
  <c r="L2222" i="1" s="1"/>
  <c r="C2222" i="1"/>
  <c r="I2221" i="1"/>
  <c r="L2221" i="1" s="1"/>
  <c r="C2221" i="1"/>
  <c r="I2220" i="1"/>
  <c r="L2220" i="1" s="1"/>
  <c r="C2220" i="1"/>
  <c r="L2219" i="1"/>
  <c r="C2219" i="1"/>
  <c r="I2218" i="1"/>
  <c r="L2218" i="1" s="1"/>
  <c r="C2218" i="1"/>
  <c r="I2217" i="1"/>
  <c r="L2217" i="1" s="1"/>
  <c r="C2217" i="1"/>
  <c r="I2216" i="1"/>
  <c r="L2216" i="1" s="1"/>
  <c r="C2216" i="1"/>
  <c r="J2215" i="1"/>
  <c r="I2215" i="1"/>
  <c r="C2215" i="1"/>
  <c r="J2214" i="1"/>
  <c r="I2214" i="1"/>
  <c r="C2214" i="1"/>
  <c r="I2213" i="1"/>
  <c r="L2213" i="1" s="1"/>
  <c r="C2213" i="1"/>
  <c r="I2212" i="1"/>
  <c r="L2212" i="1" s="1"/>
  <c r="C2212" i="1"/>
  <c r="I2211" i="1"/>
  <c r="L2211" i="1" s="1"/>
  <c r="C2211" i="1"/>
  <c r="I2210" i="1"/>
  <c r="L2210" i="1" s="1"/>
  <c r="C2210" i="1"/>
  <c r="I2209" i="1"/>
  <c r="L2209" i="1" s="1"/>
  <c r="C2209" i="1"/>
  <c r="I2208" i="1"/>
  <c r="L2208" i="1" s="1"/>
  <c r="C2208" i="1"/>
  <c r="J2207" i="1"/>
  <c r="I2207" i="1"/>
  <c r="C2207" i="1"/>
  <c r="I2206" i="1"/>
  <c r="L2206" i="1" s="1"/>
  <c r="C2206" i="1"/>
  <c r="I2205" i="1"/>
  <c r="L2205" i="1" s="1"/>
  <c r="C2205" i="1"/>
  <c r="I2204" i="1"/>
  <c r="L2204" i="1" s="1"/>
  <c r="C2204" i="1"/>
  <c r="I2203" i="1"/>
  <c r="L2203" i="1" s="1"/>
  <c r="C2203" i="1"/>
  <c r="I2202" i="1"/>
  <c r="L2202" i="1" s="1"/>
  <c r="C2202" i="1"/>
  <c r="I2201" i="1"/>
  <c r="L2201" i="1" s="1"/>
  <c r="C2201" i="1"/>
  <c r="J2200" i="1"/>
  <c r="I2200" i="1"/>
  <c r="C2200" i="1"/>
  <c r="I2199" i="1"/>
  <c r="L2199" i="1" s="1"/>
  <c r="C2199" i="1"/>
  <c r="J2198" i="1"/>
  <c r="I2198" i="1"/>
  <c r="C2198" i="1"/>
  <c r="I2197" i="1"/>
  <c r="L2197" i="1" s="1"/>
  <c r="C2197" i="1"/>
  <c r="I2196" i="1"/>
  <c r="L2196" i="1" s="1"/>
  <c r="C2196" i="1"/>
  <c r="I2195" i="1"/>
  <c r="L2195" i="1" s="1"/>
  <c r="C2195" i="1"/>
  <c r="I2194" i="1"/>
  <c r="L2194" i="1" s="1"/>
  <c r="C2194" i="1"/>
  <c r="I2193" i="1"/>
  <c r="L2193" i="1" s="1"/>
  <c r="C2193" i="1"/>
  <c r="I2192" i="1"/>
  <c r="L2192" i="1" s="1"/>
  <c r="C2192" i="1"/>
  <c r="I2191" i="1"/>
  <c r="L2191" i="1" s="1"/>
  <c r="C2191" i="1"/>
  <c r="J2190" i="1"/>
  <c r="I2190" i="1"/>
  <c r="C2190" i="1"/>
  <c r="J2189" i="1"/>
  <c r="I2189" i="1"/>
  <c r="C2189" i="1"/>
  <c r="I2188" i="1"/>
  <c r="L2188" i="1" s="1"/>
  <c r="C2188" i="1"/>
  <c r="I2187" i="1"/>
  <c r="L2187" i="1" s="1"/>
  <c r="C2187" i="1"/>
  <c r="I2186" i="1"/>
  <c r="L2186" i="1" s="1"/>
  <c r="C2186" i="1"/>
  <c r="I2185" i="1"/>
  <c r="L2185" i="1" s="1"/>
  <c r="C2185" i="1"/>
  <c r="I2184" i="1"/>
  <c r="L2184" i="1" s="1"/>
  <c r="C2184" i="1"/>
  <c r="J2183" i="1"/>
  <c r="I2183" i="1"/>
  <c r="C2183" i="1"/>
  <c r="I2182" i="1"/>
  <c r="L2182" i="1" s="1"/>
  <c r="C2182" i="1"/>
  <c r="J2181" i="1"/>
  <c r="I2181" i="1"/>
  <c r="C2181" i="1"/>
  <c r="J2180" i="1"/>
  <c r="L2180" i="1" s="1"/>
  <c r="C2180" i="1"/>
  <c r="I2179" i="1"/>
  <c r="L2179" i="1" s="1"/>
  <c r="C2179" i="1"/>
  <c r="L2178" i="1"/>
  <c r="C2178" i="1"/>
  <c r="I2177" i="1"/>
  <c r="L2177" i="1" s="1"/>
  <c r="C2177" i="1"/>
  <c r="I2176" i="1"/>
  <c r="L2176" i="1" s="1"/>
  <c r="C2176" i="1"/>
  <c r="I2175" i="1"/>
  <c r="L2175" i="1" s="1"/>
  <c r="C2175" i="1"/>
  <c r="I2174" i="1"/>
  <c r="L2174" i="1" s="1"/>
  <c r="C2174" i="1"/>
  <c r="I2173" i="1"/>
  <c r="L2173" i="1" s="1"/>
  <c r="C2173" i="1"/>
  <c r="I2172" i="1"/>
  <c r="L2172" i="1" s="1"/>
  <c r="C2172" i="1"/>
  <c r="I2171" i="1"/>
  <c r="L2171" i="1" s="1"/>
  <c r="C2171" i="1"/>
  <c r="I2170" i="1"/>
  <c r="L2170" i="1" s="1"/>
  <c r="C2170" i="1"/>
  <c r="I2169" i="1"/>
  <c r="L2169" i="1" s="1"/>
  <c r="C2169" i="1"/>
  <c r="J2168" i="1"/>
  <c r="I2168" i="1"/>
  <c r="C2168" i="1"/>
  <c r="I2167" i="1"/>
  <c r="L2167" i="1" s="1"/>
  <c r="C2167" i="1"/>
  <c r="I2166" i="1"/>
  <c r="L2166" i="1" s="1"/>
  <c r="C2166" i="1"/>
  <c r="I2165" i="1"/>
  <c r="L2165" i="1" s="1"/>
  <c r="C2165" i="1"/>
  <c r="I2164" i="1"/>
  <c r="L2164" i="1" s="1"/>
  <c r="C2164" i="1"/>
  <c r="I2163" i="1"/>
  <c r="L2163" i="1" s="1"/>
  <c r="C2163" i="1"/>
  <c r="I2162" i="1"/>
  <c r="L2162" i="1" s="1"/>
  <c r="C2162" i="1"/>
  <c r="I2161" i="1"/>
  <c r="L2161" i="1" s="1"/>
  <c r="C2161" i="1"/>
  <c r="I2160" i="1"/>
  <c r="L2160" i="1" s="1"/>
  <c r="C2160" i="1"/>
  <c r="I2159" i="1"/>
  <c r="L2159" i="1" s="1"/>
  <c r="C2159" i="1"/>
  <c r="I2158" i="1"/>
  <c r="L2158" i="1" s="1"/>
  <c r="C2158" i="1"/>
  <c r="J2157" i="1"/>
  <c r="I2157" i="1"/>
  <c r="C2157" i="1"/>
  <c r="I2156" i="1"/>
  <c r="L2156" i="1" s="1"/>
  <c r="C2156" i="1"/>
  <c r="J2155" i="1"/>
  <c r="I2155" i="1"/>
  <c r="C2155" i="1"/>
  <c r="J2154" i="1"/>
  <c r="I2154" i="1"/>
  <c r="C2154" i="1"/>
  <c r="I2153" i="1"/>
  <c r="L2153" i="1" s="1"/>
  <c r="C2153" i="1"/>
  <c r="I2152" i="1"/>
  <c r="L2152" i="1" s="1"/>
  <c r="C2152" i="1"/>
  <c r="I2151" i="1"/>
  <c r="L2151" i="1" s="1"/>
  <c r="C2151" i="1"/>
  <c r="I2150" i="1"/>
  <c r="L2150" i="1" s="1"/>
  <c r="C2150" i="1"/>
  <c r="I2149" i="1"/>
  <c r="L2149" i="1" s="1"/>
  <c r="C2149" i="1"/>
  <c r="I2148" i="1"/>
  <c r="L2148" i="1" s="1"/>
  <c r="C2148" i="1"/>
  <c r="I2147" i="1"/>
  <c r="L2147" i="1" s="1"/>
  <c r="C2147" i="1"/>
  <c r="I2146" i="1"/>
  <c r="L2146" i="1" s="1"/>
  <c r="C2146" i="1"/>
  <c r="I2145" i="1"/>
  <c r="L2145" i="1" s="1"/>
  <c r="C2145" i="1"/>
  <c r="I2144" i="1"/>
  <c r="L2144" i="1" s="1"/>
  <c r="C2144" i="1"/>
  <c r="I2143" i="1"/>
  <c r="L2143" i="1" s="1"/>
  <c r="C2143" i="1"/>
  <c r="I2142" i="1"/>
  <c r="L2142" i="1" s="1"/>
  <c r="C2142" i="1"/>
  <c r="I2141" i="1"/>
  <c r="L2141" i="1" s="1"/>
  <c r="C2141" i="1"/>
  <c r="I2140" i="1"/>
  <c r="L2140" i="1" s="1"/>
  <c r="C2140" i="1"/>
  <c r="J2139" i="1"/>
  <c r="I2139" i="1"/>
  <c r="C2139" i="1"/>
  <c r="J2138" i="1"/>
  <c r="I2138" i="1"/>
  <c r="C2138" i="1"/>
  <c r="I2137" i="1"/>
  <c r="L2137" i="1" s="1"/>
  <c r="C2137" i="1"/>
  <c r="I2136" i="1"/>
  <c r="L2136" i="1" s="1"/>
  <c r="C2136" i="1"/>
  <c r="I2135" i="1"/>
  <c r="L2135" i="1" s="1"/>
  <c r="C2135" i="1"/>
  <c r="I2134" i="1"/>
  <c r="L2134" i="1" s="1"/>
  <c r="C2134" i="1"/>
  <c r="I2133" i="1"/>
  <c r="L2133" i="1" s="1"/>
  <c r="C2133" i="1"/>
  <c r="I2132" i="1"/>
  <c r="L2132" i="1" s="1"/>
  <c r="C2132" i="1"/>
  <c r="I2131" i="1"/>
  <c r="L2131" i="1" s="1"/>
  <c r="C2131" i="1"/>
  <c r="I2130" i="1"/>
  <c r="L2130" i="1" s="1"/>
  <c r="C2130" i="1"/>
  <c r="J2129" i="1"/>
  <c r="I2129" i="1"/>
  <c r="C2129" i="1"/>
  <c r="I2128" i="1"/>
  <c r="L2128" i="1" s="1"/>
  <c r="C2128" i="1"/>
  <c r="I2127" i="1"/>
  <c r="L2127" i="1" s="1"/>
  <c r="C2127" i="1"/>
  <c r="I2126" i="1"/>
  <c r="L2126" i="1" s="1"/>
  <c r="C2126" i="1"/>
  <c r="I2125" i="1"/>
  <c r="L2125" i="1" s="1"/>
  <c r="C2125" i="1"/>
  <c r="J2124" i="1"/>
  <c r="I2124" i="1"/>
  <c r="C2124" i="1"/>
  <c r="I2123" i="1"/>
  <c r="L2123" i="1" s="1"/>
  <c r="C2123" i="1"/>
  <c r="I2122" i="1"/>
  <c r="L2122" i="1" s="1"/>
  <c r="C2122" i="1"/>
  <c r="J2121" i="1"/>
  <c r="I2121" i="1"/>
  <c r="C2121" i="1"/>
  <c r="I2120" i="1"/>
  <c r="L2120" i="1" s="1"/>
  <c r="C2120" i="1"/>
  <c r="I2119" i="1"/>
  <c r="L2119" i="1" s="1"/>
  <c r="C2119" i="1"/>
  <c r="I2118" i="1"/>
  <c r="L2118" i="1" s="1"/>
  <c r="C2118" i="1"/>
  <c r="J2117" i="1"/>
  <c r="I2117" i="1"/>
  <c r="C2117" i="1"/>
  <c r="I2116" i="1"/>
  <c r="L2116" i="1" s="1"/>
  <c r="C2116" i="1"/>
  <c r="I2115" i="1"/>
  <c r="L2115" i="1" s="1"/>
  <c r="C2115" i="1"/>
  <c r="L2114" i="1"/>
  <c r="C2114" i="1"/>
  <c r="L2113" i="1"/>
  <c r="C2113" i="1"/>
  <c r="K2112" i="1"/>
  <c r="J2112" i="1"/>
  <c r="I2112" i="1"/>
  <c r="C2112" i="1"/>
  <c r="K2111" i="1"/>
  <c r="J2111" i="1"/>
  <c r="I2111" i="1"/>
  <c r="C2111" i="1"/>
  <c r="I2110" i="1"/>
  <c r="L2110" i="1" s="1"/>
  <c r="C2110" i="1"/>
  <c r="I2109" i="1"/>
  <c r="L2109" i="1" s="1"/>
  <c r="C2109" i="1"/>
  <c r="K2108" i="1"/>
  <c r="J2108" i="1"/>
  <c r="I2108" i="1"/>
  <c r="C2108" i="1"/>
  <c r="I2107" i="1"/>
  <c r="L2107" i="1" s="1"/>
  <c r="C2107" i="1"/>
  <c r="I2106" i="1"/>
  <c r="L2106" i="1" s="1"/>
  <c r="C2106" i="1"/>
  <c r="I2105" i="1"/>
  <c r="L2105" i="1" s="1"/>
  <c r="C2105" i="1"/>
  <c r="I2104" i="1"/>
  <c r="L2104" i="1" s="1"/>
  <c r="C2104" i="1"/>
  <c r="I2103" i="1"/>
  <c r="L2103" i="1" s="1"/>
  <c r="C2103" i="1"/>
  <c r="I2102" i="1"/>
  <c r="L2102" i="1" s="1"/>
  <c r="C2102" i="1"/>
  <c r="I2101" i="1"/>
  <c r="L2101" i="1" s="1"/>
  <c r="C2101" i="1"/>
  <c r="I2100" i="1"/>
  <c r="L2100" i="1" s="1"/>
  <c r="C2100" i="1"/>
  <c r="I2099" i="1"/>
  <c r="L2099" i="1" s="1"/>
  <c r="C2099" i="1"/>
  <c r="I2098" i="1"/>
  <c r="L2098" i="1" s="1"/>
  <c r="C2098" i="1"/>
  <c r="I2097" i="1"/>
  <c r="L2097" i="1" s="1"/>
  <c r="C2097" i="1"/>
  <c r="I2096" i="1"/>
  <c r="L2096" i="1" s="1"/>
  <c r="C2096" i="1"/>
  <c r="K2095" i="1"/>
  <c r="J2095" i="1"/>
  <c r="I2095" i="1"/>
  <c r="C2095" i="1"/>
  <c r="M2095" i="1" s="1"/>
  <c r="I2094" i="1"/>
  <c r="L2094" i="1" s="1"/>
  <c r="C2094" i="1"/>
  <c r="I2093" i="1"/>
  <c r="L2093" i="1" s="1"/>
  <c r="C2093" i="1"/>
  <c r="I2092" i="1"/>
  <c r="L2092" i="1" s="1"/>
  <c r="C2092" i="1"/>
  <c r="I2091" i="1"/>
  <c r="L2091" i="1" s="1"/>
  <c r="C2091" i="1"/>
  <c r="I2090" i="1"/>
  <c r="L2090" i="1" s="1"/>
  <c r="C2090" i="1"/>
  <c r="I2089" i="1"/>
  <c r="L2089" i="1" s="1"/>
  <c r="C2089" i="1"/>
  <c r="L2088" i="1"/>
  <c r="C2088" i="1"/>
  <c r="I2087" i="1"/>
  <c r="L2087" i="1" s="1"/>
  <c r="C2087" i="1"/>
  <c r="I2086" i="1"/>
  <c r="L2086" i="1" s="1"/>
  <c r="C2086" i="1"/>
  <c r="L2085" i="1"/>
  <c r="C2085" i="1"/>
  <c r="I2084" i="1"/>
  <c r="L2084" i="1" s="1"/>
  <c r="C2084" i="1"/>
  <c r="L2083" i="1"/>
  <c r="C2083" i="1"/>
  <c r="L2082" i="1"/>
  <c r="C2082" i="1"/>
  <c r="I2081" i="1"/>
  <c r="L2081" i="1" s="1"/>
  <c r="C2081" i="1"/>
  <c r="I2080" i="1"/>
  <c r="L2080" i="1" s="1"/>
  <c r="C2080" i="1"/>
  <c r="L2079" i="1"/>
  <c r="C2079" i="1"/>
  <c r="I2078" i="1"/>
  <c r="L2078" i="1" s="1"/>
  <c r="C2078" i="1"/>
  <c r="I2077" i="1"/>
  <c r="L2077" i="1" s="1"/>
  <c r="C2077" i="1"/>
  <c r="I2076" i="1"/>
  <c r="L2076" i="1" s="1"/>
  <c r="C2076" i="1"/>
  <c r="I2075" i="1"/>
  <c r="L2075" i="1" s="1"/>
  <c r="C2075" i="1"/>
  <c r="I2074" i="1"/>
  <c r="L2074" i="1" s="1"/>
  <c r="C2074" i="1"/>
  <c r="I2073" i="1"/>
  <c r="L2073" i="1" s="1"/>
  <c r="C2073" i="1"/>
  <c r="L2072" i="1"/>
  <c r="C2072" i="1"/>
  <c r="I2071" i="1"/>
  <c r="L2071" i="1" s="1"/>
  <c r="C2071" i="1"/>
  <c r="I2070" i="1"/>
  <c r="L2070" i="1" s="1"/>
  <c r="C2070" i="1"/>
  <c r="I2069" i="1"/>
  <c r="L2069" i="1" s="1"/>
  <c r="C2069" i="1"/>
  <c r="I2068" i="1"/>
  <c r="L2068" i="1" s="1"/>
  <c r="C2068" i="1"/>
  <c r="I2067" i="1"/>
  <c r="L2067" i="1" s="1"/>
  <c r="C2067" i="1"/>
  <c r="I2066" i="1"/>
  <c r="L2066" i="1" s="1"/>
  <c r="C2066" i="1"/>
  <c r="I2065" i="1"/>
  <c r="L2065" i="1" s="1"/>
  <c r="C2065" i="1"/>
  <c r="L2064" i="1"/>
  <c r="C2064" i="1"/>
  <c r="I2063" i="1"/>
  <c r="L2063" i="1" s="1"/>
  <c r="C2063" i="1"/>
  <c r="I2062" i="1"/>
  <c r="L2062" i="1" s="1"/>
  <c r="C2062" i="1"/>
  <c r="I2061" i="1"/>
  <c r="L2061" i="1" s="1"/>
  <c r="C2061" i="1"/>
  <c r="I2060" i="1"/>
  <c r="L2060" i="1" s="1"/>
  <c r="C2060" i="1"/>
  <c r="I2059" i="1"/>
  <c r="L2059" i="1" s="1"/>
  <c r="C2059" i="1"/>
  <c r="I2058" i="1"/>
  <c r="L2058" i="1" s="1"/>
  <c r="C2058" i="1"/>
  <c r="I2057" i="1"/>
  <c r="L2057" i="1" s="1"/>
  <c r="C2057" i="1"/>
  <c r="I2056" i="1"/>
  <c r="L2056" i="1" s="1"/>
  <c r="C2056" i="1"/>
  <c r="I2055" i="1"/>
  <c r="L2055" i="1" s="1"/>
  <c r="C2055" i="1"/>
  <c r="I2054" i="1"/>
  <c r="L2054" i="1" s="1"/>
  <c r="C2054" i="1"/>
  <c r="I2053" i="1"/>
  <c r="L2053" i="1" s="1"/>
  <c r="C2053" i="1"/>
  <c r="I2052" i="1"/>
  <c r="L2052" i="1" s="1"/>
  <c r="C2052" i="1"/>
  <c r="I2051" i="1"/>
  <c r="L2051" i="1" s="1"/>
  <c r="C2051" i="1"/>
  <c r="I2050" i="1"/>
  <c r="L2050" i="1" s="1"/>
  <c r="C2050" i="1"/>
  <c r="I2049" i="1"/>
  <c r="L2049" i="1" s="1"/>
  <c r="C2049" i="1"/>
  <c r="I2048" i="1"/>
  <c r="L2048" i="1" s="1"/>
  <c r="C2048" i="1"/>
  <c r="I2047" i="1"/>
  <c r="L2047" i="1" s="1"/>
  <c r="C2047" i="1"/>
  <c r="I2046" i="1"/>
  <c r="L2046" i="1" s="1"/>
  <c r="C2046" i="1"/>
  <c r="I2045" i="1"/>
  <c r="L2045" i="1" s="1"/>
  <c r="C2045" i="1"/>
  <c r="I2044" i="1"/>
  <c r="L2044" i="1" s="1"/>
  <c r="C2044" i="1"/>
  <c r="I2043" i="1"/>
  <c r="L2043" i="1" s="1"/>
  <c r="C2043" i="1"/>
  <c r="I2042" i="1"/>
  <c r="L2042" i="1" s="1"/>
  <c r="C2042" i="1"/>
  <c r="I2041" i="1"/>
  <c r="L2041" i="1" s="1"/>
  <c r="C2041" i="1"/>
  <c r="I2040" i="1"/>
  <c r="L2040" i="1" s="1"/>
  <c r="C2040" i="1"/>
  <c r="I2039" i="1"/>
  <c r="L2039" i="1" s="1"/>
  <c r="C2039" i="1"/>
  <c r="I2038" i="1"/>
  <c r="L2038" i="1" s="1"/>
  <c r="C2038" i="1"/>
  <c r="I2037" i="1"/>
  <c r="L2037" i="1" s="1"/>
  <c r="C2037" i="1"/>
  <c r="I2036" i="1"/>
  <c r="L2036" i="1" s="1"/>
  <c r="C2036" i="1"/>
  <c r="I2035" i="1"/>
  <c r="L2035" i="1" s="1"/>
  <c r="C2035" i="1"/>
  <c r="I2034" i="1"/>
  <c r="L2034" i="1" s="1"/>
  <c r="C2034" i="1"/>
  <c r="I2033" i="1"/>
  <c r="L2033" i="1" s="1"/>
  <c r="C2033" i="1"/>
  <c r="I2032" i="1"/>
  <c r="L2032" i="1" s="1"/>
  <c r="C2032" i="1"/>
  <c r="I2031" i="1"/>
  <c r="L2031" i="1" s="1"/>
  <c r="C2031" i="1"/>
  <c r="I2030" i="1"/>
  <c r="L2030" i="1" s="1"/>
  <c r="C2030" i="1"/>
  <c r="I2029" i="1"/>
  <c r="L2029" i="1" s="1"/>
  <c r="C2029" i="1"/>
  <c r="I2028" i="1"/>
  <c r="L2028" i="1" s="1"/>
  <c r="C2028" i="1"/>
  <c r="I2027" i="1"/>
  <c r="L2027" i="1" s="1"/>
  <c r="C2027" i="1"/>
  <c r="I2026" i="1"/>
  <c r="L2026" i="1" s="1"/>
  <c r="C2026" i="1"/>
  <c r="I2025" i="1"/>
  <c r="L2025" i="1" s="1"/>
  <c r="C2025" i="1"/>
  <c r="I2024" i="1"/>
  <c r="L2024" i="1" s="1"/>
  <c r="C2024" i="1"/>
  <c r="I2023" i="1"/>
  <c r="L2023" i="1" s="1"/>
  <c r="C2023" i="1"/>
  <c r="I2022" i="1"/>
  <c r="L2022" i="1" s="1"/>
  <c r="C2022" i="1"/>
  <c r="I2021" i="1"/>
  <c r="L2021" i="1" s="1"/>
  <c r="C2021" i="1"/>
  <c r="I2020" i="1"/>
  <c r="L2020" i="1" s="1"/>
  <c r="C2020" i="1"/>
  <c r="I2019" i="1"/>
  <c r="L2019" i="1" s="1"/>
  <c r="C2019" i="1"/>
  <c r="I2018" i="1"/>
  <c r="L2018" i="1" s="1"/>
  <c r="C2018" i="1"/>
  <c r="I2017" i="1"/>
  <c r="L2017" i="1" s="1"/>
  <c r="C2017" i="1"/>
  <c r="I2016" i="1"/>
  <c r="L2016" i="1" s="1"/>
  <c r="C2016" i="1"/>
  <c r="I2015" i="1"/>
  <c r="L2015" i="1" s="1"/>
  <c r="C2015" i="1"/>
  <c r="I2014" i="1"/>
  <c r="L2014" i="1" s="1"/>
  <c r="C2014" i="1"/>
  <c r="I2013" i="1"/>
  <c r="L2013" i="1" s="1"/>
  <c r="C2013" i="1"/>
  <c r="I2012" i="1"/>
  <c r="L2012" i="1" s="1"/>
  <c r="C2012" i="1"/>
  <c r="I2011" i="1"/>
  <c r="L2011" i="1" s="1"/>
  <c r="C2011" i="1"/>
  <c r="I2010" i="1"/>
  <c r="L2010" i="1" s="1"/>
  <c r="C2010" i="1"/>
  <c r="I2009" i="1"/>
  <c r="L2009" i="1" s="1"/>
  <c r="C2009" i="1"/>
  <c r="I2008" i="1"/>
  <c r="L2008" i="1" s="1"/>
  <c r="C2008" i="1"/>
  <c r="I2007" i="1"/>
  <c r="L2007" i="1" s="1"/>
  <c r="C2007" i="1"/>
  <c r="I2006" i="1"/>
  <c r="L2006" i="1" s="1"/>
  <c r="C2006" i="1"/>
  <c r="I2005" i="1"/>
  <c r="L2005" i="1" s="1"/>
  <c r="C2005" i="1"/>
  <c r="I2004" i="1"/>
  <c r="L2004" i="1" s="1"/>
  <c r="C2004" i="1"/>
  <c r="I2003" i="1"/>
  <c r="L2003" i="1" s="1"/>
  <c r="C2003" i="1"/>
  <c r="I2002" i="1"/>
  <c r="L2002" i="1" s="1"/>
  <c r="C2002" i="1"/>
  <c r="I2001" i="1"/>
  <c r="L2001" i="1" s="1"/>
  <c r="C2001" i="1"/>
  <c r="I2000" i="1"/>
  <c r="L2000" i="1" s="1"/>
  <c r="C2000" i="1"/>
  <c r="I1999" i="1"/>
  <c r="L1999" i="1" s="1"/>
  <c r="C1999" i="1"/>
  <c r="I1998" i="1"/>
  <c r="L1998" i="1" s="1"/>
  <c r="C1998" i="1"/>
  <c r="I1997" i="1"/>
  <c r="L1997" i="1" s="1"/>
  <c r="C1997" i="1"/>
  <c r="I1996" i="1"/>
  <c r="L1996" i="1" s="1"/>
  <c r="C1996" i="1"/>
  <c r="I1995" i="1"/>
  <c r="L1995" i="1" s="1"/>
  <c r="C1995" i="1"/>
  <c r="I1994" i="1"/>
  <c r="L1994" i="1" s="1"/>
  <c r="C1994" i="1"/>
  <c r="I1993" i="1"/>
  <c r="L1993" i="1" s="1"/>
  <c r="C1993" i="1"/>
  <c r="I1992" i="1"/>
  <c r="L1992" i="1" s="1"/>
  <c r="C1992" i="1"/>
  <c r="I1991" i="1"/>
  <c r="L1991" i="1" s="1"/>
  <c r="C1991" i="1"/>
  <c r="I1990" i="1"/>
  <c r="L1990" i="1" s="1"/>
  <c r="C1990" i="1"/>
  <c r="I1989" i="1"/>
  <c r="L1989" i="1" s="1"/>
  <c r="C1989" i="1"/>
  <c r="I1988" i="1"/>
  <c r="L1988" i="1" s="1"/>
  <c r="C1988" i="1"/>
  <c r="I1987" i="1"/>
  <c r="L1987" i="1" s="1"/>
  <c r="C1987" i="1"/>
  <c r="I1986" i="1"/>
  <c r="L1986" i="1" s="1"/>
  <c r="C1986" i="1"/>
  <c r="I1985" i="1"/>
  <c r="L1985" i="1" s="1"/>
  <c r="C1985" i="1"/>
  <c r="I1984" i="1"/>
  <c r="L1984" i="1" s="1"/>
  <c r="C1984" i="1"/>
  <c r="I1983" i="1"/>
  <c r="L1983" i="1" s="1"/>
  <c r="C1983" i="1"/>
  <c r="I1982" i="1"/>
  <c r="L1982" i="1" s="1"/>
  <c r="C1982" i="1"/>
  <c r="I1981" i="1"/>
  <c r="L1981" i="1" s="1"/>
  <c r="C1981" i="1"/>
  <c r="I1980" i="1"/>
  <c r="L1980" i="1" s="1"/>
  <c r="C1980" i="1"/>
  <c r="I1979" i="1"/>
  <c r="L1979" i="1" s="1"/>
  <c r="C1979" i="1"/>
  <c r="I1978" i="1"/>
  <c r="L1978" i="1" s="1"/>
  <c r="C1978" i="1"/>
  <c r="I1977" i="1"/>
  <c r="L1977" i="1" s="1"/>
  <c r="C1977" i="1"/>
  <c r="I1976" i="1"/>
  <c r="L1976" i="1" s="1"/>
  <c r="C1976" i="1"/>
  <c r="I1975" i="1"/>
  <c r="L1975" i="1" s="1"/>
  <c r="C1975" i="1"/>
  <c r="I1974" i="1"/>
  <c r="L1974" i="1" s="1"/>
  <c r="C1974" i="1"/>
  <c r="I1973" i="1"/>
  <c r="L1973" i="1" s="1"/>
  <c r="C1973" i="1"/>
  <c r="L1972" i="1"/>
  <c r="C1972" i="1"/>
  <c r="I1971" i="1"/>
  <c r="L1971" i="1" s="1"/>
  <c r="C1971" i="1"/>
  <c r="I1970" i="1"/>
  <c r="L1970" i="1" s="1"/>
  <c r="C1970" i="1"/>
  <c r="I1969" i="1"/>
  <c r="L1969" i="1" s="1"/>
  <c r="C1969" i="1"/>
  <c r="I1968" i="1"/>
  <c r="L1968" i="1" s="1"/>
  <c r="C1968" i="1"/>
  <c r="I1967" i="1"/>
  <c r="L1967" i="1" s="1"/>
  <c r="C1967" i="1"/>
  <c r="I1966" i="1"/>
  <c r="L1966" i="1" s="1"/>
  <c r="C1966" i="1"/>
  <c r="I1965" i="1"/>
  <c r="L1965" i="1" s="1"/>
  <c r="C1965" i="1"/>
  <c r="I1964" i="1"/>
  <c r="L1964" i="1" s="1"/>
  <c r="C1964" i="1"/>
  <c r="I1963" i="1"/>
  <c r="L1963" i="1" s="1"/>
  <c r="C1963" i="1"/>
  <c r="I1962" i="1"/>
  <c r="L1962" i="1" s="1"/>
  <c r="C1962" i="1"/>
  <c r="I1961" i="1"/>
  <c r="L1961" i="1" s="1"/>
  <c r="C1961" i="1"/>
  <c r="I1960" i="1"/>
  <c r="L1960" i="1" s="1"/>
  <c r="C1960" i="1"/>
  <c r="I1959" i="1"/>
  <c r="L1959" i="1" s="1"/>
  <c r="C1959" i="1"/>
  <c r="I1958" i="1"/>
  <c r="L1958" i="1" s="1"/>
  <c r="C1958" i="1"/>
  <c r="I1957" i="1"/>
  <c r="L1957" i="1" s="1"/>
  <c r="C1957" i="1"/>
  <c r="I1956" i="1"/>
  <c r="L1956" i="1" s="1"/>
  <c r="C1956" i="1"/>
  <c r="I1955" i="1"/>
  <c r="L1955" i="1" s="1"/>
  <c r="C1955" i="1"/>
  <c r="I1954" i="1"/>
  <c r="L1954" i="1" s="1"/>
  <c r="C1954" i="1"/>
  <c r="I1953" i="1"/>
  <c r="L1953" i="1" s="1"/>
  <c r="C1953" i="1"/>
  <c r="L1952" i="1"/>
  <c r="C1952" i="1"/>
  <c r="I1951" i="1"/>
  <c r="L1951" i="1" s="1"/>
  <c r="C1951" i="1"/>
  <c r="I1950" i="1"/>
  <c r="L1950" i="1" s="1"/>
  <c r="C1950" i="1"/>
  <c r="I1949" i="1"/>
  <c r="L1949" i="1" s="1"/>
  <c r="C1949" i="1"/>
  <c r="I1948" i="1"/>
  <c r="L1948" i="1" s="1"/>
  <c r="C1948" i="1"/>
  <c r="I1947" i="1"/>
  <c r="L1947" i="1" s="1"/>
  <c r="C1947" i="1"/>
  <c r="I1946" i="1"/>
  <c r="L1946" i="1" s="1"/>
  <c r="C1946" i="1"/>
  <c r="I1945" i="1"/>
  <c r="L1945" i="1" s="1"/>
  <c r="C1945" i="1"/>
  <c r="I1944" i="1"/>
  <c r="L1944" i="1" s="1"/>
  <c r="C1944" i="1"/>
  <c r="I1943" i="1"/>
  <c r="L1943" i="1" s="1"/>
  <c r="C1943" i="1"/>
  <c r="I1942" i="1"/>
  <c r="L1942" i="1" s="1"/>
  <c r="C1942" i="1"/>
  <c r="I1941" i="1"/>
  <c r="L1941" i="1" s="1"/>
  <c r="C1941" i="1"/>
  <c r="I1940" i="1"/>
  <c r="L1940" i="1" s="1"/>
  <c r="C1940" i="1"/>
  <c r="I1939" i="1"/>
  <c r="L1939" i="1" s="1"/>
  <c r="C1939" i="1"/>
  <c r="I1938" i="1"/>
  <c r="L1938" i="1" s="1"/>
  <c r="C1938" i="1"/>
  <c r="I1937" i="1"/>
  <c r="L1937" i="1" s="1"/>
  <c r="C1937" i="1"/>
  <c r="I1936" i="1"/>
  <c r="L1936" i="1" s="1"/>
  <c r="C1936" i="1"/>
  <c r="I1935" i="1"/>
  <c r="L1935" i="1" s="1"/>
  <c r="C1935" i="1"/>
  <c r="I1934" i="1"/>
  <c r="L1934" i="1" s="1"/>
  <c r="C1934" i="1"/>
  <c r="I1933" i="1"/>
  <c r="L1933" i="1" s="1"/>
  <c r="C1933" i="1"/>
  <c r="I1932" i="1"/>
  <c r="L1932" i="1" s="1"/>
  <c r="C1932" i="1"/>
  <c r="I1931" i="1"/>
  <c r="L1931" i="1" s="1"/>
  <c r="C1931" i="1"/>
  <c r="I1930" i="1"/>
  <c r="L1930" i="1" s="1"/>
  <c r="C1930" i="1"/>
  <c r="I1929" i="1"/>
  <c r="L1929" i="1" s="1"/>
  <c r="C1929" i="1"/>
  <c r="I1928" i="1"/>
  <c r="L1928" i="1" s="1"/>
  <c r="C1928" i="1"/>
  <c r="I1927" i="1"/>
  <c r="L1927" i="1" s="1"/>
  <c r="C1927" i="1"/>
  <c r="I1926" i="1"/>
  <c r="L1926" i="1" s="1"/>
  <c r="C1926" i="1"/>
  <c r="I1925" i="1"/>
  <c r="L1925" i="1" s="1"/>
  <c r="C1925" i="1"/>
  <c r="I1924" i="1"/>
  <c r="L1924" i="1" s="1"/>
  <c r="C1924" i="1"/>
  <c r="I1923" i="1"/>
  <c r="L1923" i="1" s="1"/>
  <c r="C1923" i="1"/>
  <c r="I1922" i="1"/>
  <c r="L1922" i="1" s="1"/>
  <c r="C1922" i="1"/>
  <c r="I1921" i="1"/>
  <c r="L1921" i="1" s="1"/>
  <c r="C1921" i="1"/>
  <c r="I1920" i="1"/>
  <c r="L1920" i="1" s="1"/>
  <c r="C1920" i="1"/>
  <c r="I1919" i="1"/>
  <c r="L1919" i="1" s="1"/>
  <c r="C1919" i="1"/>
  <c r="I1918" i="1"/>
  <c r="L1918" i="1" s="1"/>
  <c r="C1918" i="1"/>
  <c r="I1917" i="1"/>
  <c r="L1917" i="1" s="1"/>
  <c r="C1917" i="1"/>
  <c r="I1916" i="1"/>
  <c r="L1916" i="1" s="1"/>
  <c r="C1916" i="1"/>
  <c r="I1915" i="1"/>
  <c r="L1915" i="1" s="1"/>
  <c r="C1915" i="1"/>
  <c r="I1914" i="1"/>
  <c r="L1914" i="1" s="1"/>
  <c r="C1914" i="1"/>
  <c r="I1913" i="1"/>
  <c r="L1913" i="1" s="1"/>
  <c r="C1913" i="1"/>
  <c r="I1912" i="1"/>
  <c r="L1912" i="1" s="1"/>
  <c r="C1912" i="1"/>
  <c r="I1911" i="1"/>
  <c r="L1911" i="1" s="1"/>
  <c r="C1911" i="1"/>
  <c r="I1910" i="1"/>
  <c r="L1910" i="1" s="1"/>
  <c r="C1910" i="1"/>
  <c r="I1909" i="1"/>
  <c r="L1909" i="1" s="1"/>
  <c r="C1909" i="1"/>
  <c r="I1908" i="1"/>
  <c r="L1908" i="1" s="1"/>
  <c r="C1908" i="1"/>
  <c r="I1907" i="1"/>
  <c r="L1907" i="1" s="1"/>
  <c r="C1907" i="1"/>
  <c r="I1906" i="1"/>
  <c r="L1906" i="1" s="1"/>
  <c r="C1906" i="1"/>
  <c r="I1905" i="1"/>
  <c r="L1905" i="1" s="1"/>
  <c r="C1905" i="1"/>
  <c r="I1904" i="1"/>
  <c r="L1904" i="1" s="1"/>
  <c r="C1904" i="1"/>
  <c r="I1903" i="1"/>
  <c r="L1903" i="1" s="1"/>
  <c r="C1903" i="1"/>
  <c r="I1902" i="1"/>
  <c r="L1902" i="1" s="1"/>
  <c r="C1902" i="1"/>
  <c r="I1901" i="1"/>
  <c r="L1901" i="1" s="1"/>
  <c r="C1901" i="1"/>
  <c r="I1900" i="1"/>
  <c r="L1900" i="1" s="1"/>
  <c r="C1900" i="1"/>
  <c r="I1899" i="1"/>
  <c r="L1899" i="1" s="1"/>
  <c r="C1899" i="1"/>
  <c r="I1898" i="1"/>
  <c r="L1898" i="1" s="1"/>
  <c r="C1898" i="1"/>
  <c r="I1897" i="1"/>
  <c r="L1897" i="1" s="1"/>
  <c r="C1897" i="1"/>
  <c r="I1896" i="1"/>
  <c r="L1896" i="1" s="1"/>
  <c r="C1896" i="1"/>
  <c r="I1895" i="1"/>
  <c r="L1895" i="1" s="1"/>
  <c r="C1895" i="1"/>
  <c r="I1894" i="1"/>
  <c r="L1894" i="1" s="1"/>
  <c r="C1894" i="1"/>
  <c r="I1893" i="1"/>
  <c r="L1893" i="1" s="1"/>
  <c r="C1893" i="1"/>
  <c r="I1892" i="1"/>
  <c r="L1892" i="1" s="1"/>
  <c r="C1892" i="1"/>
  <c r="I1891" i="1"/>
  <c r="L1891" i="1" s="1"/>
  <c r="C1891" i="1"/>
  <c r="I1890" i="1"/>
  <c r="L1890" i="1" s="1"/>
  <c r="C1890" i="1"/>
  <c r="I1889" i="1"/>
  <c r="L1889" i="1" s="1"/>
  <c r="C1889" i="1"/>
  <c r="I1888" i="1"/>
  <c r="L1888" i="1" s="1"/>
  <c r="C1888" i="1"/>
  <c r="I1887" i="1"/>
  <c r="L1887" i="1" s="1"/>
  <c r="C1887" i="1"/>
  <c r="I1886" i="1"/>
  <c r="L1886" i="1" s="1"/>
  <c r="C1886" i="1"/>
  <c r="I1885" i="1"/>
  <c r="L1885" i="1" s="1"/>
  <c r="C1885" i="1"/>
  <c r="I1884" i="1"/>
  <c r="L1884" i="1" s="1"/>
  <c r="C1884" i="1"/>
  <c r="I1883" i="1"/>
  <c r="L1883" i="1" s="1"/>
  <c r="C1883" i="1"/>
  <c r="I1882" i="1"/>
  <c r="L1882" i="1" s="1"/>
  <c r="C1882" i="1"/>
  <c r="I1881" i="1"/>
  <c r="L1881" i="1" s="1"/>
  <c r="C1881" i="1"/>
  <c r="I1880" i="1"/>
  <c r="L1880" i="1" s="1"/>
  <c r="C1880" i="1"/>
  <c r="L1879" i="1"/>
  <c r="C1879" i="1"/>
  <c r="I1878" i="1"/>
  <c r="L1878" i="1" s="1"/>
  <c r="C1878" i="1"/>
  <c r="I1877" i="1"/>
  <c r="L1877" i="1" s="1"/>
  <c r="C1877" i="1"/>
  <c r="I1876" i="1"/>
  <c r="L1876" i="1" s="1"/>
  <c r="C1876" i="1"/>
  <c r="I1875" i="1"/>
  <c r="L1875" i="1" s="1"/>
  <c r="C1875" i="1"/>
  <c r="I1874" i="1"/>
  <c r="L1874" i="1" s="1"/>
  <c r="C1874" i="1"/>
  <c r="L1873" i="1"/>
  <c r="C1873" i="1"/>
  <c r="I1872" i="1"/>
  <c r="L1872" i="1" s="1"/>
  <c r="C1872" i="1"/>
  <c r="I1871" i="1"/>
  <c r="L1871" i="1" s="1"/>
  <c r="C1871" i="1"/>
  <c r="I1870" i="1"/>
  <c r="L1870" i="1" s="1"/>
  <c r="C1870" i="1"/>
  <c r="I1869" i="1"/>
  <c r="L1869" i="1" s="1"/>
  <c r="C1869" i="1"/>
  <c r="I1868" i="1"/>
  <c r="L1868" i="1" s="1"/>
  <c r="C1868" i="1"/>
  <c r="I1867" i="1"/>
  <c r="L1867" i="1" s="1"/>
  <c r="C1867" i="1"/>
  <c r="I1866" i="1"/>
  <c r="L1866" i="1" s="1"/>
  <c r="C1866" i="1"/>
  <c r="I1865" i="1"/>
  <c r="L1865" i="1" s="1"/>
  <c r="C1865" i="1"/>
  <c r="I1864" i="1"/>
  <c r="L1864" i="1" s="1"/>
  <c r="C1864" i="1"/>
  <c r="L1863" i="1"/>
  <c r="C1863" i="1"/>
  <c r="I1862" i="1"/>
  <c r="L1862" i="1" s="1"/>
  <c r="C1862" i="1"/>
  <c r="I1861" i="1"/>
  <c r="L1861" i="1" s="1"/>
  <c r="C1861" i="1"/>
  <c r="I1860" i="1"/>
  <c r="L1860" i="1" s="1"/>
  <c r="C1860" i="1"/>
  <c r="I1859" i="1"/>
  <c r="L1859" i="1" s="1"/>
  <c r="C1859" i="1"/>
  <c r="I1858" i="1"/>
  <c r="L1858" i="1" s="1"/>
  <c r="C1858" i="1"/>
  <c r="I1857" i="1"/>
  <c r="L1857" i="1" s="1"/>
  <c r="C1857" i="1"/>
  <c r="I1856" i="1"/>
  <c r="L1856" i="1" s="1"/>
  <c r="C1856" i="1"/>
  <c r="L1855" i="1"/>
  <c r="C1855" i="1"/>
  <c r="L1854" i="1"/>
  <c r="C1854" i="1"/>
  <c r="I1853" i="1"/>
  <c r="L1853" i="1" s="1"/>
  <c r="C1853" i="1"/>
  <c r="I1852" i="1"/>
  <c r="L1852" i="1" s="1"/>
  <c r="C1852" i="1"/>
  <c r="I1851" i="1"/>
  <c r="L1851" i="1" s="1"/>
  <c r="C1851" i="1"/>
  <c r="I1850" i="1"/>
  <c r="L1850" i="1" s="1"/>
  <c r="C1850" i="1"/>
  <c r="I1849" i="1"/>
  <c r="L1849" i="1" s="1"/>
  <c r="C1849" i="1"/>
  <c r="I1848" i="1"/>
  <c r="L1848" i="1" s="1"/>
  <c r="C1848" i="1"/>
  <c r="I1847" i="1"/>
  <c r="L1847" i="1" s="1"/>
  <c r="C1847" i="1"/>
  <c r="I1846" i="1"/>
  <c r="L1846" i="1" s="1"/>
  <c r="C1846" i="1"/>
  <c r="I1845" i="1"/>
  <c r="L1845" i="1" s="1"/>
  <c r="C1845" i="1"/>
  <c r="I1844" i="1"/>
  <c r="L1844" i="1" s="1"/>
  <c r="C1844" i="1"/>
  <c r="I1843" i="1"/>
  <c r="L1843" i="1" s="1"/>
  <c r="C1843" i="1"/>
  <c r="I1842" i="1"/>
  <c r="L1842" i="1" s="1"/>
  <c r="C1842" i="1"/>
  <c r="I1841" i="1"/>
  <c r="L1841" i="1" s="1"/>
  <c r="C1841" i="1"/>
  <c r="I1840" i="1"/>
  <c r="L1840" i="1" s="1"/>
  <c r="C1840" i="1"/>
  <c r="I1839" i="1"/>
  <c r="L1839" i="1" s="1"/>
  <c r="C1839" i="1"/>
  <c r="I1838" i="1"/>
  <c r="L1838" i="1" s="1"/>
  <c r="C1838" i="1"/>
  <c r="I1837" i="1"/>
  <c r="L1837" i="1" s="1"/>
  <c r="C1837" i="1"/>
  <c r="I1836" i="1"/>
  <c r="L1836" i="1" s="1"/>
  <c r="C1836" i="1"/>
  <c r="I1835" i="1"/>
  <c r="L1835" i="1" s="1"/>
  <c r="C1835" i="1"/>
  <c r="I1834" i="1"/>
  <c r="L1834" i="1" s="1"/>
  <c r="C1834" i="1"/>
  <c r="I1833" i="1"/>
  <c r="L1833" i="1" s="1"/>
  <c r="C1833" i="1"/>
  <c r="I1832" i="1"/>
  <c r="L1832" i="1" s="1"/>
  <c r="C1832" i="1"/>
  <c r="I1831" i="1"/>
  <c r="L1831" i="1" s="1"/>
  <c r="C1831" i="1"/>
  <c r="I1830" i="1"/>
  <c r="L1830" i="1" s="1"/>
  <c r="C1830" i="1"/>
  <c r="I1829" i="1"/>
  <c r="L1829" i="1" s="1"/>
  <c r="C1829" i="1"/>
  <c r="I1828" i="1"/>
  <c r="L1828" i="1" s="1"/>
  <c r="C1828" i="1"/>
  <c r="I1827" i="1"/>
  <c r="L1827" i="1" s="1"/>
  <c r="C1827" i="1"/>
  <c r="I1826" i="1"/>
  <c r="L1826" i="1" s="1"/>
  <c r="C1826" i="1"/>
  <c r="I1825" i="1"/>
  <c r="L1825" i="1" s="1"/>
  <c r="C1825" i="1"/>
  <c r="I1824" i="1"/>
  <c r="L1824" i="1" s="1"/>
  <c r="C1824" i="1"/>
  <c r="I1823" i="1"/>
  <c r="L1823" i="1" s="1"/>
  <c r="C1823" i="1"/>
  <c r="I1822" i="1"/>
  <c r="L1822" i="1" s="1"/>
  <c r="C1822" i="1"/>
  <c r="I1821" i="1"/>
  <c r="L1821" i="1" s="1"/>
  <c r="C1821" i="1"/>
  <c r="I1820" i="1"/>
  <c r="L1820" i="1" s="1"/>
  <c r="C1820" i="1"/>
  <c r="I1819" i="1"/>
  <c r="L1819" i="1" s="1"/>
  <c r="C1819" i="1"/>
  <c r="I1818" i="1"/>
  <c r="L1818" i="1" s="1"/>
  <c r="C1818" i="1"/>
  <c r="I1817" i="1"/>
  <c r="L1817" i="1" s="1"/>
  <c r="C1817" i="1"/>
  <c r="I1816" i="1"/>
  <c r="L1816" i="1" s="1"/>
  <c r="C1816" i="1"/>
  <c r="I1815" i="1"/>
  <c r="L1815" i="1" s="1"/>
  <c r="C1815" i="1"/>
  <c r="I1814" i="1"/>
  <c r="L1814" i="1" s="1"/>
  <c r="C1814" i="1"/>
  <c r="I1813" i="1"/>
  <c r="L1813" i="1" s="1"/>
  <c r="C1813" i="1"/>
  <c r="I1812" i="1"/>
  <c r="L1812" i="1" s="1"/>
  <c r="C1812" i="1"/>
  <c r="I1811" i="1"/>
  <c r="L1811" i="1" s="1"/>
  <c r="C1811" i="1"/>
  <c r="I1810" i="1"/>
  <c r="L1810" i="1" s="1"/>
  <c r="C1810" i="1"/>
  <c r="I1809" i="1"/>
  <c r="L1809" i="1" s="1"/>
  <c r="C1809" i="1"/>
  <c r="I1808" i="1"/>
  <c r="L1808" i="1" s="1"/>
  <c r="C1808" i="1"/>
  <c r="I1807" i="1"/>
  <c r="L1807" i="1" s="1"/>
  <c r="C1807" i="1"/>
  <c r="I1806" i="1"/>
  <c r="L1806" i="1" s="1"/>
  <c r="C1806" i="1"/>
  <c r="I1805" i="1"/>
  <c r="L1805" i="1" s="1"/>
  <c r="C1805" i="1"/>
  <c r="I1804" i="1"/>
  <c r="L1804" i="1" s="1"/>
  <c r="C1804" i="1"/>
  <c r="I1803" i="1"/>
  <c r="L1803" i="1" s="1"/>
  <c r="C1803" i="1"/>
  <c r="I1802" i="1"/>
  <c r="L1802" i="1" s="1"/>
  <c r="C1802" i="1"/>
  <c r="I1801" i="1"/>
  <c r="L1801" i="1" s="1"/>
  <c r="C1801" i="1"/>
  <c r="I1800" i="1"/>
  <c r="L1800" i="1" s="1"/>
  <c r="C1800" i="1"/>
  <c r="I1799" i="1"/>
  <c r="L1799" i="1" s="1"/>
  <c r="C1799" i="1"/>
  <c r="I1798" i="1"/>
  <c r="L1798" i="1" s="1"/>
  <c r="C1798" i="1"/>
  <c r="I1797" i="1"/>
  <c r="L1797" i="1" s="1"/>
  <c r="C1797" i="1"/>
  <c r="I1796" i="1"/>
  <c r="L1796" i="1" s="1"/>
  <c r="C1796" i="1"/>
  <c r="I1795" i="1"/>
  <c r="L1795" i="1" s="1"/>
  <c r="C1795" i="1"/>
  <c r="I1794" i="1"/>
  <c r="L1794" i="1" s="1"/>
  <c r="C1794" i="1"/>
  <c r="I1793" i="1"/>
  <c r="L1793" i="1" s="1"/>
  <c r="C1793" i="1"/>
  <c r="I1792" i="1"/>
  <c r="L1792" i="1" s="1"/>
  <c r="C1792" i="1"/>
  <c r="I1791" i="1"/>
  <c r="L1791" i="1" s="1"/>
  <c r="C1791" i="1"/>
  <c r="I1790" i="1"/>
  <c r="L1790" i="1" s="1"/>
  <c r="C1790" i="1"/>
  <c r="I1789" i="1"/>
  <c r="L1789" i="1" s="1"/>
  <c r="C1789" i="1"/>
  <c r="I1788" i="1"/>
  <c r="L1788" i="1" s="1"/>
  <c r="C1788" i="1"/>
  <c r="I1787" i="1"/>
  <c r="L1787" i="1" s="1"/>
  <c r="C1787" i="1"/>
  <c r="I1786" i="1"/>
  <c r="L1786" i="1" s="1"/>
  <c r="C1786" i="1"/>
  <c r="I1785" i="1"/>
  <c r="L1785" i="1" s="1"/>
  <c r="C1785" i="1"/>
  <c r="I1784" i="1"/>
  <c r="L1784" i="1" s="1"/>
  <c r="C1784" i="1"/>
  <c r="I1783" i="1"/>
  <c r="L1783" i="1" s="1"/>
  <c r="C1783" i="1"/>
  <c r="I1782" i="1"/>
  <c r="L1782" i="1" s="1"/>
  <c r="C1782" i="1"/>
  <c r="I1781" i="1"/>
  <c r="L1781" i="1" s="1"/>
  <c r="C1781" i="1"/>
  <c r="I1780" i="1"/>
  <c r="L1780" i="1" s="1"/>
  <c r="C1780" i="1"/>
  <c r="I1779" i="1"/>
  <c r="L1779" i="1" s="1"/>
  <c r="C1779" i="1"/>
  <c r="I1778" i="1"/>
  <c r="L1778" i="1" s="1"/>
  <c r="C1778" i="1"/>
  <c r="I1777" i="1"/>
  <c r="L1777" i="1" s="1"/>
  <c r="C1777" i="1"/>
  <c r="I1776" i="1"/>
  <c r="L1776" i="1" s="1"/>
  <c r="C1776" i="1"/>
  <c r="I1775" i="1"/>
  <c r="L1775" i="1" s="1"/>
  <c r="C1775" i="1"/>
  <c r="I1774" i="1"/>
  <c r="L1774" i="1" s="1"/>
  <c r="C1774" i="1"/>
  <c r="I1773" i="1"/>
  <c r="L1773" i="1" s="1"/>
  <c r="C1773" i="1"/>
  <c r="I1772" i="1"/>
  <c r="L1772" i="1" s="1"/>
  <c r="C1772" i="1"/>
  <c r="I1771" i="1"/>
  <c r="L1771" i="1" s="1"/>
  <c r="C1771" i="1"/>
  <c r="I1770" i="1"/>
  <c r="L1770" i="1" s="1"/>
  <c r="C1770" i="1"/>
  <c r="I1769" i="1"/>
  <c r="L1769" i="1" s="1"/>
  <c r="C1769" i="1"/>
  <c r="I1768" i="1"/>
  <c r="L1768" i="1" s="1"/>
  <c r="C1768" i="1"/>
  <c r="I1767" i="1"/>
  <c r="L1767" i="1" s="1"/>
  <c r="C1767" i="1"/>
  <c r="I1766" i="1"/>
  <c r="L1766" i="1" s="1"/>
  <c r="C1766" i="1"/>
  <c r="I1765" i="1"/>
  <c r="L1765" i="1" s="1"/>
  <c r="C1765" i="1"/>
  <c r="I1764" i="1"/>
  <c r="L1764" i="1" s="1"/>
  <c r="C1764" i="1"/>
  <c r="I1763" i="1"/>
  <c r="L1763" i="1" s="1"/>
  <c r="C1763" i="1"/>
  <c r="I1762" i="1"/>
  <c r="L1762" i="1" s="1"/>
  <c r="C1762" i="1"/>
  <c r="I1761" i="1"/>
  <c r="L1761" i="1" s="1"/>
  <c r="C1761" i="1"/>
  <c r="I1760" i="1"/>
  <c r="L1760" i="1" s="1"/>
  <c r="C1760" i="1"/>
  <c r="I1759" i="1"/>
  <c r="L1759" i="1" s="1"/>
  <c r="C1759" i="1"/>
  <c r="I1758" i="1"/>
  <c r="L1758" i="1" s="1"/>
  <c r="C1758" i="1"/>
  <c r="I1757" i="1"/>
  <c r="L1757" i="1" s="1"/>
  <c r="C1757" i="1"/>
  <c r="I1756" i="1"/>
  <c r="L1756" i="1" s="1"/>
  <c r="C1756" i="1"/>
  <c r="I1755" i="1"/>
  <c r="L1755" i="1" s="1"/>
  <c r="C1755" i="1"/>
  <c r="I1754" i="1"/>
  <c r="L1754" i="1" s="1"/>
  <c r="C1754" i="1"/>
  <c r="I1753" i="1"/>
  <c r="L1753" i="1" s="1"/>
  <c r="C1753" i="1"/>
  <c r="I1752" i="1"/>
  <c r="L1752" i="1" s="1"/>
  <c r="C1752" i="1"/>
  <c r="I1751" i="1"/>
  <c r="L1751" i="1" s="1"/>
  <c r="C1751" i="1"/>
  <c r="I1750" i="1"/>
  <c r="L1750" i="1" s="1"/>
  <c r="C1750" i="1"/>
  <c r="I1749" i="1"/>
  <c r="L1749" i="1" s="1"/>
  <c r="C1749" i="1"/>
  <c r="I1748" i="1"/>
  <c r="L1748" i="1" s="1"/>
  <c r="C1748" i="1"/>
  <c r="I1747" i="1"/>
  <c r="L1747" i="1" s="1"/>
  <c r="C1747" i="1"/>
  <c r="I1746" i="1"/>
  <c r="L1746" i="1" s="1"/>
  <c r="C1746" i="1"/>
  <c r="I1745" i="1"/>
  <c r="L1745" i="1" s="1"/>
  <c r="C1745" i="1"/>
  <c r="I1744" i="1"/>
  <c r="L1744" i="1" s="1"/>
  <c r="C1744" i="1"/>
  <c r="I1743" i="1"/>
  <c r="L1743" i="1" s="1"/>
  <c r="C1743" i="1"/>
  <c r="I1742" i="1"/>
  <c r="L1742" i="1" s="1"/>
  <c r="C1742" i="1"/>
  <c r="I1741" i="1"/>
  <c r="L1741" i="1" s="1"/>
  <c r="C1741" i="1"/>
  <c r="I1740" i="1"/>
  <c r="L1740" i="1" s="1"/>
  <c r="C1740" i="1"/>
  <c r="I1739" i="1"/>
  <c r="L1739" i="1" s="1"/>
  <c r="C1739" i="1"/>
  <c r="I1738" i="1"/>
  <c r="L1738" i="1" s="1"/>
  <c r="C1738" i="1"/>
  <c r="I1737" i="1"/>
  <c r="L1737" i="1" s="1"/>
  <c r="C1737" i="1"/>
  <c r="I1736" i="1"/>
  <c r="L1736" i="1" s="1"/>
  <c r="C1736" i="1"/>
  <c r="I1735" i="1"/>
  <c r="L1735" i="1" s="1"/>
  <c r="C1735" i="1"/>
  <c r="I1734" i="1"/>
  <c r="L1734" i="1" s="1"/>
  <c r="C1734" i="1"/>
  <c r="I1733" i="1"/>
  <c r="L1733" i="1" s="1"/>
  <c r="C1733" i="1"/>
  <c r="I1732" i="1"/>
  <c r="L1732" i="1" s="1"/>
  <c r="C1732" i="1"/>
  <c r="I1731" i="1"/>
  <c r="L1731" i="1" s="1"/>
  <c r="C1731" i="1"/>
  <c r="I1730" i="1"/>
  <c r="L1730" i="1" s="1"/>
  <c r="C1730" i="1"/>
  <c r="I1729" i="1"/>
  <c r="L1729" i="1" s="1"/>
  <c r="C1729" i="1"/>
  <c r="I1728" i="1"/>
  <c r="L1728" i="1" s="1"/>
  <c r="C1728" i="1"/>
  <c r="I1727" i="1"/>
  <c r="L1727" i="1" s="1"/>
  <c r="C1727" i="1"/>
  <c r="I1726" i="1"/>
  <c r="L1726" i="1" s="1"/>
  <c r="C1726" i="1"/>
  <c r="I1725" i="1"/>
  <c r="L1725" i="1" s="1"/>
  <c r="C1725" i="1"/>
  <c r="I1724" i="1"/>
  <c r="L1724" i="1" s="1"/>
  <c r="C1724" i="1"/>
  <c r="I1723" i="1"/>
  <c r="L1723" i="1" s="1"/>
  <c r="C1723" i="1"/>
  <c r="I1722" i="1"/>
  <c r="L1722" i="1" s="1"/>
  <c r="C1722" i="1"/>
  <c r="I1721" i="1"/>
  <c r="L1721" i="1" s="1"/>
  <c r="C1721" i="1"/>
  <c r="I1720" i="1"/>
  <c r="L1720" i="1" s="1"/>
  <c r="C1720" i="1"/>
  <c r="I1719" i="1"/>
  <c r="L1719" i="1" s="1"/>
  <c r="C1719" i="1"/>
  <c r="I1718" i="1"/>
  <c r="L1718" i="1" s="1"/>
  <c r="C1718" i="1"/>
  <c r="I1717" i="1"/>
  <c r="L1717" i="1" s="1"/>
  <c r="C1717" i="1"/>
  <c r="I1716" i="1"/>
  <c r="L1716" i="1" s="1"/>
  <c r="C1716" i="1"/>
  <c r="I1715" i="1"/>
  <c r="L1715" i="1" s="1"/>
  <c r="C1715" i="1"/>
  <c r="I1714" i="1"/>
  <c r="L1714" i="1" s="1"/>
  <c r="C1714" i="1"/>
  <c r="I1713" i="1"/>
  <c r="L1713" i="1" s="1"/>
  <c r="C1713" i="1"/>
  <c r="I1712" i="1"/>
  <c r="L1712" i="1" s="1"/>
  <c r="C1712" i="1"/>
  <c r="I1711" i="1"/>
  <c r="L1711" i="1" s="1"/>
  <c r="C1711" i="1"/>
  <c r="I1710" i="1"/>
  <c r="L1710" i="1" s="1"/>
  <c r="C1710" i="1"/>
  <c r="I1709" i="1"/>
  <c r="L1709" i="1" s="1"/>
  <c r="C1709" i="1"/>
  <c r="I1708" i="1"/>
  <c r="L1708" i="1" s="1"/>
  <c r="C1708" i="1"/>
  <c r="I1707" i="1"/>
  <c r="L1707" i="1" s="1"/>
  <c r="C1707" i="1"/>
  <c r="I1706" i="1"/>
  <c r="L1706" i="1" s="1"/>
  <c r="C1706" i="1"/>
  <c r="I1705" i="1"/>
  <c r="L1705" i="1" s="1"/>
  <c r="C1705" i="1"/>
  <c r="I1704" i="1"/>
  <c r="L1704" i="1" s="1"/>
  <c r="C1704" i="1"/>
  <c r="I1703" i="1"/>
  <c r="L1703" i="1" s="1"/>
  <c r="C1703" i="1"/>
  <c r="I1702" i="1"/>
  <c r="L1702" i="1" s="1"/>
  <c r="C1702" i="1"/>
  <c r="I1701" i="1"/>
  <c r="L1701" i="1" s="1"/>
  <c r="C1701" i="1"/>
  <c r="I1700" i="1"/>
  <c r="L1700" i="1" s="1"/>
  <c r="C1700" i="1"/>
  <c r="I1699" i="1"/>
  <c r="L1699" i="1" s="1"/>
  <c r="C1699" i="1"/>
  <c r="I1698" i="1"/>
  <c r="L1698" i="1" s="1"/>
  <c r="C1698" i="1"/>
  <c r="I1697" i="1"/>
  <c r="L1697" i="1" s="1"/>
  <c r="C1697" i="1"/>
  <c r="I1696" i="1"/>
  <c r="L1696" i="1" s="1"/>
  <c r="C1696" i="1"/>
  <c r="I1695" i="1"/>
  <c r="L1695" i="1" s="1"/>
  <c r="C1695" i="1"/>
  <c r="I1694" i="1"/>
  <c r="L1694" i="1" s="1"/>
  <c r="C1694" i="1"/>
  <c r="I1693" i="1"/>
  <c r="L1693" i="1" s="1"/>
  <c r="C1693" i="1"/>
  <c r="I1692" i="1"/>
  <c r="L1692" i="1" s="1"/>
  <c r="C1692" i="1"/>
  <c r="I1691" i="1"/>
  <c r="L1691" i="1" s="1"/>
  <c r="C1691" i="1"/>
  <c r="I1690" i="1"/>
  <c r="L1690" i="1" s="1"/>
  <c r="C1690" i="1"/>
  <c r="I1689" i="1"/>
  <c r="L1689" i="1" s="1"/>
  <c r="C1689" i="1"/>
  <c r="I1688" i="1"/>
  <c r="L1688" i="1" s="1"/>
  <c r="C1688" i="1"/>
  <c r="I1687" i="1"/>
  <c r="L1687" i="1" s="1"/>
  <c r="C1687" i="1"/>
  <c r="I1686" i="1"/>
  <c r="L1686" i="1" s="1"/>
  <c r="C1686" i="1"/>
  <c r="I1685" i="1"/>
  <c r="L1685" i="1" s="1"/>
  <c r="C1685" i="1"/>
  <c r="I1684" i="1"/>
  <c r="L1684" i="1" s="1"/>
  <c r="C1684" i="1"/>
  <c r="I1683" i="1"/>
  <c r="L1683" i="1" s="1"/>
  <c r="C1683" i="1"/>
  <c r="I1682" i="1"/>
  <c r="L1682" i="1" s="1"/>
  <c r="C1682" i="1"/>
  <c r="I1681" i="1"/>
  <c r="L1681" i="1" s="1"/>
  <c r="C1681" i="1"/>
  <c r="I1680" i="1"/>
  <c r="L1680" i="1" s="1"/>
  <c r="C1680" i="1"/>
  <c r="I1679" i="1"/>
  <c r="L1679" i="1" s="1"/>
  <c r="C1679" i="1"/>
  <c r="I1678" i="1"/>
  <c r="L1678" i="1" s="1"/>
  <c r="C1678" i="1"/>
  <c r="I1677" i="1"/>
  <c r="L1677" i="1" s="1"/>
  <c r="C1677" i="1"/>
  <c r="I1676" i="1"/>
  <c r="L1676" i="1" s="1"/>
  <c r="C1676" i="1"/>
  <c r="I1675" i="1"/>
  <c r="L1675" i="1" s="1"/>
  <c r="C1675" i="1"/>
  <c r="I1674" i="1"/>
  <c r="L1674" i="1" s="1"/>
  <c r="C1674" i="1"/>
  <c r="I1673" i="1"/>
  <c r="L1673" i="1" s="1"/>
  <c r="C1673" i="1"/>
  <c r="I1672" i="1"/>
  <c r="L1672" i="1" s="1"/>
  <c r="C1672" i="1"/>
  <c r="I1671" i="1"/>
  <c r="L1671" i="1" s="1"/>
  <c r="C1671" i="1"/>
  <c r="I1670" i="1"/>
  <c r="L1670" i="1" s="1"/>
  <c r="C1670" i="1"/>
  <c r="I1669" i="1"/>
  <c r="L1669" i="1" s="1"/>
  <c r="C1669" i="1"/>
  <c r="I1668" i="1"/>
  <c r="L1668" i="1" s="1"/>
  <c r="C1668" i="1"/>
  <c r="I1667" i="1"/>
  <c r="L1667" i="1" s="1"/>
  <c r="C1667" i="1"/>
  <c r="I1666" i="1"/>
  <c r="L1666" i="1" s="1"/>
  <c r="C1666" i="1"/>
  <c r="I1665" i="1"/>
  <c r="L1665" i="1" s="1"/>
  <c r="C1665" i="1"/>
  <c r="I1664" i="1"/>
  <c r="L1664" i="1" s="1"/>
  <c r="C1664" i="1"/>
  <c r="I1663" i="1"/>
  <c r="L1663" i="1" s="1"/>
  <c r="C1663" i="1"/>
  <c r="I1662" i="1"/>
  <c r="L1662" i="1" s="1"/>
  <c r="C1662" i="1"/>
  <c r="I1661" i="1"/>
  <c r="L1661" i="1" s="1"/>
  <c r="C1661" i="1"/>
  <c r="I1660" i="1"/>
  <c r="L1660" i="1" s="1"/>
  <c r="C1660" i="1"/>
  <c r="I1659" i="1"/>
  <c r="L1659" i="1" s="1"/>
  <c r="C1659" i="1"/>
  <c r="I1658" i="1"/>
  <c r="L1658" i="1" s="1"/>
  <c r="C1658" i="1"/>
  <c r="I1657" i="1"/>
  <c r="L1657" i="1" s="1"/>
  <c r="C1657" i="1"/>
  <c r="I1656" i="1"/>
  <c r="L1656" i="1" s="1"/>
  <c r="C1656" i="1"/>
  <c r="I1655" i="1"/>
  <c r="L1655" i="1" s="1"/>
  <c r="C1655" i="1"/>
  <c r="I1654" i="1"/>
  <c r="L1654" i="1" s="1"/>
  <c r="C1654" i="1"/>
  <c r="I1653" i="1"/>
  <c r="L1653" i="1" s="1"/>
  <c r="C1653" i="1"/>
  <c r="I1652" i="1"/>
  <c r="L1652" i="1" s="1"/>
  <c r="C1652" i="1"/>
  <c r="I1651" i="1"/>
  <c r="L1651" i="1" s="1"/>
  <c r="C1651" i="1"/>
  <c r="I1650" i="1"/>
  <c r="L1650" i="1" s="1"/>
  <c r="C1650" i="1"/>
  <c r="I1649" i="1"/>
  <c r="L1649" i="1" s="1"/>
  <c r="C1649" i="1"/>
  <c r="I1648" i="1"/>
  <c r="L1648" i="1" s="1"/>
  <c r="C1648" i="1"/>
  <c r="I1647" i="1"/>
  <c r="L1647" i="1" s="1"/>
  <c r="C1647" i="1"/>
  <c r="I1646" i="1"/>
  <c r="L1646" i="1" s="1"/>
  <c r="C1646" i="1"/>
  <c r="I1645" i="1"/>
  <c r="L1645" i="1" s="1"/>
  <c r="C1645" i="1"/>
  <c r="I1644" i="1"/>
  <c r="L1644" i="1" s="1"/>
  <c r="C1644" i="1"/>
  <c r="I1643" i="1"/>
  <c r="L1643" i="1" s="1"/>
  <c r="C1643" i="1"/>
  <c r="I1642" i="1"/>
  <c r="L1642" i="1" s="1"/>
  <c r="C1642" i="1"/>
  <c r="I1641" i="1"/>
  <c r="L1641" i="1" s="1"/>
  <c r="C1641" i="1"/>
  <c r="I1640" i="1"/>
  <c r="L1640" i="1" s="1"/>
  <c r="C1640" i="1"/>
  <c r="I1639" i="1"/>
  <c r="L1639" i="1" s="1"/>
  <c r="C1639" i="1"/>
  <c r="I1638" i="1"/>
  <c r="L1638" i="1" s="1"/>
  <c r="C1638" i="1"/>
  <c r="I1637" i="1"/>
  <c r="L1637" i="1" s="1"/>
  <c r="C1637" i="1"/>
  <c r="I1636" i="1"/>
  <c r="L1636" i="1" s="1"/>
  <c r="C1636" i="1"/>
  <c r="I1635" i="1"/>
  <c r="L1635" i="1" s="1"/>
  <c r="C1635" i="1"/>
  <c r="I1634" i="1"/>
  <c r="L1634" i="1" s="1"/>
  <c r="C1634" i="1"/>
  <c r="I1633" i="1"/>
  <c r="L1633" i="1" s="1"/>
  <c r="C1633" i="1"/>
  <c r="I1632" i="1"/>
  <c r="L1632" i="1" s="1"/>
  <c r="C1632" i="1"/>
  <c r="I1631" i="1"/>
  <c r="L1631" i="1" s="1"/>
  <c r="C1631" i="1"/>
  <c r="I1630" i="1"/>
  <c r="L1630" i="1" s="1"/>
  <c r="C1630" i="1"/>
  <c r="I1629" i="1"/>
  <c r="L1629" i="1" s="1"/>
  <c r="C1629" i="1"/>
  <c r="I1628" i="1"/>
  <c r="L1628" i="1" s="1"/>
  <c r="C1628" i="1"/>
  <c r="I1627" i="1"/>
  <c r="L1627" i="1" s="1"/>
  <c r="C1627" i="1"/>
  <c r="I1626" i="1"/>
  <c r="L1626" i="1" s="1"/>
  <c r="C1626" i="1"/>
  <c r="I1625" i="1"/>
  <c r="L1625" i="1" s="1"/>
  <c r="C1625" i="1"/>
  <c r="I1624" i="1"/>
  <c r="L1624" i="1" s="1"/>
  <c r="C1624" i="1"/>
  <c r="I1623" i="1"/>
  <c r="L1623" i="1" s="1"/>
  <c r="C1623" i="1"/>
  <c r="I1622" i="1"/>
  <c r="L1622" i="1" s="1"/>
  <c r="C1622" i="1"/>
  <c r="I1621" i="1"/>
  <c r="L1621" i="1" s="1"/>
  <c r="C1621" i="1"/>
  <c r="I1620" i="1"/>
  <c r="L1620" i="1" s="1"/>
  <c r="C1620" i="1"/>
  <c r="I1619" i="1"/>
  <c r="L1619" i="1" s="1"/>
  <c r="C1619" i="1"/>
  <c r="I1618" i="1"/>
  <c r="L1618" i="1" s="1"/>
  <c r="C1618" i="1"/>
  <c r="I1617" i="1"/>
  <c r="L1617" i="1" s="1"/>
  <c r="C1617" i="1"/>
  <c r="I1616" i="1"/>
  <c r="L1616" i="1" s="1"/>
  <c r="C1616" i="1"/>
  <c r="I1615" i="1"/>
  <c r="L1615" i="1" s="1"/>
  <c r="C1615" i="1"/>
  <c r="I1614" i="1"/>
  <c r="L1614" i="1" s="1"/>
  <c r="C1614" i="1"/>
  <c r="I1613" i="1"/>
  <c r="L1613" i="1" s="1"/>
  <c r="C1613" i="1"/>
  <c r="I1612" i="1"/>
  <c r="L1612" i="1" s="1"/>
  <c r="C1612" i="1"/>
  <c r="I1611" i="1"/>
  <c r="L1611" i="1" s="1"/>
  <c r="C1611" i="1"/>
  <c r="I1610" i="1"/>
  <c r="L1610" i="1" s="1"/>
  <c r="C1610" i="1"/>
  <c r="I1609" i="1"/>
  <c r="L1609" i="1" s="1"/>
  <c r="C1609" i="1"/>
  <c r="I1608" i="1"/>
  <c r="L1608" i="1" s="1"/>
  <c r="C1608" i="1"/>
  <c r="I1607" i="1"/>
  <c r="L1607" i="1" s="1"/>
  <c r="C1607" i="1"/>
  <c r="I1606" i="1"/>
  <c r="L1606" i="1" s="1"/>
  <c r="C1606" i="1"/>
  <c r="I1605" i="1"/>
  <c r="L1605" i="1" s="1"/>
  <c r="C1605" i="1"/>
  <c r="I1604" i="1"/>
  <c r="L1604" i="1" s="1"/>
  <c r="C1604" i="1"/>
  <c r="I1603" i="1"/>
  <c r="L1603" i="1" s="1"/>
  <c r="C1603" i="1"/>
  <c r="I1602" i="1"/>
  <c r="L1602" i="1" s="1"/>
  <c r="C1602" i="1"/>
  <c r="I1601" i="1"/>
  <c r="L1601" i="1" s="1"/>
  <c r="C1601" i="1"/>
  <c r="I1600" i="1"/>
  <c r="L1600" i="1" s="1"/>
  <c r="C1600" i="1"/>
  <c r="I1599" i="1"/>
  <c r="L1599" i="1" s="1"/>
  <c r="C1599" i="1"/>
  <c r="I1598" i="1"/>
  <c r="L1598" i="1" s="1"/>
  <c r="C1598" i="1"/>
  <c r="I1597" i="1"/>
  <c r="L1597" i="1" s="1"/>
  <c r="C1597" i="1"/>
  <c r="I1596" i="1"/>
  <c r="L1596" i="1" s="1"/>
  <c r="C1596" i="1"/>
  <c r="I1595" i="1"/>
  <c r="L1595" i="1" s="1"/>
  <c r="C1595" i="1"/>
  <c r="I1594" i="1"/>
  <c r="L1594" i="1" s="1"/>
  <c r="C1594" i="1"/>
  <c r="I1593" i="1"/>
  <c r="L1593" i="1" s="1"/>
  <c r="C1593" i="1"/>
  <c r="I1592" i="1"/>
  <c r="L1592" i="1" s="1"/>
  <c r="C1592" i="1"/>
  <c r="I1591" i="1"/>
  <c r="L1591" i="1" s="1"/>
  <c r="C1591" i="1"/>
  <c r="I1590" i="1"/>
  <c r="L1590" i="1" s="1"/>
  <c r="C1590" i="1"/>
  <c r="I1589" i="1"/>
  <c r="L1589" i="1" s="1"/>
  <c r="C1589" i="1"/>
  <c r="I1588" i="1"/>
  <c r="L1588" i="1" s="1"/>
  <c r="C1588" i="1"/>
  <c r="I1587" i="1"/>
  <c r="L1587" i="1" s="1"/>
  <c r="C1587" i="1"/>
  <c r="I1586" i="1"/>
  <c r="L1586" i="1" s="1"/>
  <c r="C1586" i="1"/>
  <c r="I1585" i="1"/>
  <c r="L1585" i="1" s="1"/>
  <c r="C1585" i="1"/>
  <c r="I1584" i="1"/>
  <c r="L1584" i="1" s="1"/>
  <c r="C1584" i="1"/>
  <c r="I1583" i="1"/>
  <c r="L1583" i="1" s="1"/>
  <c r="C1583" i="1"/>
  <c r="I1582" i="1"/>
  <c r="L1582" i="1" s="1"/>
  <c r="C1582" i="1"/>
  <c r="I1581" i="1"/>
  <c r="L1581" i="1" s="1"/>
  <c r="C1581" i="1"/>
  <c r="I1580" i="1"/>
  <c r="L1580" i="1" s="1"/>
  <c r="C1580" i="1"/>
  <c r="I1579" i="1"/>
  <c r="L1579" i="1" s="1"/>
  <c r="C1579" i="1"/>
  <c r="I1578" i="1"/>
  <c r="L1578" i="1" s="1"/>
  <c r="C1578" i="1"/>
  <c r="I1577" i="1"/>
  <c r="L1577" i="1" s="1"/>
  <c r="C1577" i="1"/>
  <c r="I1576" i="1"/>
  <c r="L1576" i="1" s="1"/>
  <c r="C1576" i="1"/>
  <c r="I1575" i="1"/>
  <c r="L1575" i="1" s="1"/>
  <c r="C1575" i="1"/>
  <c r="I1574" i="1"/>
  <c r="L1574" i="1" s="1"/>
  <c r="C1574" i="1"/>
  <c r="I1573" i="1"/>
  <c r="L1573" i="1" s="1"/>
  <c r="C1573" i="1"/>
  <c r="I1572" i="1"/>
  <c r="L1572" i="1" s="1"/>
  <c r="C1572" i="1"/>
  <c r="I1571" i="1"/>
  <c r="L1571" i="1" s="1"/>
  <c r="C1571" i="1"/>
  <c r="I1570" i="1"/>
  <c r="L1570" i="1" s="1"/>
  <c r="C1570" i="1"/>
  <c r="I1569" i="1"/>
  <c r="L1569" i="1" s="1"/>
  <c r="C1569" i="1"/>
  <c r="I1568" i="1"/>
  <c r="L1568" i="1" s="1"/>
  <c r="C1568" i="1"/>
  <c r="I1567" i="1"/>
  <c r="L1567" i="1" s="1"/>
  <c r="C1567" i="1"/>
  <c r="I1566" i="1"/>
  <c r="L1566" i="1" s="1"/>
  <c r="C1566" i="1"/>
  <c r="I1565" i="1"/>
  <c r="L1565" i="1" s="1"/>
  <c r="C1565" i="1"/>
  <c r="I1564" i="1"/>
  <c r="L1564" i="1" s="1"/>
  <c r="C1564" i="1"/>
  <c r="I1563" i="1"/>
  <c r="L1563" i="1" s="1"/>
  <c r="C1563" i="1"/>
  <c r="I1562" i="1"/>
  <c r="L1562" i="1" s="1"/>
  <c r="C1562" i="1"/>
  <c r="I1561" i="1"/>
  <c r="L1561" i="1" s="1"/>
  <c r="C1561" i="1"/>
  <c r="I1560" i="1"/>
  <c r="L1560" i="1" s="1"/>
  <c r="C1560" i="1"/>
  <c r="I1559" i="1"/>
  <c r="L1559" i="1" s="1"/>
  <c r="C1559" i="1"/>
  <c r="I1558" i="1"/>
  <c r="L1558" i="1" s="1"/>
  <c r="C1558" i="1"/>
  <c r="I1557" i="1"/>
  <c r="L1557" i="1" s="1"/>
  <c r="C1557" i="1"/>
  <c r="I1556" i="1"/>
  <c r="L1556" i="1" s="1"/>
  <c r="C1556" i="1"/>
  <c r="I1555" i="1"/>
  <c r="L1555" i="1" s="1"/>
  <c r="C1555" i="1"/>
  <c r="I1554" i="1"/>
  <c r="L1554" i="1" s="1"/>
  <c r="C1554" i="1"/>
  <c r="I1553" i="1"/>
  <c r="L1553" i="1" s="1"/>
  <c r="C1553" i="1"/>
  <c r="I1552" i="1"/>
  <c r="L1552" i="1" s="1"/>
  <c r="C1552" i="1"/>
  <c r="I1551" i="1"/>
  <c r="L1551" i="1" s="1"/>
  <c r="C1551" i="1"/>
  <c r="I1550" i="1"/>
  <c r="L1550" i="1" s="1"/>
  <c r="C1550" i="1"/>
  <c r="I1549" i="1"/>
  <c r="L1549" i="1" s="1"/>
  <c r="C1549" i="1"/>
  <c r="I1548" i="1"/>
  <c r="L1548" i="1" s="1"/>
  <c r="C1548" i="1"/>
  <c r="I1547" i="1"/>
  <c r="L1547" i="1" s="1"/>
  <c r="C1547" i="1"/>
  <c r="I1546" i="1"/>
  <c r="L1546" i="1" s="1"/>
  <c r="C1546" i="1"/>
  <c r="I1545" i="1"/>
  <c r="L1545" i="1" s="1"/>
  <c r="C1545" i="1"/>
  <c r="I1544" i="1"/>
  <c r="L1544" i="1" s="1"/>
  <c r="C1544" i="1"/>
  <c r="I1543" i="1"/>
  <c r="L1543" i="1" s="1"/>
  <c r="C1543" i="1"/>
  <c r="I1542" i="1"/>
  <c r="L1542" i="1" s="1"/>
  <c r="C1542" i="1"/>
  <c r="I1541" i="1"/>
  <c r="L1541" i="1" s="1"/>
  <c r="C1541" i="1"/>
  <c r="I1540" i="1"/>
  <c r="L1540" i="1" s="1"/>
  <c r="C1540" i="1"/>
  <c r="I1539" i="1"/>
  <c r="L1539" i="1" s="1"/>
  <c r="C1539" i="1"/>
  <c r="I1538" i="1"/>
  <c r="L1538" i="1" s="1"/>
  <c r="C1538" i="1"/>
  <c r="I1537" i="1"/>
  <c r="L1537" i="1" s="1"/>
  <c r="C1537" i="1"/>
  <c r="I1536" i="1"/>
  <c r="L1536" i="1" s="1"/>
  <c r="C1536" i="1"/>
  <c r="I1535" i="1"/>
  <c r="L1535" i="1" s="1"/>
  <c r="C1535" i="1"/>
  <c r="I1534" i="1"/>
  <c r="L1534" i="1" s="1"/>
  <c r="C1534" i="1"/>
  <c r="I1533" i="1"/>
  <c r="L1533" i="1" s="1"/>
  <c r="C1533" i="1"/>
  <c r="I1532" i="1"/>
  <c r="L1532" i="1" s="1"/>
  <c r="C1532" i="1"/>
  <c r="I1531" i="1"/>
  <c r="L1531" i="1" s="1"/>
  <c r="C1531" i="1"/>
  <c r="I1530" i="1"/>
  <c r="L1530" i="1" s="1"/>
  <c r="C1530" i="1"/>
  <c r="I1529" i="1"/>
  <c r="L1529" i="1" s="1"/>
  <c r="C1529" i="1"/>
  <c r="I1528" i="1"/>
  <c r="L1528" i="1" s="1"/>
  <c r="C1528" i="1"/>
  <c r="I1527" i="1"/>
  <c r="L1527" i="1" s="1"/>
  <c r="C1527" i="1"/>
  <c r="I1526" i="1"/>
  <c r="L1526" i="1" s="1"/>
  <c r="C1526" i="1"/>
  <c r="I1525" i="1"/>
  <c r="L1525" i="1" s="1"/>
  <c r="C1525" i="1"/>
  <c r="I1524" i="1"/>
  <c r="L1524" i="1" s="1"/>
  <c r="C1524" i="1"/>
  <c r="I1523" i="1"/>
  <c r="L1523" i="1" s="1"/>
  <c r="C1523" i="1"/>
  <c r="I1522" i="1"/>
  <c r="L1522" i="1" s="1"/>
  <c r="C1522" i="1"/>
  <c r="I1521" i="1"/>
  <c r="L1521" i="1" s="1"/>
  <c r="C1521" i="1"/>
  <c r="I1520" i="1"/>
  <c r="L1520" i="1" s="1"/>
  <c r="C1520" i="1"/>
  <c r="I1519" i="1"/>
  <c r="L1519" i="1" s="1"/>
  <c r="C1519" i="1"/>
  <c r="I1518" i="1"/>
  <c r="L1518" i="1" s="1"/>
  <c r="C1518" i="1"/>
  <c r="I1517" i="1"/>
  <c r="L1517" i="1" s="1"/>
  <c r="C1517" i="1"/>
  <c r="I1516" i="1"/>
  <c r="L1516" i="1" s="1"/>
  <c r="C1516" i="1"/>
  <c r="I1515" i="1"/>
  <c r="L1515" i="1" s="1"/>
  <c r="C1515" i="1"/>
  <c r="I1514" i="1"/>
  <c r="L1514" i="1" s="1"/>
  <c r="C1514" i="1"/>
  <c r="I1513" i="1"/>
  <c r="L1513" i="1" s="1"/>
  <c r="C1513" i="1"/>
  <c r="I1512" i="1"/>
  <c r="L1512" i="1" s="1"/>
  <c r="C1512" i="1"/>
  <c r="I1511" i="1"/>
  <c r="L1511" i="1" s="1"/>
  <c r="C1511" i="1"/>
  <c r="I1510" i="1"/>
  <c r="L1510" i="1" s="1"/>
  <c r="C1510" i="1"/>
  <c r="I1509" i="1"/>
  <c r="L1509" i="1" s="1"/>
  <c r="C1509" i="1"/>
  <c r="I1508" i="1"/>
  <c r="L1508" i="1" s="1"/>
  <c r="C1508" i="1"/>
  <c r="I1507" i="1"/>
  <c r="L1507" i="1" s="1"/>
  <c r="C1507" i="1"/>
  <c r="I1506" i="1"/>
  <c r="L1506" i="1" s="1"/>
  <c r="C1506" i="1"/>
  <c r="I1505" i="1"/>
  <c r="L1505" i="1" s="1"/>
  <c r="C1505" i="1"/>
  <c r="I1504" i="1"/>
  <c r="L1504" i="1" s="1"/>
  <c r="C1504" i="1"/>
  <c r="I1503" i="1"/>
  <c r="L1503" i="1" s="1"/>
  <c r="C1503" i="1"/>
  <c r="I1502" i="1"/>
  <c r="L1502" i="1" s="1"/>
  <c r="C1502" i="1"/>
  <c r="I1501" i="1"/>
  <c r="L1501" i="1" s="1"/>
  <c r="C1501" i="1"/>
  <c r="I1500" i="1"/>
  <c r="L1500" i="1" s="1"/>
  <c r="C1500" i="1"/>
  <c r="I1499" i="1"/>
  <c r="L1499" i="1" s="1"/>
  <c r="C1499" i="1"/>
  <c r="I1498" i="1"/>
  <c r="L1498" i="1" s="1"/>
  <c r="C1498" i="1"/>
  <c r="I1497" i="1"/>
  <c r="L1497" i="1" s="1"/>
  <c r="C1497" i="1"/>
  <c r="I1496" i="1"/>
  <c r="L1496" i="1" s="1"/>
  <c r="C1496" i="1"/>
  <c r="I1495" i="1"/>
  <c r="L1495" i="1" s="1"/>
  <c r="C1495" i="1"/>
  <c r="I1494" i="1"/>
  <c r="L1494" i="1" s="1"/>
  <c r="C1494" i="1"/>
  <c r="I1493" i="1"/>
  <c r="L1493" i="1" s="1"/>
  <c r="C1493" i="1"/>
  <c r="I1492" i="1"/>
  <c r="L1492" i="1" s="1"/>
  <c r="C1492" i="1"/>
  <c r="I1491" i="1"/>
  <c r="L1491" i="1" s="1"/>
  <c r="C1491" i="1"/>
  <c r="I1490" i="1"/>
  <c r="L1490" i="1" s="1"/>
  <c r="C1490" i="1"/>
  <c r="I1489" i="1"/>
  <c r="L1489" i="1" s="1"/>
  <c r="C1489" i="1"/>
  <c r="I1488" i="1"/>
  <c r="L1488" i="1" s="1"/>
  <c r="C1488" i="1"/>
  <c r="I1487" i="1"/>
  <c r="L1487" i="1" s="1"/>
  <c r="C1487" i="1"/>
  <c r="I1486" i="1"/>
  <c r="L1486" i="1" s="1"/>
  <c r="C1486" i="1"/>
  <c r="I1485" i="1"/>
  <c r="L1485" i="1" s="1"/>
  <c r="C1485" i="1"/>
  <c r="I1484" i="1"/>
  <c r="L1484" i="1" s="1"/>
  <c r="C1484" i="1"/>
  <c r="I1483" i="1"/>
  <c r="L1483" i="1" s="1"/>
  <c r="C1483" i="1"/>
  <c r="I1482" i="1"/>
  <c r="L1482" i="1" s="1"/>
  <c r="C1482" i="1"/>
  <c r="I1481" i="1"/>
  <c r="L1481" i="1" s="1"/>
  <c r="C1481" i="1"/>
  <c r="I1480" i="1"/>
  <c r="L1480" i="1" s="1"/>
  <c r="C1480" i="1"/>
  <c r="I1479" i="1"/>
  <c r="L1479" i="1" s="1"/>
  <c r="C1479" i="1"/>
  <c r="I1478" i="1"/>
  <c r="L1478" i="1" s="1"/>
  <c r="C1478" i="1"/>
  <c r="I1477" i="1"/>
  <c r="L1477" i="1" s="1"/>
  <c r="C1477" i="1"/>
  <c r="I1476" i="1"/>
  <c r="L1476" i="1" s="1"/>
  <c r="C1476" i="1"/>
  <c r="I1475" i="1"/>
  <c r="L1475" i="1" s="1"/>
  <c r="C1475" i="1"/>
  <c r="I1474" i="1"/>
  <c r="L1474" i="1" s="1"/>
  <c r="C1474" i="1"/>
  <c r="I1473" i="1"/>
  <c r="L1473" i="1" s="1"/>
  <c r="C1473" i="1"/>
  <c r="I1472" i="1"/>
  <c r="L1472" i="1" s="1"/>
  <c r="C1472" i="1"/>
  <c r="I1471" i="1"/>
  <c r="L1471" i="1" s="1"/>
  <c r="C1471" i="1"/>
  <c r="I1470" i="1"/>
  <c r="L1470" i="1" s="1"/>
  <c r="C1470" i="1"/>
  <c r="I1469" i="1"/>
  <c r="L1469" i="1" s="1"/>
  <c r="C1469" i="1"/>
  <c r="I1468" i="1"/>
  <c r="L1468" i="1" s="1"/>
  <c r="C1468" i="1"/>
  <c r="I1467" i="1"/>
  <c r="L1467" i="1" s="1"/>
  <c r="C1467" i="1"/>
  <c r="I1466" i="1"/>
  <c r="L1466" i="1" s="1"/>
  <c r="C1466" i="1"/>
  <c r="I1465" i="1"/>
  <c r="L1465" i="1" s="1"/>
  <c r="C1465" i="1"/>
  <c r="I1464" i="1"/>
  <c r="L1464" i="1" s="1"/>
  <c r="C1464" i="1"/>
  <c r="I1463" i="1"/>
  <c r="L1463" i="1" s="1"/>
  <c r="C1463" i="1"/>
  <c r="I1462" i="1"/>
  <c r="L1462" i="1" s="1"/>
  <c r="C1462" i="1"/>
  <c r="I1461" i="1"/>
  <c r="L1461" i="1" s="1"/>
  <c r="C1461" i="1"/>
  <c r="I1460" i="1"/>
  <c r="L1460" i="1" s="1"/>
  <c r="C1460" i="1"/>
  <c r="I1459" i="1"/>
  <c r="L1459" i="1" s="1"/>
  <c r="C1459" i="1"/>
  <c r="I1458" i="1"/>
  <c r="L1458" i="1" s="1"/>
  <c r="C1458" i="1"/>
  <c r="I1457" i="1"/>
  <c r="L1457" i="1" s="1"/>
  <c r="C1457" i="1"/>
  <c r="I1456" i="1"/>
  <c r="L1456" i="1" s="1"/>
  <c r="C1456" i="1"/>
  <c r="I1455" i="1"/>
  <c r="L1455" i="1" s="1"/>
  <c r="C1455" i="1"/>
  <c r="I1454" i="1"/>
  <c r="L1454" i="1" s="1"/>
  <c r="C1454" i="1"/>
  <c r="I1453" i="1"/>
  <c r="L1453" i="1" s="1"/>
  <c r="C1453" i="1"/>
  <c r="I1452" i="1"/>
  <c r="L1452" i="1" s="1"/>
  <c r="C1452" i="1"/>
  <c r="I1451" i="1"/>
  <c r="L1451" i="1" s="1"/>
  <c r="C1451" i="1"/>
  <c r="I1450" i="1"/>
  <c r="L1450" i="1" s="1"/>
  <c r="C1450" i="1"/>
  <c r="I1449" i="1"/>
  <c r="L1449" i="1" s="1"/>
  <c r="C1449" i="1"/>
  <c r="I1448" i="1"/>
  <c r="L1448" i="1" s="1"/>
  <c r="C1448" i="1"/>
  <c r="I1447" i="1"/>
  <c r="L1447" i="1" s="1"/>
  <c r="C1447" i="1"/>
  <c r="I1446" i="1"/>
  <c r="L1446" i="1" s="1"/>
  <c r="C1446" i="1"/>
  <c r="I1445" i="1"/>
  <c r="L1445" i="1" s="1"/>
  <c r="C1445" i="1"/>
  <c r="I1444" i="1"/>
  <c r="L1444" i="1" s="1"/>
  <c r="C1444" i="1"/>
  <c r="I1443" i="1"/>
  <c r="L1443" i="1" s="1"/>
  <c r="C1443" i="1"/>
  <c r="I1442" i="1"/>
  <c r="L1442" i="1" s="1"/>
  <c r="C1442" i="1"/>
  <c r="I1441" i="1"/>
  <c r="L1441" i="1" s="1"/>
  <c r="C1441" i="1"/>
  <c r="I1440" i="1"/>
  <c r="L1440" i="1" s="1"/>
  <c r="C1440" i="1"/>
  <c r="I1439" i="1"/>
  <c r="L1439" i="1" s="1"/>
  <c r="C1439" i="1"/>
  <c r="I1438" i="1"/>
  <c r="L1438" i="1" s="1"/>
  <c r="C1438" i="1"/>
  <c r="I1437" i="1"/>
  <c r="L1437" i="1" s="1"/>
  <c r="C1437" i="1"/>
  <c r="I1436" i="1"/>
  <c r="L1436" i="1" s="1"/>
  <c r="C1436" i="1"/>
  <c r="I1435" i="1"/>
  <c r="L1435" i="1" s="1"/>
  <c r="C1435" i="1"/>
  <c r="I1434" i="1"/>
  <c r="L1434" i="1" s="1"/>
  <c r="C1434" i="1"/>
  <c r="I1433" i="1"/>
  <c r="L1433" i="1" s="1"/>
  <c r="C1433" i="1"/>
  <c r="I1432" i="1"/>
  <c r="L1432" i="1" s="1"/>
  <c r="C1432" i="1"/>
  <c r="I1431" i="1"/>
  <c r="L1431" i="1" s="1"/>
  <c r="C1431" i="1"/>
  <c r="I1430" i="1"/>
  <c r="L1430" i="1" s="1"/>
  <c r="C1430" i="1"/>
  <c r="I1429" i="1"/>
  <c r="L1429" i="1" s="1"/>
  <c r="C1429" i="1"/>
  <c r="I1428" i="1"/>
  <c r="L1428" i="1" s="1"/>
  <c r="C1428" i="1"/>
  <c r="I1427" i="1"/>
  <c r="L1427" i="1" s="1"/>
  <c r="C1427" i="1"/>
  <c r="I1426" i="1"/>
  <c r="L1426" i="1" s="1"/>
  <c r="C1426" i="1"/>
  <c r="I1425" i="1"/>
  <c r="L1425" i="1" s="1"/>
  <c r="C1425" i="1"/>
  <c r="I1424" i="1"/>
  <c r="L1424" i="1" s="1"/>
  <c r="C1424" i="1"/>
  <c r="I1423" i="1"/>
  <c r="L1423" i="1" s="1"/>
  <c r="C1423" i="1"/>
  <c r="I1422" i="1"/>
  <c r="L1422" i="1" s="1"/>
  <c r="C1422" i="1"/>
  <c r="I1421" i="1"/>
  <c r="L1421" i="1" s="1"/>
  <c r="C1421" i="1"/>
  <c r="I1420" i="1"/>
  <c r="L1420" i="1" s="1"/>
  <c r="C1420" i="1"/>
  <c r="I1419" i="1"/>
  <c r="L1419" i="1" s="1"/>
  <c r="C1419" i="1"/>
  <c r="I1418" i="1"/>
  <c r="L1418" i="1" s="1"/>
  <c r="C1418" i="1"/>
  <c r="I1417" i="1"/>
  <c r="L1417" i="1" s="1"/>
  <c r="C1417" i="1"/>
  <c r="I1416" i="1"/>
  <c r="L1416" i="1" s="1"/>
  <c r="C1416" i="1"/>
  <c r="I1415" i="1"/>
  <c r="L1415" i="1" s="1"/>
  <c r="C1415" i="1"/>
  <c r="I1414" i="1"/>
  <c r="L1414" i="1" s="1"/>
  <c r="C1414" i="1"/>
  <c r="I1413" i="1"/>
  <c r="L1413" i="1" s="1"/>
  <c r="C1413" i="1"/>
  <c r="I1412" i="1"/>
  <c r="L1412" i="1" s="1"/>
  <c r="C1412" i="1"/>
  <c r="I1411" i="1"/>
  <c r="L1411" i="1" s="1"/>
  <c r="C1411" i="1"/>
  <c r="I1410" i="1"/>
  <c r="L1410" i="1" s="1"/>
  <c r="C1410" i="1"/>
  <c r="I1409" i="1"/>
  <c r="L1409" i="1" s="1"/>
  <c r="C1409" i="1"/>
  <c r="I1408" i="1"/>
  <c r="L1408" i="1" s="1"/>
  <c r="C1408" i="1"/>
  <c r="I1407" i="1"/>
  <c r="L1407" i="1" s="1"/>
  <c r="C1407" i="1"/>
  <c r="I1406" i="1"/>
  <c r="L1406" i="1" s="1"/>
  <c r="C1406" i="1"/>
  <c r="I1405" i="1"/>
  <c r="L1405" i="1" s="1"/>
  <c r="C1405" i="1"/>
  <c r="I1404" i="1"/>
  <c r="L1404" i="1" s="1"/>
  <c r="C1404" i="1"/>
  <c r="I1403" i="1"/>
  <c r="L1403" i="1" s="1"/>
  <c r="C1403" i="1"/>
  <c r="I1402" i="1"/>
  <c r="L1402" i="1" s="1"/>
  <c r="C1402" i="1"/>
  <c r="I1401" i="1"/>
  <c r="L1401" i="1" s="1"/>
  <c r="C1401" i="1"/>
  <c r="I1400" i="1"/>
  <c r="L1400" i="1" s="1"/>
  <c r="C1400" i="1"/>
  <c r="I1399" i="1"/>
  <c r="L1399" i="1" s="1"/>
  <c r="C1399" i="1"/>
  <c r="I1398" i="1"/>
  <c r="L1398" i="1" s="1"/>
  <c r="C1398" i="1"/>
  <c r="I1397" i="1"/>
  <c r="L1397" i="1" s="1"/>
  <c r="C1397" i="1"/>
  <c r="I1396" i="1"/>
  <c r="L1396" i="1" s="1"/>
  <c r="C1396" i="1"/>
  <c r="I1395" i="1"/>
  <c r="L1395" i="1" s="1"/>
  <c r="C1395" i="1"/>
  <c r="I1394" i="1"/>
  <c r="L1394" i="1" s="1"/>
  <c r="C1394" i="1"/>
  <c r="I1393" i="1"/>
  <c r="L1393" i="1" s="1"/>
  <c r="C1393" i="1"/>
  <c r="I1392" i="1"/>
  <c r="L1392" i="1" s="1"/>
  <c r="C1392" i="1"/>
  <c r="I1391" i="1"/>
  <c r="L1391" i="1" s="1"/>
  <c r="C1391" i="1"/>
  <c r="I1390" i="1"/>
  <c r="L1390" i="1" s="1"/>
  <c r="C1390" i="1"/>
  <c r="I1389" i="1"/>
  <c r="L1389" i="1" s="1"/>
  <c r="C1389" i="1"/>
  <c r="I1388" i="1"/>
  <c r="L1388" i="1" s="1"/>
  <c r="C1388" i="1"/>
  <c r="I1387" i="1"/>
  <c r="L1387" i="1" s="1"/>
  <c r="C1387" i="1"/>
  <c r="I1386" i="1"/>
  <c r="L1386" i="1" s="1"/>
  <c r="C1386" i="1"/>
  <c r="I1385" i="1"/>
  <c r="L1385" i="1" s="1"/>
  <c r="C1385" i="1"/>
  <c r="I1384" i="1"/>
  <c r="L1384" i="1" s="1"/>
  <c r="C1384" i="1"/>
  <c r="I1383" i="1"/>
  <c r="L1383" i="1" s="1"/>
  <c r="C1383" i="1"/>
  <c r="I1382" i="1"/>
  <c r="L1382" i="1" s="1"/>
  <c r="C1382" i="1"/>
  <c r="I1381" i="1"/>
  <c r="L1381" i="1" s="1"/>
  <c r="C1381" i="1"/>
  <c r="I1380" i="1"/>
  <c r="L1380" i="1" s="1"/>
  <c r="C1380" i="1"/>
  <c r="I1379" i="1"/>
  <c r="L1379" i="1" s="1"/>
  <c r="C1379" i="1"/>
  <c r="I1378" i="1"/>
  <c r="L1378" i="1" s="1"/>
  <c r="C1378" i="1"/>
  <c r="I1377" i="1"/>
  <c r="L1377" i="1" s="1"/>
  <c r="C1377" i="1"/>
  <c r="I1376" i="1"/>
  <c r="L1376" i="1" s="1"/>
  <c r="C1376" i="1"/>
  <c r="I1375" i="1"/>
  <c r="L1375" i="1" s="1"/>
  <c r="C1375" i="1"/>
  <c r="I1374" i="1"/>
  <c r="L1374" i="1" s="1"/>
  <c r="C1374" i="1"/>
  <c r="I1373" i="1"/>
  <c r="L1373" i="1" s="1"/>
  <c r="C1373" i="1"/>
  <c r="I1372" i="1"/>
  <c r="L1372" i="1" s="1"/>
  <c r="C1372" i="1"/>
  <c r="I1371" i="1"/>
  <c r="L1371" i="1" s="1"/>
  <c r="C1371" i="1"/>
  <c r="I1370" i="1"/>
  <c r="L1370" i="1" s="1"/>
  <c r="C1370" i="1"/>
  <c r="I1369" i="1"/>
  <c r="L1369" i="1" s="1"/>
  <c r="C1369" i="1"/>
  <c r="I1368" i="1"/>
  <c r="L1368" i="1" s="1"/>
  <c r="C1368" i="1"/>
  <c r="I1367" i="1"/>
  <c r="L1367" i="1" s="1"/>
  <c r="C1367" i="1"/>
  <c r="I1366" i="1"/>
  <c r="L1366" i="1" s="1"/>
  <c r="C1366" i="1"/>
  <c r="I1365" i="1"/>
  <c r="L1365" i="1" s="1"/>
  <c r="C1365" i="1"/>
  <c r="I1364" i="1"/>
  <c r="L1364" i="1" s="1"/>
  <c r="C1364" i="1"/>
  <c r="I1363" i="1"/>
  <c r="L1363" i="1" s="1"/>
  <c r="C1363" i="1"/>
  <c r="I1362" i="1"/>
  <c r="L1362" i="1" s="1"/>
  <c r="C1362" i="1"/>
  <c r="I1361" i="1"/>
  <c r="L1361" i="1" s="1"/>
  <c r="C1361" i="1"/>
  <c r="I1360" i="1"/>
  <c r="L1360" i="1" s="1"/>
  <c r="C1360" i="1"/>
  <c r="I1359" i="1"/>
  <c r="L1359" i="1" s="1"/>
  <c r="C1359" i="1"/>
  <c r="I1358" i="1"/>
  <c r="L1358" i="1" s="1"/>
  <c r="C1358" i="1"/>
  <c r="I1357" i="1"/>
  <c r="L1357" i="1" s="1"/>
  <c r="C1357" i="1"/>
  <c r="I1356" i="1"/>
  <c r="L1356" i="1" s="1"/>
  <c r="C1356" i="1"/>
  <c r="I1355" i="1"/>
  <c r="L1355" i="1" s="1"/>
  <c r="C1355" i="1"/>
  <c r="I1354" i="1"/>
  <c r="L1354" i="1" s="1"/>
  <c r="C1354" i="1"/>
  <c r="I1353" i="1"/>
  <c r="L1353" i="1" s="1"/>
  <c r="C1353" i="1"/>
  <c r="I1352" i="1"/>
  <c r="L1352" i="1" s="1"/>
  <c r="C1352" i="1"/>
  <c r="I1351" i="1"/>
  <c r="L1351" i="1" s="1"/>
  <c r="C1351" i="1"/>
  <c r="I1350" i="1"/>
  <c r="L1350" i="1" s="1"/>
  <c r="C1350" i="1"/>
  <c r="I1349" i="1"/>
  <c r="L1349" i="1" s="1"/>
  <c r="C1349" i="1"/>
  <c r="I1348" i="1"/>
  <c r="L1348" i="1" s="1"/>
  <c r="C1348" i="1"/>
  <c r="I1347" i="1"/>
  <c r="L1347" i="1" s="1"/>
  <c r="C1347" i="1"/>
  <c r="I1346" i="1"/>
  <c r="L1346" i="1" s="1"/>
  <c r="C1346" i="1"/>
  <c r="I1345" i="1"/>
  <c r="L1345" i="1" s="1"/>
  <c r="C1345" i="1"/>
  <c r="I1344" i="1"/>
  <c r="L1344" i="1" s="1"/>
  <c r="C1344" i="1"/>
  <c r="I1343" i="1"/>
  <c r="L1343" i="1" s="1"/>
  <c r="C1343" i="1"/>
  <c r="I1342" i="1"/>
  <c r="L1342" i="1" s="1"/>
  <c r="C1342" i="1"/>
  <c r="I1341" i="1"/>
  <c r="L1341" i="1" s="1"/>
  <c r="C1341" i="1"/>
  <c r="I1340" i="1"/>
  <c r="L1340" i="1" s="1"/>
  <c r="C1340" i="1"/>
  <c r="I1339" i="1"/>
  <c r="L1339" i="1" s="1"/>
  <c r="C1339" i="1"/>
  <c r="I1338" i="1"/>
  <c r="L1338" i="1" s="1"/>
  <c r="C1338" i="1"/>
  <c r="I1337" i="1"/>
  <c r="L1337" i="1" s="1"/>
  <c r="C1337" i="1"/>
  <c r="I1336" i="1"/>
  <c r="L1336" i="1" s="1"/>
  <c r="C1336" i="1"/>
  <c r="I1335" i="1"/>
  <c r="L1335" i="1" s="1"/>
  <c r="C1335" i="1"/>
  <c r="I1334" i="1"/>
  <c r="L1334" i="1" s="1"/>
  <c r="C1334" i="1"/>
  <c r="I1333" i="1"/>
  <c r="L1333" i="1" s="1"/>
  <c r="C1333" i="1"/>
  <c r="I1332" i="1"/>
  <c r="L1332" i="1" s="1"/>
  <c r="C1332" i="1"/>
  <c r="I1331" i="1"/>
  <c r="L1331" i="1" s="1"/>
  <c r="C1331" i="1"/>
  <c r="I1330" i="1"/>
  <c r="L1330" i="1" s="1"/>
  <c r="C1330" i="1"/>
  <c r="I1329" i="1"/>
  <c r="L1329" i="1" s="1"/>
  <c r="C1329" i="1"/>
  <c r="I1328" i="1"/>
  <c r="L1328" i="1" s="1"/>
  <c r="C1328" i="1"/>
  <c r="I1327" i="1"/>
  <c r="L1327" i="1" s="1"/>
  <c r="C1327" i="1"/>
  <c r="I1326" i="1"/>
  <c r="L1326" i="1" s="1"/>
  <c r="C1326" i="1"/>
  <c r="I1325" i="1"/>
  <c r="L1325" i="1" s="1"/>
  <c r="C1325" i="1"/>
  <c r="I1324" i="1"/>
  <c r="L1324" i="1" s="1"/>
  <c r="C1324" i="1"/>
  <c r="I1323" i="1"/>
  <c r="L1323" i="1" s="1"/>
  <c r="C1323" i="1"/>
  <c r="I1322" i="1"/>
  <c r="L1322" i="1" s="1"/>
  <c r="C1322" i="1"/>
  <c r="I1321" i="1"/>
  <c r="L1321" i="1" s="1"/>
  <c r="C1321" i="1"/>
  <c r="I1320" i="1"/>
  <c r="L1320" i="1" s="1"/>
  <c r="C1320" i="1"/>
  <c r="I1319" i="1"/>
  <c r="L1319" i="1" s="1"/>
  <c r="C1319" i="1"/>
  <c r="I1318" i="1"/>
  <c r="L1318" i="1" s="1"/>
  <c r="C1318" i="1"/>
  <c r="I1317" i="1"/>
  <c r="L1317" i="1" s="1"/>
  <c r="C1317" i="1"/>
  <c r="I1316" i="1"/>
  <c r="L1316" i="1" s="1"/>
  <c r="C1316" i="1"/>
  <c r="I1315" i="1"/>
  <c r="L1315" i="1" s="1"/>
  <c r="C1315" i="1"/>
  <c r="I1314" i="1"/>
  <c r="L1314" i="1" s="1"/>
  <c r="C1314" i="1"/>
  <c r="I1313" i="1"/>
  <c r="L1313" i="1" s="1"/>
  <c r="C1313" i="1"/>
  <c r="I1312" i="1"/>
  <c r="L1312" i="1" s="1"/>
  <c r="C1312" i="1"/>
  <c r="I1311" i="1"/>
  <c r="L1311" i="1" s="1"/>
  <c r="C1311" i="1"/>
  <c r="I1310" i="1"/>
  <c r="L1310" i="1" s="1"/>
  <c r="C1310" i="1"/>
  <c r="I1309" i="1"/>
  <c r="L1309" i="1" s="1"/>
  <c r="C1309" i="1"/>
  <c r="I1308" i="1"/>
  <c r="L1308" i="1" s="1"/>
  <c r="C1308" i="1"/>
  <c r="I1307" i="1"/>
  <c r="L1307" i="1" s="1"/>
  <c r="C1307" i="1"/>
  <c r="I1306" i="1"/>
  <c r="L1306" i="1" s="1"/>
  <c r="C1306" i="1"/>
  <c r="I1305" i="1"/>
  <c r="L1305" i="1" s="1"/>
  <c r="C1305" i="1"/>
  <c r="I1304" i="1"/>
  <c r="L1304" i="1" s="1"/>
  <c r="C1304" i="1"/>
  <c r="I1303" i="1"/>
  <c r="L1303" i="1" s="1"/>
  <c r="C1303" i="1"/>
  <c r="I1302" i="1"/>
  <c r="L1302" i="1" s="1"/>
  <c r="C1302" i="1"/>
  <c r="I1301" i="1"/>
  <c r="L1301" i="1" s="1"/>
  <c r="C1301" i="1"/>
  <c r="I1300" i="1"/>
  <c r="L1300" i="1" s="1"/>
  <c r="C1300" i="1"/>
  <c r="I1299" i="1"/>
  <c r="L1299" i="1" s="1"/>
  <c r="C1299" i="1"/>
  <c r="I1298" i="1"/>
  <c r="L1298" i="1" s="1"/>
  <c r="C1298" i="1"/>
  <c r="I1297" i="1"/>
  <c r="L1297" i="1" s="1"/>
  <c r="C1297" i="1"/>
  <c r="I1296" i="1"/>
  <c r="L1296" i="1" s="1"/>
  <c r="C1296" i="1"/>
  <c r="I1295" i="1"/>
  <c r="L1295" i="1" s="1"/>
  <c r="C1295" i="1"/>
  <c r="I1294" i="1"/>
  <c r="L1294" i="1" s="1"/>
  <c r="C1294" i="1"/>
  <c r="I1293" i="1"/>
  <c r="L1293" i="1" s="1"/>
  <c r="C1293" i="1"/>
  <c r="I1292" i="1"/>
  <c r="L1292" i="1" s="1"/>
  <c r="C1292" i="1"/>
  <c r="I1291" i="1"/>
  <c r="L1291" i="1" s="1"/>
  <c r="C1291" i="1"/>
  <c r="I1290" i="1"/>
  <c r="L1290" i="1" s="1"/>
  <c r="C1290" i="1"/>
  <c r="I1289" i="1"/>
  <c r="L1289" i="1" s="1"/>
  <c r="C1289" i="1"/>
  <c r="I1288" i="1"/>
  <c r="L1288" i="1" s="1"/>
  <c r="C1288" i="1"/>
  <c r="I1287" i="1"/>
  <c r="L1287" i="1" s="1"/>
  <c r="C1287" i="1"/>
  <c r="I1286" i="1"/>
  <c r="L1286" i="1" s="1"/>
  <c r="C1286" i="1"/>
  <c r="I1285" i="1"/>
  <c r="L1285" i="1" s="1"/>
  <c r="C1285" i="1"/>
  <c r="I1284" i="1"/>
  <c r="L1284" i="1" s="1"/>
  <c r="C1284" i="1"/>
  <c r="I1283" i="1"/>
  <c r="L1283" i="1" s="1"/>
  <c r="C1283" i="1"/>
  <c r="I1282" i="1"/>
  <c r="L1282" i="1" s="1"/>
  <c r="C1282" i="1"/>
  <c r="I1281" i="1"/>
  <c r="L1281" i="1" s="1"/>
  <c r="C1281" i="1"/>
  <c r="I1280" i="1"/>
  <c r="L1280" i="1" s="1"/>
  <c r="C1280" i="1"/>
  <c r="I1279" i="1"/>
  <c r="L1279" i="1" s="1"/>
  <c r="C1279" i="1"/>
  <c r="I1278" i="1"/>
  <c r="L1278" i="1" s="1"/>
  <c r="C1278" i="1"/>
  <c r="I1277" i="1"/>
  <c r="L1277" i="1" s="1"/>
  <c r="C1277" i="1"/>
  <c r="I1276" i="1"/>
  <c r="L1276" i="1" s="1"/>
  <c r="C1276" i="1"/>
  <c r="I1275" i="1"/>
  <c r="L1275" i="1" s="1"/>
  <c r="C1275" i="1"/>
  <c r="I1274" i="1"/>
  <c r="L1274" i="1" s="1"/>
  <c r="C1274" i="1"/>
  <c r="I1273" i="1"/>
  <c r="L1273" i="1" s="1"/>
  <c r="C1273" i="1"/>
  <c r="I1272" i="1"/>
  <c r="L1272" i="1" s="1"/>
  <c r="C1272" i="1"/>
  <c r="I1271" i="1"/>
  <c r="L1271" i="1" s="1"/>
  <c r="C1271" i="1"/>
  <c r="I1270" i="1"/>
  <c r="L1270" i="1" s="1"/>
  <c r="C1270" i="1"/>
  <c r="I1269" i="1"/>
  <c r="L1269" i="1" s="1"/>
  <c r="C1269" i="1"/>
  <c r="I1268" i="1"/>
  <c r="L1268" i="1" s="1"/>
  <c r="C1268" i="1"/>
  <c r="I1267" i="1"/>
  <c r="L1267" i="1" s="1"/>
  <c r="C1267" i="1"/>
  <c r="I1266" i="1"/>
  <c r="L1266" i="1" s="1"/>
  <c r="C1266" i="1"/>
  <c r="I1265" i="1"/>
  <c r="L1265" i="1" s="1"/>
  <c r="C1265" i="1"/>
  <c r="I1264" i="1"/>
  <c r="L1264" i="1" s="1"/>
  <c r="C1264" i="1"/>
  <c r="I1263" i="1"/>
  <c r="L1263" i="1" s="1"/>
  <c r="C1263" i="1"/>
  <c r="I1262" i="1"/>
  <c r="L1262" i="1" s="1"/>
  <c r="C1262" i="1"/>
  <c r="I1261" i="1"/>
  <c r="L1261" i="1" s="1"/>
  <c r="C1261" i="1"/>
  <c r="I1260" i="1"/>
  <c r="L1260" i="1" s="1"/>
  <c r="C1260" i="1"/>
  <c r="I1259" i="1"/>
  <c r="L1259" i="1" s="1"/>
  <c r="C1259" i="1"/>
  <c r="I1258" i="1"/>
  <c r="L1258" i="1" s="1"/>
  <c r="C1258" i="1"/>
  <c r="I1257" i="1"/>
  <c r="L1257" i="1" s="1"/>
  <c r="C1257" i="1"/>
  <c r="I1256" i="1"/>
  <c r="L1256" i="1" s="1"/>
  <c r="C1256" i="1"/>
  <c r="I1255" i="1"/>
  <c r="L1255" i="1" s="1"/>
  <c r="C1255" i="1"/>
  <c r="I1254" i="1"/>
  <c r="L1254" i="1" s="1"/>
  <c r="C1254" i="1"/>
  <c r="I1253" i="1"/>
  <c r="L1253" i="1" s="1"/>
  <c r="C1253" i="1"/>
  <c r="I1252" i="1"/>
  <c r="L1252" i="1" s="1"/>
  <c r="C1252" i="1"/>
  <c r="I1251" i="1"/>
  <c r="L1251" i="1" s="1"/>
  <c r="C1251" i="1"/>
  <c r="I1250" i="1"/>
  <c r="L1250" i="1" s="1"/>
  <c r="C1250" i="1"/>
  <c r="I1249" i="1"/>
  <c r="L1249" i="1" s="1"/>
  <c r="C1249" i="1"/>
  <c r="I1248" i="1"/>
  <c r="L1248" i="1" s="1"/>
  <c r="C1248" i="1"/>
  <c r="I1247" i="1"/>
  <c r="L1247" i="1" s="1"/>
  <c r="C1247" i="1"/>
  <c r="I1246" i="1"/>
  <c r="L1246" i="1" s="1"/>
  <c r="C1246" i="1"/>
  <c r="I1245" i="1"/>
  <c r="L1245" i="1" s="1"/>
  <c r="C1245" i="1"/>
  <c r="I1244" i="1"/>
  <c r="L1244" i="1" s="1"/>
  <c r="C1244" i="1"/>
  <c r="I1243" i="1"/>
  <c r="L1243" i="1" s="1"/>
  <c r="C1243" i="1"/>
  <c r="I1242" i="1"/>
  <c r="L1242" i="1" s="1"/>
  <c r="C1242" i="1"/>
  <c r="I1241" i="1"/>
  <c r="L1241" i="1" s="1"/>
  <c r="C1241" i="1"/>
  <c r="I1240" i="1"/>
  <c r="L1240" i="1" s="1"/>
  <c r="C1240" i="1"/>
  <c r="I1239" i="1"/>
  <c r="L1239" i="1" s="1"/>
  <c r="C1239" i="1"/>
  <c r="I1238" i="1"/>
  <c r="L1238" i="1" s="1"/>
  <c r="C1238" i="1"/>
  <c r="I1237" i="1"/>
  <c r="L1237" i="1" s="1"/>
  <c r="C1237" i="1"/>
  <c r="I1236" i="1"/>
  <c r="L1236" i="1" s="1"/>
  <c r="C1236" i="1"/>
  <c r="I1235" i="1"/>
  <c r="L1235" i="1" s="1"/>
  <c r="C1235" i="1"/>
  <c r="I1234" i="1"/>
  <c r="L1234" i="1" s="1"/>
  <c r="C1234" i="1"/>
  <c r="I1233" i="1"/>
  <c r="L1233" i="1" s="1"/>
  <c r="C1233" i="1"/>
  <c r="I1232" i="1"/>
  <c r="L1232" i="1" s="1"/>
  <c r="C1232" i="1"/>
  <c r="I1231" i="1"/>
  <c r="L1231" i="1" s="1"/>
  <c r="C1231" i="1"/>
  <c r="I1230" i="1"/>
  <c r="L1230" i="1" s="1"/>
  <c r="C1230" i="1"/>
  <c r="I1229" i="1"/>
  <c r="L1229" i="1" s="1"/>
  <c r="C1229" i="1"/>
  <c r="I1228" i="1"/>
  <c r="L1228" i="1" s="1"/>
  <c r="C1228" i="1"/>
  <c r="I1227" i="1"/>
  <c r="L1227" i="1" s="1"/>
  <c r="C1227" i="1"/>
  <c r="I1226" i="1"/>
  <c r="L1226" i="1" s="1"/>
  <c r="C1226" i="1"/>
  <c r="I1225" i="1"/>
  <c r="L1225" i="1" s="1"/>
  <c r="C1225" i="1"/>
  <c r="I1224" i="1"/>
  <c r="L1224" i="1" s="1"/>
  <c r="C1224" i="1"/>
  <c r="I1223" i="1"/>
  <c r="L1223" i="1" s="1"/>
  <c r="C1223" i="1"/>
  <c r="I1222" i="1"/>
  <c r="L1222" i="1" s="1"/>
  <c r="C1222" i="1"/>
  <c r="I1221" i="1"/>
  <c r="L1221" i="1" s="1"/>
  <c r="C1221" i="1"/>
  <c r="I1220" i="1"/>
  <c r="L1220" i="1" s="1"/>
  <c r="C1220" i="1"/>
  <c r="I1219" i="1"/>
  <c r="L1219" i="1" s="1"/>
  <c r="C1219" i="1"/>
  <c r="I1218" i="1"/>
  <c r="L1218" i="1" s="1"/>
  <c r="C1218" i="1"/>
  <c r="I1217" i="1"/>
  <c r="L1217" i="1" s="1"/>
  <c r="C1217" i="1"/>
  <c r="I1216" i="1"/>
  <c r="L1216" i="1" s="1"/>
  <c r="C1216" i="1"/>
  <c r="I1215" i="1"/>
  <c r="L1215" i="1" s="1"/>
  <c r="C1215" i="1"/>
  <c r="I1214" i="1"/>
  <c r="L1214" i="1" s="1"/>
  <c r="C1214" i="1"/>
  <c r="I1213" i="1"/>
  <c r="L1213" i="1" s="1"/>
  <c r="C1213" i="1"/>
  <c r="I1212" i="1"/>
  <c r="L1212" i="1" s="1"/>
  <c r="C1212" i="1"/>
  <c r="I1211" i="1"/>
  <c r="L1211" i="1" s="1"/>
  <c r="C1211" i="1"/>
  <c r="I1210" i="1"/>
  <c r="L1210" i="1" s="1"/>
  <c r="C1210" i="1"/>
  <c r="I1209" i="1"/>
  <c r="L1209" i="1" s="1"/>
  <c r="C1209" i="1"/>
  <c r="I1208" i="1"/>
  <c r="L1208" i="1" s="1"/>
  <c r="C1208" i="1"/>
  <c r="I1207" i="1"/>
  <c r="L1207" i="1" s="1"/>
  <c r="C1207" i="1"/>
  <c r="I1206" i="1"/>
  <c r="L1206" i="1" s="1"/>
  <c r="C1206" i="1"/>
  <c r="I1205" i="1"/>
  <c r="L1205" i="1" s="1"/>
  <c r="C1205" i="1"/>
  <c r="I1204" i="1"/>
  <c r="L1204" i="1" s="1"/>
  <c r="C1204" i="1"/>
  <c r="I1203" i="1"/>
  <c r="L1203" i="1" s="1"/>
  <c r="C1203" i="1"/>
  <c r="I1202" i="1"/>
  <c r="L1202" i="1" s="1"/>
  <c r="C1202" i="1"/>
  <c r="I1201" i="1"/>
  <c r="L1201" i="1" s="1"/>
  <c r="C1201" i="1"/>
  <c r="I1200" i="1"/>
  <c r="L1200" i="1" s="1"/>
  <c r="C1200" i="1"/>
  <c r="I1199" i="1"/>
  <c r="L1199" i="1" s="1"/>
  <c r="C1199" i="1"/>
  <c r="I1198" i="1"/>
  <c r="L1198" i="1" s="1"/>
  <c r="C1198" i="1"/>
  <c r="I1197" i="1"/>
  <c r="L1197" i="1" s="1"/>
  <c r="C1197" i="1"/>
  <c r="I1196" i="1"/>
  <c r="L1196" i="1" s="1"/>
  <c r="C1196" i="1"/>
  <c r="I1195" i="1"/>
  <c r="L1195" i="1" s="1"/>
  <c r="C1195" i="1"/>
  <c r="I1194" i="1"/>
  <c r="L1194" i="1" s="1"/>
  <c r="C1194" i="1"/>
  <c r="I1193" i="1"/>
  <c r="L1193" i="1" s="1"/>
  <c r="C1193" i="1"/>
  <c r="I1192" i="1"/>
  <c r="L1192" i="1" s="1"/>
  <c r="C1192" i="1"/>
  <c r="I1191" i="1"/>
  <c r="L1191" i="1" s="1"/>
  <c r="C1191" i="1"/>
  <c r="I1190" i="1"/>
  <c r="L1190" i="1" s="1"/>
  <c r="C1190" i="1"/>
  <c r="I1189" i="1"/>
  <c r="L1189" i="1" s="1"/>
  <c r="C1189" i="1"/>
  <c r="I1188" i="1"/>
  <c r="L1188" i="1" s="1"/>
  <c r="C1188" i="1"/>
  <c r="I1187" i="1"/>
  <c r="L1187" i="1" s="1"/>
  <c r="C1187" i="1"/>
  <c r="I1186" i="1"/>
  <c r="L1186" i="1" s="1"/>
  <c r="C1186" i="1"/>
  <c r="I1185" i="1"/>
  <c r="L1185" i="1" s="1"/>
  <c r="C1185" i="1"/>
  <c r="I1184" i="1"/>
  <c r="L1184" i="1" s="1"/>
  <c r="C1184" i="1"/>
  <c r="I1183" i="1"/>
  <c r="L1183" i="1" s="1"/>
  <c r="C1183" i="1"/>
  <c r="I1182" i="1"/>
  <c r="L1182" i="1" s="1"/>
  <c r="C1182" i="1"/>
  <c r="I1181" i="1"/>
  <c r="L1181" i="1" s="1"/>
  <c r="C1181" i="1"/>
  <c r="I1180" i="1"/>
  <c r="L1180" i="1" s="1"/>
  <c r="C1180" i="1"/>
  <c r="I1179" i="1"/>
  <c r="L1179" i="1" s="1"/>
  <c r="C1179" i="1"/>
  <c r="I1178" i="1"/>
  <c r="L1178" i="1" s="1"/>
  <c r="C1178" i="1"/>
  <c r="I1177" i="1"/>
  <c r="L1177" i="1" s="1"/>
  <c r="C1177" i="1"/>
  <c r="I1176" i="1"/>
  <c r="L1176" i="1" s="1"/>
  <c r="C1176" i="1"/>
  <c r="I1175" i="1"/>
  <c r="L1175" i="1" s="1"/>
  <c r="C1175" i="1"/>
  <c r="I1174" i="1"/>
  <c r="L1174" i="1" s="1"/>
  <c r="C1174" i="1"/>
  <c r="I1173" i="1"/>
  <c r="L1173" i="1" s="1"/>
  <c r="C1173" i="1"/>
  <c r="I1172" i="1"/>
  <c r="L1172" i="1" s="1"/>
  <c r="C1172" i="1"/>
  <c r="I1171" i="1"/>
  <c r="L1171" i="1" s="1"/>
  <c r="C1171" i="1"/>
  <c r="I1170" i="1"/>
  <c r="L1170" i="1" s="1"/>
  <c r="C1170" i="1"/>
  <c r="I1169" i="1"/>
  <c r="L1169" i="1" s="1"/>
  <c r="C1169" i="1"/>
  <c r="I1168" i="1"/>
  <c r="L1168" i="1" s="1"/>
  <c r="C1168" i="1"/>
  <c r="I1167" i="1"/>
  <c r="L1167" i="1" s="1"/>
  <c r="C1167" i="1"/>
  <c r="I1166" i="1"/>
  <c r="L1166" i="1" s="1"/>
  <c r="C1166" i="1"/>
  <c r="I1165" i="1"/>
  <c r="L1165" i="1" s="1"/>
  <c r="C1165" i="1"/>
  <c r="I1164" i="1"/>
  <c r="L1164" i="1" s="1"/>
  <c r="C1164" i="1"/>
  <c r="I1163" i="1"/>
  <c r="L1163" i="1" s="1"/>
  <c r="C1163" i="1"/>
  <c r="I1162" i="1"/>
  <c r="L1162" i="1" s="1"/>
  <c r="C1162" i="1"/>
  <c r="I1161" i="1"/>
  <c r="L1161" i="1" s="1"/>
  <c r="C1161" i="1"/>
  <c r="I1160" i="1"/>
  <c r="L1160" i="1" s="1"/>
  <c r="C1160" i="1"/>
  <c r="I1159" i="1"/>
  <c r="L1159" i="1" s="1"/>
  <c r="C1159" i="1"/>
  <c r="I1158" i="1"/>
  <c r="L1158" i="1" s="1"/>
  <c r="C1158" i="1"/>
  <c r="I1157" i="1"/>
  <c r="L1157" i="1" s="1"/>
  <c r="C1157" i="1"/>
  <c r="I1156" i="1"/>
  <c r="L1156" i="1" s="1"/>
  <c r="C1156" i="1"/>
  <c r="I1155" i="1"/>
  <c r="L1155" i="1" s="1"/>
  <c r="C1155" i="1"/>
  <c r="I1154" i="1"/>
  <c r="L1154" i="1" s="1"/>
  <c r="C1154" i="1"/>
  <c r="I1153" i="1"/>
  <c r="L1153" i="1" s="1"/>
  <c r="C1153" i="1"/>
  <c r="I1152" i="1"/>
  <c r="L1152" i="1" s="1"/>
  <c r="C1152" i="1"/>
  <c r="I1151" i="1"/>
  <c r="L1151" i="1" s="1"/>
  <c r="C1151" i="1"/>
  <c r="I1150" i="1"/>
  <c r="L1150" i="1" s="1"/>
  <c r="C1150" i="1"/>
  <c r="I1149" i="1"/>
  <c r="L1149" i="1" s="1"/>
  <c r="C1149" i="1"/>
  <c r="I1148" i="1"/>
  <c r="L1148" i="1" s="1"/>
  <c r="C1148" i="1"/>
  <c r="I1147" i="1"/>
  <c r="L1147" i="1" s="1"/>
  <c r="C1147" i="1"/>
  <c r="I1146" i="1"/>
  <c r="L1146" i="1" s="1"/>
  <c r="C1146" i="1"/>
  <c r="I1145" i="1"/>
  <c r="L1145" i="1" s="1"/>
  <c r="C1145" i="1"/>
  <c r="I1144" i="1"/>
  <c r="L1144" i="1" s="1"/>
  <c r="C1144" i="1"/>
  <c r="I1143" i="1"/>
  <c r="L1143" i="1" s="1"/>
  <c r="C1143" i="1"/>
  <c r="I1142" i="1"/>
  <c r="L1142" i="1" s="1"/>
  <c r="C1142" i="1"/>
  <c r="I1141" i="1"/>
  <c r="L1141" i="1" s="1"/>
  <c r="C1141" i="1"/>
  <c r="I1140" i="1"/>
  <c r="L1140" i="1" s="1"/>
  <c r="C1140" i="1"/>
  <c r="I1139" i="1"/>
  <c r="L1139" i="1" s="1"/>
  <c r="C1139" i="1"/>
  <c r="I1138" i="1"/>
  <c r="L1138" i="1" s="1"/>
  <c r="C1138" i="1"/>
  <c r="I1137" i="1"/>
  <c r="L1137" i="1" s="1"/>
  <c r="C1137" i="1"/>
  <c r="I1136" i="1"/>
  <c r="L1136" i="1" s="1"/>
  <c r="C1136" i="1"/>
  <c r="I1135" i="1"/>
  <c r="L1135" i="1" s="1"/>
  <c r="C1135" i="1"/>
  <c r="I1134" i="1"/>
  <c r="L1134" i="1" s="1"/>
  <c r="C1134" i="1"/>
  <c r="I1133" i="1"/>
  <c r="L1133" i="1" s="1"/>
  <c r="C1133" i="1"/>
  <c r="I1132" i="1"/>
  <c r="L1132" i="1" s="1"/>
  <c r="C1132" i="1"/>
  <c r="I1131" i="1"/>
  <c r="L1131" i="1" s="1"/>
  <c r="C1131" i="1"/>
  <c r="I1130" i="1"/>
  <c r="L1130" i="1" s="1"/>
  <c r="C1130" i="1"/>
  <c r="I1129" i="1"/>
  <c r="L1129" i="1" s="1"/>
  <c r="C1129" i="1"/>
  <c r="I1128" i="1"/>
  <c r="L1128" i="1" s="1"/>
  <c r="C1128" i="1"/>
  <c r="I1127" i="1"/>
  <c r="L1127" i="1" s="1"/>
  <c r="C1127" i="1"/>
  <c r="I1126" i="1"/>
  <c r="L1126" i="1" s="1"/>
  <c r="C1126" i="1"/>
  <c r="I1125" i="1"/>
  <c r="L1125" i="1" s="1"/>
  <c r="C1125" i="1"/>
  <c r="I1124" i="1"/>
  <c r="L1124" i="1" s="1"/>
  <c r="C1124" i="1"/>
  <c r="I1123" i="1"/>
  <c r="L1123" i="1" s="1"/>
  <c r="C1123" i="1"/>
  <c r="I1122" i="1"/>
  <c r="L1122" i="1" s="1"/>
  <c r="C1122" i="1"/>
  <c r="I1121" i="1"/>
  <c r="L1121" i="1" s="1"/>
  <c r="C1121" i="1"/>
  <c r="I1120" i="1"/>
  <c r="L1120" i="1" s="1"/>
  <c r="C1120" i="1"/>
  <c r="I1119" i="1"/>
  <c r="L1119" i="1" s="1"/>
  <c r="C1119" i="1"/>
  <c r="I1118" i="1"/>
  <c r="L1118" i="1" s="1"/>
  <c r="C1118" i="1"/>
  <c r="I1117" i="1"/>
  <c r="L1117" i="1" s="1"/>
  <c r="C1117" i="1"/>
  <c r="I1116" i="1"/>
  <c r="L1116" i="1" s="1"/>
  <c r="C1116" i="1"/>
  <c r="I1115" i="1"/>
  <c r="L1115" i="1" s="1"/>
  <c r="C1115" i="1"/>
  <c r="I1114" i="1"/>
  <c r="L1114" i="1" s="1"/>
  <c r="C1114" i="1"/>
  <c r="I1113" i="1"/>
  <c r="L1113" i="1" s="1"/>
  <c r="C1113" i="1"/>
  <c r="I1112" i="1"/>
  <c r="L1112" i="1" s="1"/>
  <c r="C1112" i="1"/>
  <c r="I1111" i="1"/>
  <c r="L1111" i="1" s="1"/>
  <c r="C1111" i="1"/>
  <c r="I1110" i="1"/>
  <c r="L1110" i="1" s="1"/>
  <c r="C1110" i="1"/>
  <c r="I1109" i="1"/>
  <c r="L1109" i="1" s="1"/>
  <c r="C1109" i="1"/>
  <c r="I1108" i="1"/>
  <c r="L1108" i="1" s="1"/>
  <c r="C1108" i="1"/>
  <c r="I1107" i="1"/>
  <c r="L1107" i="1" s="1"/>
  <c r="C1107" i="1"/>
  <c r="I1106" i="1"/>
  <c r="L1106" i="1" s="1"/>
  <c r="C1106" i="1"/>
  <c r="I1105" i="1"/>
  <c r="L1105" i="1" s="1"/>
  <c r="C1105" i="1"/>
  <c r="I1104" i="1"/>
  <c r="L1104" i="1" s="1"/>
  <c r="C1104" i="1"/>
  <c r="I1103" i="1"/>
  <c r="L1103" i="1" s="1"/>
  <c r="C1103" i="1"/>
  <c r="I1102" i="1"/>
  <c r="L1102" i="1" s="1"/>
  <c r="C1102" i="1"/>
  <c r="I1101" i="1"/>
  <c r="L1101" i="1" s="1"/>
  <c r="C1101" i="1"/>
  <c r="I1100" i="1"/>
  <c r="L1100" i="1" s="1"/>
  <c r="C1100" i="1"/>
  <c r="I1099" i="1"/>
  <c r="L1099" i="1" s="1"/>
  <c r="C1099" i="1"/>
  <c r="I1098" i="1"/>
  <c r="L1098" i="1" s="1"/>
  <c r="C1098" i="1"/>
  <c r="I1097" i="1"/>
  <c r="L1097" i="1" s="1"/>
  <c r="C1097" i="1"/>
  <c r="I1096" i="1"/>
  <c r="L1096" i="1" s="1"/>
  <c r="C1096" i="1"/>
  <c r="I1095" i="1"/>
  <c r="L1095" i="1" s="1"/>
  <c r="C1095" i="1"/>
  <c r="I1094" i="1"/>
  <c r="L1094" i="1" s="1"/>
  <c r="C1094" i="1"/>
  <c r="I1093" i="1"/>
  <c r="L1093" i="1" s="1"/>
  <c r="C1093" i="1"/>
  <c r="I1092" i="1"/>
  <c r="L1092" i="1" s="1"/>
  <c r="C1092" i="1"/>
  <c r="I1091" i="1"/>
  <c r="L1091" i="1" s="1"/>
  <c r="C1091" i="1"/>
  <c r="I1090" i="1"/>
  <c r="L1090" i="1" s="1"/>
  <c r="C1090" i="1"/>
  <c r="I1089" i="1"/>
  <c r="L1089" i="1" s="1"/>
  <c r="C1089" i="1"/>
  <c r="I1088" i="1"/>
  <c r="L1088" i="1" s="1"/>
  <c r="C1088" i="1"/>
  <c r="I1087" i="1"/>
  <c r="L1087" i="1" s="1"/>
  <c r="C1087" i="1"/>
  <c r="I1086" i="1"/>
  <c r="L1086" i="1" s="1"/>
  <c r="C1086" i="1"/>
  <c r="I1085" i="1"/>
  <c r="L1085" i="1" s="1"/>
  <c r="C1085" i="1"/>
  <c r="I1084" i="1"/>
  <c r="L1084" i="1" s="1"/>
  <c r="C1084" i="1"/>
  <c r="I1083" i="1"/>
  <c r="L1083" i="1" s="1"/>
  <c r="C1083" i="1"/>
  <c r="I1082" i="1"/>
  <c r="L1082" i="1" s="1"/>
  <c r="C1082" i="1"/>
  <c r="I1081" i="1"/>
  <c r="L1081" i="1" s="1"/>
  <c r="C1081" i="1"/>
  <c r="I1080" i="1"/>
  <c r="L1080" i="1" s="1"/>
  <c r="C1080" i="1"/>
  <c r="I1079" i="1"/>
  <c r="L1079" i="1" s="1"/>
  <c r="C1079" i="1"/>
  <c r="I1078" i="1"/>
  <c r="L1078" i="1" s="1"/>
  <c r="C1078" i="1"/>
  <c r="I1077" i="1"/>
  <c r="L1077" i="1" s="1"/>
  <c r="C1077" i="1"/>
  <c r="I1076" i="1"/>
  <c r="L1076" i="1" s="1"/>
  <c r="C1076" i="1"/>
  <c r="I1075" i="1"/>
  <c r="L1075" i="1" s="1"/>
  <c r="C1075" i="1"/>
  <c r="I1074" i="1"/>
  <c r="L1074" i="1" s="1"/>
  <c r="C1074" i="1"/>
  <c r="I1073" i="1"/>
  <c r="L1073" i="1" s="1"/>
  <c r="C1073" i="1"/>
  <c r="I1072" i="1"/>
  <c r="L1072" i="1" s="1"/>
  <c r="C1072" i="1"/>
  <c r="I1071" i="1"/>
  <c r="L1071" i="1" s="1"/>
  <c r="C1071" i="1"/>
  <c r="I1070" i="1"/>
  <c r="L1070" i="1" s="1"/>
  <c r="C1070" i="1"/>
  <c r="I1069" i="1"/>
  <c r="L1069" i="1" s="1"/>
  <c r="C1069" i="1"/>
  <c r="I1068" i="1"/>
  <c r="L1068" i="1" s="1"/>
  <c r="C1068" i="1"/>
  <c r="I1067" i="1"/>
  <c r="L1067" i="1" s="1"/>
  <c r="C1067" i="1"/>
  <c r="I1066" i="1"/>
  <c r="L1066" i="1" s="1"/>
  <c r="C1066" i="1"/>
  <c r="I1065" i="1"/>
  <c r="L1065" i="1" s="1"/>
  <c r="C1065" i="1"/>
  <c r="I1064" i="1"/>
  <c r="L1064" i="1" s="1"/>
  <c r="C1064" i="1"/>
  <c r="I1063" i="1"/>
  <c r="L1063" i="1" s="1"/>
  <c r="C1063" i="1"/>
  <c r="I1062" i="1"/>
  <c r="L1062" i="1" s="1"/>
  <c r="C1062" i="1"/>
  <c r="I1061" i="1"/>
  <c r="L1061" i="1" s="1"/>
  <c r="C1061" i="1"/>
  <c r="I1060" i="1"/>
  <c r="L1060" i="1" s="1"/>
  <c r="C1060" i="1"/>
  <c r="I1059" i="1"/>
  <c r="L1059" i="1" s="1"/>
  <c r="C1059" i="1"/>
  <c r="I1058" i="1"/>
  <c r="L1058" i="1" s="1"/>
  <c r="C1058" i="1"/>
  <c r="I1057" i="1"/>
  <c r="L1057" i="1" s="1"/>
  <c r="C1057" i="1"/>
  <c r="I1056" i="1"/>
  <c r="L1056" i="1" s="1"/>
  <c r="C1056" i="1"/>
  <c r="I1055" i="1"/>
  <c r="L1055" i="1" s="1"/>
  <c r="C1055" i="1"/>
  <c r="I1054" i="1"/>
  <c r="L1054" i="1" s="1"/>
  <c r="C1054" i="1"/>
  <c r="I1053" i="1"/>
  <c r="L1053" i="1" s="1"/>
  <c r="C1053" i="1"/>
  <c r="I1052" i="1"/>
  <c r="L1052" i="1" s="1"/>
  <c r="C1052" i="1"/>
  <c r="I1051" i="1"/>
  <c r="L1051" i="1" s="1"/>
  <c r="C1051" i="1"/>
  <c r="I1050" i="1"/>
  <c r="L1050" i="1" s="1"/>
  <c r="C1050" i="1"/>
  <c r="I1049" i="1"/>
  <c r="L1049" i="1" s="1"/>
  <c r="C1049" i="1"/>
  <c r="I1048" i="1"/>
  <c r="L1048" i="1" s="1"/>
  <c r="C1048" i="1"/>
  <c r="I1047" i="1"/>
  <c r="L1047" i="1" s="1"/>
  <c r="C1047" i="1"/>
  <c r="I1046" i="1"/>
  <c r="L1046" i="1" s="1"/>
  <c r="C1046" i="1"/>
  <c r="I1045" i="1"/>
  <c r="L1045" i="1" s="1"/>
  <c r="C1045" i="1"/>
  <c r="I1044" i="1"/>
  <c r="L1044" i="1" s="1"/>
  <c r="C1044" i="1"/>
  <c r="I1043" i="1"/>
  <c r="L1043" i="1" s="1"/>
  <c r="C1043" i="1"/>
  <c r="I1042" i="1"/>
  <c r="L1042" i="1" s="1"/>
  <c r="C1042" i="1"/>
  <c r="I1041" i="1"/>
  <c r="L1041" i="1" s="1"/>
  <c r="C1041" i="1"/>
  <c r="I1040" i="1"/>
  <c r="L1040" i="1" s="1"/>
  <c r="C1040" i="1"/>
  <c r="I1039" i="1"/>
  <c r="L1039" i="1" s="1"/>
  <c r="C1039" i="1"/>
  <c r="I1038" i="1"/>
  <c r="L1038" i="1" s="1"/>
  <c r="C1038" i="1"/>
  <c r="I1037" i="1"/>
  <c r="L1037" i="1" s="1"/>
  <c r="C1037" i="1"/>
  <c r="I1036" i="1"/>
  <c r="L1036" i="1" s="1"/>
  <c r="C1036" i="1"/>
  <c r="I1035" i="1"/>
  <c r="L1035" i="1" s="1"/>
  <c r="C1035" i="1"/>
  <c r="I1034" i="1"/>
  <c r="L1034" i="1" s="1"/>
  <c r="C1034" i="1"/>
  <c r="I1033" i="1"/>
  <c r="L1033" i="1" s="1"/>
  <c r="C1033" i="1"/>
  <c r="I1032" i="1"/>
  <c r="L1032" i="1" s="1"/>
  <c r="C1032" i="1"/>
  <c r="I1031" i="1"/>
  <c r="L1031" i="1" s="1"/>
  <c r="C1031" i="1"/>
  <c r="I1030" i="1"/>
  <c r="L1030" i="1" s="1"/>
  <c r="C1030" i="1"/>
  <c r="I1029" i="1"/>
  <c r="L1029" i="1" s="1"/>
  <c r="C1029" i="1"/>
  <c r="I1028" i="1"/>
  <c r="L1028" i="1" s="1"/>
  <c r="C1028" i="1"/>
  <c r="I1027" i="1"/>
  <c r="L1027" i="1" s="1"/>
  <c r="C1027" i="1"/>
  <c r="I1026" i="1"/>
  <c r="L1026" i="1" s="1"/>
  <c r="C1026" i="1"/>
  <c r="I1025" i="1"/>
  <c r="L1025" i="1" s="1"/>
  <c r="C1025" i="1"/>
  <c r="I1024" i="1"/>
  <c r="L1024" i="1" s="1"/>
  <c r="C1024" i="1"/>
  <c r="I1023" i="1"/>
  <c r="L1023" i="1" s="1"/>
  <c r="C1023" i="1"/>
  <c r="I1022" i="1"/>
  <c r="L1022" i="1" s="1"/>
  <c r="C1022" i="1"/>
  <c r="I1021" i="1"/>
  <c r="L1021" i="1" s="1"/>
  <c r="C1021" i="1"/>
  <c r="I1020" i="1"/>
  <c r="L1020" i="1" s="1"/>
  <c r="C1020" i="1"/>
  <c r="I1019" i="1"/>
  <c r="L1019" i="1" s="1"/>
  <c r="C1019" i="1"/>
  <c r="I1018" i="1"/>
  <c r="L1018" i="1" s="1"/>
  <c r="C1018" i="1"/>
  <c r="I1017" i="1"/>
  <c r="L1017" i="1" s="1"/>
  <c r="C1017" i="1"/>
  <c r="I1016" i="1"/>
  <c r="L1016" i="1" s="1"/>
  <c r="C1016" i="1"/>
  <c r="I1015" i="1"/>
  <c r="L1015" i="1" s="1"/>
  <c r="C1015" i="1"/>
  <c r="I1014" i="1"/>
  <c r="L1014" i="1" s="1"/>
  <c r="C1014" i="1"/>
  <c r="I1013" i="1"/>
  <c r="L1013" i="1" s="1"/>
  <c r="C1013" i="1"/>
  <c r="I1012" i="1"/>
  <c r="L1012" i="1" s="1"/>
  <c r="C1012" i="1"/>
  <c r="I1011" i="1"/>
  <c r="L1011" i="1" s="1"/>
  <c r="C1011" i="1"/>
  <c r="I1010" i="1"/>
  <c r="L1010" i="1" s="1"/>
  <c r="C1010" i="1"/>
  <c r="I1009" i="1"/>
  <c r="L1009" i="1" s="1"/>
  <c r="C1009" i="1"/>
  <c r="I1008" i="1"/>
  <c r="L1008" i="1" s="1"/>
  <c r="C1008" i="1"/>
  <c r="I1007" i="1"/>
  <c r="L1007" i="1" s="1"/>
  <c r="C1007" i="1"/>
  <c r="I1006" i="1"/>
  <c r="L1006" i="1" s="1"/>
  <c r="C1006" i="1"/>
  <c r="I1005" i="1"/>
  <c r="L1005" i="1" s="1"/>
  <c r="C1005" i="1"/>
  <c r="I1004" i="1"/>
  <c r="L1004" i="1" s="1"/>
  <c r="C1004" i="1"/>
  <c r="I1003" i="1"/>
  <c r="L1003" i="1" s="1"/>
  <c r="C1003" i="1"/>
  <c r="I1002" i="1"/>
  <c r="L1002" i="1" s="1"/>
  <c r="C1002" i="1"/>
  <c r="I1001" i="1"/>
  <c r="L1001" i="1" s="1"/>
  <c r="C1001" i="1"/>
  <c r="I1000" i="1"/>
  <c r="L1000" i="1" s="1"/>
  <c r="C1000" i="1"/>
  <c r="I999" i="1"/>
  <c r="L999" i="1" s="1"/>
  <c r="C999" i="1"/>
  <c r="I998" i="1"/>
  <c r="L998" i="1" s="1"/>
  <c r="C998" i="1"/>
  <c r="I997" i="1"/>
  <c r="L997" i="1" s="1"/>
  <c r="C997" i="1"/>
  <c r="I996" i="1"/>
  <c r="L996" i="1" s="1"/>
  <c r="C996" i="1"/>
  <c r="I995" i="1"/>
  <c r="L995" i="1" s="1"/>
  <c r="C995" i="1"/>
  <c r="I994" i="1"/>
  <c r="L994" i="1" s="1"/>
  <c r="C994" i="1"/>
  <c r="I993" i="1"/>
  <c r="L993" i="1" s="1"/>
  <c r="C993" i="1"/>
  <c r="I992" i="1"/>
  <c r="L992" i="1" s="1"/>
  <c r="C992" i="1"/>
  <c r="I991" i="1"/>
  <c r="L991" i="1" s="1"/>
  <c r="C991" i="1"/>
  <c r="I990" i="1"/>
  <c r="L990" i="1" s="1"/>
  <c r="C990" i="1"/>
  <c r="I989" i="1"/>
  <c r="L989" i="1" s="1"/>
  <c r="C989" i="1"/>
  <c r="I988" i="1"/>
  <c r="L988" i="1" s="1"/>
  <c r="C988" i="1"/>
  <c r="I987" i="1"/>
  <c r="L987" i="1" s="1"/>
  <c r="C987" i="1"/>
  <c r="I986" i="1"/>
  <c r="L986" i="1" s="1"/>
  <c r="C986" i="1"/>
  <c r="I985" i="1"/>
  <c r="L985" i="1" s="1"/>
  <c r="C985" i="1"/>
  <c r="I984" i="1"/>
  <c r="L984" i="1" s="1"/>
  <c r="C984" i="1"/>
  <c r="I983" i="1"/>
  <c r="L983" i="1" s="1"/>
  <c r="C983" i="1"/>
  <c r="I982" i="1"/>
  <c r="L982" i="1" s="1"/>
  <c r="C982" i="1"/>
  <c r="I981" i="1"/>
  <c r="L981" i="1" s="1"/>
  <c r="C981" i="1"/>
  <c r="I980" i="1"/>
  <c r="L980" i="1" s="1"/>
  <c r="C980" i="1"/>
  <c r="I979" i="1"/>
  <c r="L979" i="1" s="1"/>
  <c r="C979" i="1"/>
  <c r="I978" i="1"/>
  <c r="L978" i="1" s="1"/>
  <c r="C978" i="1"/>
  <c r="I977" i="1"/>
  <c r="L977" i="1" s="1"/>
  <c r="C977" i="1"/>
  <c r="I976" i="1"/>
  <c r="L976" i="1" s="1"/>
  <c r="C976" i="1"/>
  <c r="I975" i="1"/>
  <c r="L975" i="1" s="1"/>
  <c r="C975" i="1"/>
  <c r="I974" i="1"/>
  <c r="L974" i="1" s="1"/>
  <c r="C974" i="1"/>
  <c r="I973" i="1"/>
  <c r="L973" i="1" s="1"/>
  <c r="C973" i="1"/>
  <c r="I972" i="1"/>
  <c r="L972" i="1" s="1"/>
  <c r="C972" i="1"/>
  <c r="I971" i="1"/>
  <c r="L971" i="1" s="1"/>
  <c r="C971" i="1"/>
  <c r="I970" i="1"/>
  <c r="L970" i="1" s="1"/>
  <c r="C970" i="1"/>
  <c r="I969" i="1"/>
  <c r="L969" i="1" s="1"/>
  <c r="C969" i="1"/>
  <c r="I968" i="1"/>
  <c r="L968" i="1" s="1"/>
  <c r="C968" i="1"/>
  <c r="I967" i="1"/>
  <c r="L967" i="1" s="1"/>
  <c r="C967" i="1"/>
  <c r="I966" i="1"/>
  <c r="L966" i="1" s="1"/>
  <c r="C966" i="1"/>
  <c r="I965" i="1"/>
  <c r="L965" i="1" s="1"/>
  <c r="C965" i="1"/>
  <c r="I964" i="1"/>
  <c r="L964" i="1" s="1"/>
  <c r="C964" i="1"/>
  <c r="I963" i="1"/>
  <c r="L963" i="1" s="1"/>
  <c r="C963" i="1"/>
  <c r="I962" i="1"/>
  <c r="L962" i="1" s="1"/>
  <c r="C962" i="1"/>
  <c r="I961" i="1"/>
  <c r="L961" i="1" s="1"/>
  <c r="C961" i="1"/>
  <c r="I960" i="1"/>
  <c r="L960" i="1" s="1"/>
  <c r="C960" i="1"/>
  <c r="I959" i="1"/>
  <c r="L959" i="1" s="1"/>
  <c r="C959" i="1"/>
  <c r="I958" i="1"/>
  <c r="L958" i="1" s="1"/>
  <c r="C958" i="1"/>
  <c r="I957" i="1"/>
  <c r="L957" i="1" s="1"/>
  <c r="C957" i="1"/>
  <c r="I956" i="1"/>
  <c r="L956" i="1" s="1"/>
  <c r="C956" i="1"/>
  <c r="I955" i="1"/>
  <c r="L955" i="1" s="1"/>
  <c r="C955" i="1"/>
  <c r="I954" i="1"/>
  <c r="L954" i="1" s="1"/>
  <c r="C954" i="1"/>
  <c r="I953" i="1"/>
  <c r="L953" i="1" s="1"/>
  <c r="C953" i="1"/>
  <c r="I952" i="1"/>
  <c r="L952" i="1" s="1"/>
  <c r="C952" i="1"/>
  <c r="I951" i="1"/>
  <c r="L951" i="1" s="1"/>
  <c r="C951" i="1"/>
  <c r="I950" i="1"/>
  <c r="L950" i="1" s="1"/>
  <c r="C950" i="1"/>
  <c r="I949" i="1"/>
  <c r="L949" i="1" s="1"/>
  <c r="C949" i="1"/>
  <c r="I948" i="1"/>
  <c r="L948" i="1" s="1"/>
  <c r="C948" i="1"/>
  <c r="I947" i="1"/>
  <c r="L947" i="1" s="1"/>
  <c r="C947" i="1"/>
  <c r="I946" i="1"/>
  <c r="L946" i="1" s="1"/>
  <c r="C946" i="1"/>
  <c r="I945" i="1"/>
  <c r="L945" i="1" s="1"/>
  <c r="C945" i="1"/>
  <c r="I944" i="1"/>
  <c r="L944" i="1" s="1"/>
  <c r="C944" i="1"/>
  <c r="I943" i="1"/>
  <c r="L943" i="1" s="1"/>
  <c r="C943" i="1"/>
  <c r="I942" i="1"/>
  <c r="L942" i="1" s="1"/>
  <c r="C942" i="1"/>
  <c r="I941" i="1"/>
  <c r="L941" i="1" s="1"/>
  <c r="C941" i="1"/>
  <c r="I940" i="1"/>
  <c r="L940" i="1" s="1"/>
  <c r="C940" i="1"/>
  <c r="I939" i="1"/>
  <c r="L939" i="1" s="1"/>
  <c r="C939" i="1"/>
  <c r="I938" i="1"/>
  <c r="L938" i="1" s="1"/>
  <c r="C938" i="1"/>
  <c r="I937" i="1"/>
  <c r="L937" i="1" s="1"/>
  <c r="C937" i="1"/>
  <c r="I936" i="1"/>
  <c r="L936" i="1" s="1"/>
  <c r="C936" i="1"/>
  <c r="I935" i="1"/>
  <c r="L935" i="1" s="1"/>
  <c r="C935" i="1"/>
  <c r="I934" i="1"/>
  <c r="L934" i="1" s="1"/>
  <c r="C934" i="1"/>
  <c r="I933" i="1"/>
  <c r="L933" i="1" s="1"/>
  <c r="C933" i="1"/>
  <c r="I932" i="1"/>
  <c r="L932" i="1" s="1"/>
  <c r="C932" i="1"/>
  <c r="I931" i="1"/>
  <c r="L931" i="1" s="1"/>
  <c r="C931" i="1"/>
  <c r="I930" i="1"/>
  <c r="L930" i="1" s="1"/>
  <c r="C930" i="1"/>
  <c r="I929" i="1"/>
  <c r="L929" i="1" s="1"/>
  <c r="C929" i="1"/>
  <c r="I928" i="1"/>
  <c r="L928" i="1" s="1"/>
  <c r="C928" i="1"/>
  <c r="I927" i="1"/>
  <c r="L927" i="1" s="1"/>
  <c r="C927" i="1"/>
  <c r="I926" i="1"/>
  <c r="L926" i="1" s="1"/>
  <c r="C926" i="1"/>
  <c r="I925" i="1"/>
  <c r="L925" i="1" s="1"/>
  <c r="C925" i="1"/>
  <c r="I924" i="1"/>
  <c r="L924" i="1" s="1"/>
  <c r="C924" i="1"/>
  <c r="I923" i="1"/>
  <c r="L923" i="1" s="1"/>
  <c r="C923" i="1"/>
  <c r="I922" i="1"/>
  <c r="L922" i="1" s="1"/>
  <c r="C922" i="1"/>
  <c r="I921" i="1"/>
  <c r="L921" i="1" s="1"/>
  <c r="C921" i="1"/>
  <c r="I920" i="1"/>
  <c r="L920" i="1" s="1"/>
  <c r="C920" i="1"/>
  <c r="I919" i="1"/>
  <c r="L919" i="1" s="1"/>
  <c r="C919" i="1"/>
  <c r="I918" i="1"/>
  <c r="L918" i="1" s="1"/>
  <c r="C918" i="1"/>
  <c r="I917" i="1"/>
  <c r="L917" i="1" s="1"/>
  <c r="C917" i="1"/>
  <c r="I916" i="1"/>
  <c r="L916" i="1" s="1"/>
  <c r="C916" i="1"/>
  <c r="I915" i="1"/>
  <c r="L915" i="1" s="1"/>
  <c r="C915" i="1"/>
  <c r="I914" i="1"/>
  <c r="L914" i="1" s="1"/>
  <c r="C914" i="1"/>
  <c r="I913" i="1"/>
  <c r="L913" i="1" s="1"/>
  <c r="C913" i="1"/>
  <c r="I912" i="1"/>
  <c r="L912" i="1" s="1"/>
  <c r="C912" i="1"/>
  <c r="I911" i="1"/>
  <c r="L911" i="1" s="1"/>
  <c r="C911" i="1"/>
  <c r="I910" i="1"/>
  <c r="L910" i="1" s="1"/>
  <c r="C910" i="1"/>
  <c r="I909" i="1"/>
  <c r="L909" i="1" s="1"/>
  <c r="C909" i="1"/>
  <c r="I908" i="1"/>
  <c r="L908" i="1" s="1"/>
  <c r="C908" i="1"/>
  <c r="I907" i="1"/>
  <c r="L907" i="1" s="1"/>
  <c r="C907" i="1"/>
  <c r="I906" i="1"/>
  <c r="L906" i="1" s="1"/>
  <c r="C906" i="1"/>
  <c r="I905" i="1"/>
  <c r="L905" i="1" s="1"/>
  <c r="C905" i="1"/>
  <c r="I904" i="1"/>
  <c r="L904" i="1" s="1"/>
  <c r="C904" i="1"/>
  <c r="I903" i="1"/>
  <c r="L903" i="1" s="1"/>
  <c r="C903" i="1"/>
  <c r="I902" i="1"/>
  <c r="L902" i="1" s="1"/>
  <c r="C902" i="1"/>
  <c r="I901" i="1"/>
  <c r="L901" i="1" s="1"/>
  <c r="C901" i="1"/>
  <c r="I900" i="1"/>
  <c r="L900" i="1" s="1"/>
  <c r="C900" i="1"/>
  <c r="I899" i="1"/>
  <c r="L899" i="1" s="1"/>
  <c r="C899" i="1"/>
  <c r="I898" i="1"/>
  <c r="L898" i="1" s="1"/>
  <c r="C898" i="1"/>
  <c r="I897" i="1"/>
  <c r="L897" i="1" s="1"/>
  <c r="C897" i="1"/>
  <c r="I896" i="1"/>
  <c r="L896" i="1" s="1"/>
  <c r="C896" i="1"/>
  <c r="I895" i="1"/>
  <c r="L895" i="1" s="1"/>
  <c r="C895" i="1"/>
  <c r="I894" i="1"/>
  <c r="L894" i="1" s="1"/>
  <c r="C894" i="1"/>
  <c r="I893" i="1"/>
  <c r="L893" i="1" s="1"/>
  <c r="C893" i="1"/>
  <c r="I892" i="1"/>
  <c r="L892" i="1" s="1"/>
  <c r="C892" i="1"/>
  <c r="I891" i="1"/>
  <c r="L891" i="1" s="1"/>
  <c r="C891" i="1"/>
  <c r="I890" i="1"/>
  <c r="L890" i="1" s="1"/>
  <c r="C890" i="1"/>
  <c r="I889" i="1"/>
  <c r="L889" i="1" s="1"/>
  <c r="C889" i="1"/>
  <c r="I888" i="1"/>
  <c r="L888" i="1" s="1"/>
  <c r="C888" i="1"/>
  <c r="I887" i="1"/>
  <c r="L887" i="1" s="1"/>
  <c r="C887" i="1"/>
  <c r="I886" i="1"/>
  <c r="L886" i="1" s="1"/>
  <c r="C886" i="1"/>
  <c r="I885" i="1"/>
  <c r="L885" i="1" s="1"/>
  <c r="C885" i="1"/>
  <c r="I884" i="1"/>
  <c r="L884" i="1" s="1"/>
  <c r="C884" i="1"/>
  <c r="I883" i="1"/>
  <c r="L883" i="1" s="1"/>
  <c r="C883" i="1"/>
  <c r="I882" i="1"/>
  <c r="L882" i="1" s="1"/>
  <c r="C882" i="1"/>
  <c r="I881" i="1"/>
  <c r="L881" i="1" s="1"/>
  <c r="C881" i="1"/>
  <c r="I880" i="1"/>
  <c r="L880" i="1" s="1"/>
  <c r="C880" i="1"/>
  <c r="I879" i="1"/>
  <c r="L879" i="1" s="1"/>
  <c r="C879" i="1"/>
  <c r="I878" i="1"/>
  <c r="L878" i="1" s="1"/>
  <c r="C878" i="1"/>
  <c r="I877" i="1"/>
  <c r="L877" i="1" s="1"/>
  <c r="C877" i="1"/>
  <c r="I876" i="1"/>
  <c r="L876" i="1" s="1"/>
  <c r="C876" i="1"/>
  <c r="I875" i="1"/>
  <c r="L875" i="1" s="1"/>
  <c r="C875" i="1"/>
  <c r="I874" i="1"/>
  <c r="L874" i="1" s="1"/>
  <c r="C874" i="1"/>
  <c r="I873" i="1"/>
  <c r="L873" i="1" s="1"/>
  <c r="C873" i="1"/>
  <c r="I872" i="1"/>
  <c r="L872" i="1" s="1"/>
  <c r="C872" i="1"/>
  <c r="I871" i="1"/>
  <c r="L871" i="1" s="1"/>
  <c r="C871" i="1"/>
  <c r="I870" i="1"/>
  <c r="L870" i="1" s="1"/>
  <c r="C870" i="1"/>
  <c r="I869" i="1"/>
  <c r="L869" i="1" s="1"/>
  <c r="C869" i="1"/>
  <c r="I868" i="1"/>
  <c r="L868" i="1" s="1"/>
  <c r="C868" i="1"/>
  <c r="I867" i="1"/>
  <c r="L867" i="1" s="1"/>
  <c r="C867" i="1"/>
  <c r="I866" i="1"/>
  <c r="L866" i="1" s="1"/>
  <c r="C866" i="1"/>
  <c r="I865" i="1"/>
  <c r="L865" i="1" s="1"/>
  <c r="C865" i="1"/>
  <c r="I864" i="1"/>
  <c r="L864" i="1" s="1"/>
  <c r="C864" i="1"/>
  <c r="I863" i="1"/>
  <c r="L863" i="1" s="1"/>
  <c r="C863" i="1"/>
  <c r="I862" i="1"/>
  <c r="L862" i="1" s="1"/>
  <c r="C862" i="1"/>
  <c r="I861" i="1"/>
  <c r="L861" i="1" s="1"/>
  <c r="C861" i="1"/>
  <c r="I860" i="1"/>
  <c r="L860" i="1" s="1"/>
  <c r="C860" i="1"/>
  <c r="I859" i="1"/>
  <c r="L859" i="1" s="1"/>
  <c r="C859" i="1"/>
  <c r="I858" i="1"/>
  <c r="L858" i="1" s="1"/>
  <c r="C858" i="1"/>
  <c r="I857" i="1"/>
  <c r="L857" i="1" s="1"/>
  <c r="C857" i="1"/>
  <c r="I856" i="1"/>
  <c r="L856" i="1" s="1"/>
  <c r="C856" i="1"/>
  <c r="I855" i="1"/>
  <c r="L855" i="1" s="1"/>
  <c r="C855" i="1"/>
  <c r="I854" i="1"/>
  <c r="L854" i="1" s="1"/>
  <c r="C854" i="1"/>
  <c r="I853" i="1"/>
  <c r="L853" i="1" s="1"/>
  <c r="C853" i="1"/>
  <c r="I852" i="1"/>
  <c r="L852" i="1" s="1"/>
  <c r="C852" i="1"/>
  <c r="I851" i="1"/>
  <c r="L851" i="1" s="1"/>
  <c r="C851" i="1"/>
  <c r="I850" i="1"/>
  <c r="L850" i="1" s="1"/>
  <c r="C850" i="1"/>
  <c r="I849" i="1"/>
  <c r="L849" i="1" s="1"/>
  <c r="C849" i="1"/>
  <c r="I848" i="1"/>
  <c r="L848" i="1" s="1"/>
  <c r="C848" i="1"/>
  <c r="I847" i="1"/>
  <c r="L847" i="1" s="1"/>
  <c r="C847" i="1"/>
  <c r="I846" i="1"/>
  <c r="L846" i="1" s="1"/>
  <c r="C846" i="1"/>
  <c r="I845" i="1"/>
  <c r="L845" i="1" s="1"/>
  <c r="C845" i="1"/>
  <c r="I844" i="1"/>
  <c r="L844" i="1" s="1"/>
  <c r="C844" i="1"/>
  <c r="I843" i="1"/>
  <c r="L843" i="1" s="1"/>
  <c r="C843" i="1"/>
  <c r="I842" i="1"/>
  <c r="L842" i="1" s="1"/>
  <c r="C842" i="1"/>
  <c r="I841" i="1"/>
  <c r="L841" i="1" s="1"/>
  <c r="C841" i="1"/>
  <c r="I840" i="1"/>
  <c r="L840" i="1" s="1"/>
  <c r="C840" i="1"/>
  <c r="I839" i="1"/>
  <c r="L839" i="1" s="1"/>
  <c r="C839" i="1"/>
  <c r="I838" i="1"/>
  <c r="L838" i="1" s="1"/>
  <c r="C838" i="1"/>
  <c r="I837" i="1"/>
  <c r="L837" i="1" s="1"/>
  <c r="C837" i="1"/>
  <c r="I836" i="1"/>
  <c r="L836" i="1" s="1"/>
  <c r="C836" i="1"/>
  <c r="I835" i="1"/>
  <c r="L835" i="1" s="1"/>
  <c r="C835" i="1"/>
  <c r="I834" i="1"/>
  <c r="L834" i="1" s="1"/>
  <c r="C834" i="1"/>
  <c r="I833" i="1"/>
  <c r="L833" i="1" s="1"/>
  <c r="C833" i="1"/>
  <c r="I832" i="1"/>
  <c r="L832" i="1" s="1"/>
  <c r="C832" i="1"/>
  <c r="I831" i="1"/>
  <c r="L831" i="1" s="1"/>
  <c r="C831" i="1"/>
  <c r="I830" i="1"/>
  <c r="L830" i="1" s="1"/>
  <c r="C830" i="1"/>
  <c r="I829" i="1"/>
  <c r="L829" i="1" s="1"/>
  <c r="C829" i="1"/>
  <c r="I828" i="1"/>
  <c r="L828" i="1" s="1"/>
  <c r="C828" i="1"/>
  <c r="I827" i="1"/>
  <c r="L827" i="1" s="1"/>
  <c r="C827" i="1"/>
  <c r="I826" i="1"/>
  <c r="L826" i="1" s="1"/>
  <c r="C826" i="1"/>
  <c r="I825" i="1"/>
  <c r="L825" i="1" s="1"/>
  <c r="C825" i="1"/>
  <c r="I824" i="1"/>
  <c r="L824" i="1" s="1"/>
  <c r="C824" i="1"/>
  <c r="I823" i="1"/>
  <c r="L823" i="1" s="1"/>
  <c r="C823" i="1"/>
  <c r="I822" i="1"/>
  <c r="L822" i="1" s="1"/>
  <c r="C822" i="1"/>
  <c r="I821" i="1"/>
  <c r="L821" i="1" s="1"/>
  <c r="C821" i="1"/>
  <c r="I820" i="1"/>
  <c r="L820" i="1" s="1"/>
  <c r="C820" i="1"/>
  <c r="I819" i="1"/>
  <c r="L819" i="1" s="1"/>
  <c r="C819" i="1"/>
  <c r="I818" i="1"/>
  <c r="L818" i="1" s="1"/>
  <c r="C818" i="1"/>
  <c r="I817" i="1"/>
  <c r="L817" i="1" s="1"/>
  <c r="C817" i="1"/>
  <c r="I816" i="1"/>
  <c r="L816" i="1" s="1"/>
  <c r="C816" i="1"/>
  <c r="I815" i="1"/>
  <c r="L815" i="1" s="1"/>
  <c r="C815" i="1"/>
  <c r="I814" i="1"/>
  <c r="L814" i="1" s="1"/>
  <c r="C814" i="1"/>
  <c r="I813" i="1"/>
  <c r="L813" i="1" s="1"/>
  <c r="C813" i="1"/>
  <c r="I812" i="1"/>
  <c r="L812" i="1" s="1"/>
  <c r="C812" i="1"/>
  <c r="I811" i="1"/>
  <c r="L811" i="1" s="1"/>
  <c r="C811" i="1"/>
  <c r="I810" i="1"/>
  <c r="L810" i="1" s="1"/>
  <c r="C810" i="1"/>
  <c r="I809" i="1"/>
  <c r="L809" i="1" s="1"/>
  <c r="C809" i="1"/>
  <c r="I808" i="1"/>
  <c r="L808" i="1" s="1"/>
  <c r="C808" i="1"/>
  <c r="I807" i="1"/>
  <c r="L807" i="1" s="1"/>
  <c r="C807" i="1"/>
  <c r="I806" i="1"/>
  <c r="L806" i="1" s="1"/>
  <c r="C806" i="1"/>
  <c r="I805" i="1"/>
  <c r="L805" i="1" s="1"/>
  <c r="C805" i="1"/>
  <c r="I804" i="1"/>
  <c r="L804" i="1" s="1"/>
  <c r="C804" i="1"/>
  <c r="I803" i="1"/>
  <c r="L803" i="1" s="1"/>
  <c r="C803" i="1"/>
  <c r="I802" i="1"/>
  <c r="L802" i="1" s="1"/>
  <c r="C802" i="1"/>
  <c r="I801" i="1"/>
  <c r="L801" i="1" s="1"/>
  <c r="C801" i="1"/>
  <c r="I800" i="1"/>
  <c r="L800" i="1" s="1"/>
  <c r="C800" i="1"/>
  <c r="I799" i="1"/>
  <c r="L799" i="1" s="1"/>
  <c r="C799" i="1"/>
  <c r="I798" i="1"/>
  <c r="L798" i="1" s="1"/>
  <c r="C798" i="1"/>
  <c r="I797" i="1"/>
  <c r="L797" i="1" s="1"/>
  <c r="C797" i="1"/>
  <c r="I796" i="1"/>
  <c r="L796" i="1" s="1"/>
  <c r="C796" i="1"/>
  <c r="I795" i="1"/>
  <c r="L795" i="1" s="1"/>
  <c r="C795" i="1"/>
  <c r="I794" i="1"/>
  <c r="L794" i="1" s="1"/>
  <c r="C794" i="1"/>
  <c r="I793" i="1"/>
  <c r="L793" i="1" s="1"/>
  <c r="C793" i="1"/>
  <c r="I792" i="1"/>
  <c r="L792" i="1" s="1"/>
  <c r="C792" i="1"/>
  <c r="I791" i="1"/>
  <c r="L791" i="1" s="1"/>
  <c r="C791" i="1"/>
  <c r="I790" i="1"/>
  <c r="L790" i="1" s="1"/>
  <c r="C790" i="1"/>
  <c r="I789" i="1"/>
  <c r="L789" i="1" s="1"/>
  <c r="C789" i="1"/>
  <c r="I788" i="1"/>
  <c r="L788" i="1" s="1"/>
  <c r="C788" i="1"/>
  <c r="I787" i="1"/>
  <c r="L787" i="1" s="1"/>
  <c r="C787" i="1"/>
  <c r="I786" i="1"/>
  <c r="L786" i="1" s="1"/>
  <c r="C786" i="1"/>
  <c r="I785" i="1"/>
  <c r="L785" i="1" s="1"/>
  <c r="C785" i="1"/>
  <c r="I784" i="1"/>
  <c r="L784" i="1" s="1"/>
  <c r="C784" i="1"/>
  <c r="I783" i="1"/>
  <c r="L783" i="1" s="1"/>
  <c r="C783" i="1"/>
  <c r="I782" i="1"/>
  <c r="L782" i="1" s="1"/>
  <c r="C782" i="1"/>
  <c r="I781" i="1"/>
  <c r="L781" i="1" s="1"/>
  <c r="C781" i="1"/>
  <c r="I780" i="1"/>
  <c r="L780" i="1" s="1"/>
  <c r="C780" i="1"/>
  <c r="I779" i="1"/>
  <c r="L779" i="1" s="1"/>
  <c r="C779" i="1"/>
  <c r="I778" i="1"/>
  <c r="L778" i="1" s="1"/>
  <c r="C778" i="1"/>
  <c r="I777" i="1"/>
  <c r="L777" i="1" s="1"/>
  <c r="C777" i="1"/>
  <c r="M160" i="1" l="1"/>
  <c r="M232" i="1"/>
  <c r="M162" i="1"/>
  <c r="M158" i="1"/>
  <c r="M407" i="1"/>
  <c r="M564" i="1"/>
  <c r="M167" i="1"/>
  <c r="M165" i="1"/>
  <c r="M163" i="1"/>
  <c r="M161" i="1"/>
  <c r="M159" i="1"/>
  <c r="M157" i="1"/>
  <c r="M156" i="1"/>
  <c r="M164" i="1"/>
  <c r="M166" i="1"/>
  <c r="M3263" i="1"/>
  <c r="L3279" i="1"/>
  <c r="M3279" i="1" s="1"/>
  <c r="L3299" i="1"/>
  <c r="M3299" i="1" s="1"/>
  <c r="M3311" i="1"/>
  <c r="M462" i="1"/>
  <c r="M369" i="1"/>
  <c r="M367" i="1"/>
  <c r="M295" i="1"/>
  <c r="M293" i="1"/>
  <c r="M291" i="1"/>
  <c r="M289" i="1"/>
  <c r="M287" i="1"/>
  <c r="M281" i="1"/>
  <c r="M275" i="1"/>
  <c r="M243" i="1"/>
  <c r="M241" i="1"/>
  <c r="M239" i="1"/>
  <c r="M208" i="1"/>
  <c r="M206" i="1"/>
  <c r="M204" i="1"/>
  <c r="M202" i="1"/>
  <c r="M200" i="1"/>
  <c r="M189" i="1"/>
  <c r="M187" i="1"/>
  <c r="M185" i="1"/>
  <c r="M183" i="1"/>
  <c r="M181" i="1"/>
  <c r="M179" i="1"/>
  <c r="M177" i="1"/>
  <c r="M175" i="1"/>
  <c r="M173" i="1"/>
  <c r="M171" i="1"/>
  <c r="M169" i="1"/>
  <c r="M420" i="1"/>
  <c r="M372" i="1"/>
  <c r="M455" i="1"/>
  <c r="M244" i="1"/>
  <c r="M207" i="1"/>
  <c r="M205" i="1"/>
  <c r="M203" i="1"/>
  <c r="M188" i="1"/>
  <c r="M186" i="1"/>
  <c r="M184" i="1"/>
  <c r="M182" i="1"/>
  <c r="M180" i="1"/>
  <c r="M178" i="1"/>
  <c r="M176" i="1"/>
  <c r="M174" i="1"/>
  <c r="M172" i="1"/>
  <c r="M170" i="1"/>
  <c r="M168" i="1"/>
  <c r="M190" i="1"/>
  <c r="M230" i="1"/>
  <c r="M226" i="1"/>
  <c r="M222" i="1"/>
  <c r="M220" i="1"/>
  <c r="M216" i="1"/>
  <c r="M214" i="1"/>
  <c r="M212" i="1"/>
  <c r="M199" i="1"/>
  <c r="M196" i="1"/>
  <c r="M194" i="1"/>
  <c r="M192" i="1"/>
  <c r="M211" i="1"/>
  <c r="M562" i="1"/>
  <c r="M560" i="1"/>
  <c r="M558" i="1"/>
  <c r="M556" i="1"/>
  <c r="M529" i="1"/>
  <c r="M453" i="1"/>
  <c r="M445" i="1"/>
  <c r="M443" i="1"/>
  <c r="M429" i="1"/>
  <c r="M427" i="1"/>
  <c r="M425" i="1"/>
  <c r="M423" i="1"/>
  <c r="M213" i="1"/>
  <c r="M198" i="1"/>
  <c r="M195" i="1"/>
  <c r="M193" i="1"/>
  <c r="M191" i="1"/>
  <c r="M201" i="1"/>
  <c r="M349" i="1"/>
  <c r="M347" i="1"/>
  <c r="M345" i="1"/>
  <c r="M321" i="1"/>
  <c r="M308" i="1"/>
  <c r="M304" i="1"/>
  <c r="M258" i="1"/>
  <c r="M252" i="1"/>
  <c r="M235" i="1"/>
  <c r="M223" i="1"/>
  <c r="M219" i="1"/>
  <c r="M217" i="1"/>
  <c r="M215" i="1"/>
  <c r="M210" i="1"/>
  <c r="M209" i="1"/>
  <c r="M218" i="1"/>
  <c r="M221" i="1"/>
  <c r="M224" i="1"/>
  <c r="M336" i="1"/>
  <c r="M334" i="1"/>
  <c r="M330" i="1"/>
  <c r="M328" i="1"/>
  <c r="M326" i="1"/>
  <c r="M316" i="1"/>
  <c r="M273" i="1"/>
  <c r="M271" i="1"/>
  <c r="M255" i="1"/>
  <c r="M245" i="1"/>
  <c r="M242" i="1"/>
  <c r="M240" i="1"/>
  <c r="M229" i="1"/>
  <c r="M227" i="1"/>
  <c r="M225" i="1"/>
  <c r="M341" i="1"/>
  <c r="M339" i="1"/>
  <c r="M236" i="1"/>
  <c r="M231" i="1"/>
  <c r="M525" i="1"/>
  <c r="M519" i="1"/>
  <c r="M438" i="1"/>
  <c r="M405" i="1"/>
  <c r="M403" i="1"/>
  <c r="M401" i="1"/>
  <c r="M399" i="1"/>
  <c r="M397" i="1"/>
  <c r="M395" i="1"/>
  <c r="M393" i="1"/>
  <c r="M391" i="1"/>
  <c r="M389" i="1"/>
  <c r="M387" i="1"/>
  <c r="M385" i="1"/>
  <c r="M383" i="1"/>
  <c r="M375" i="1"/>
  <c r="M373" i="1"/>
  <c r="M350" i="1"/>
  <c r="M319" i="1"/>
  <c r="M317" i="1"/>
  <c r="M315" i="1"/>
  <c r="M313" i="1"/>
  <c r="M311" i="1"/>
  <c r="M302" i="1"/>
  <c r="M298" i="1"/>
  <c r="M296" i="1"/>
  <c r="M238" i="1"/>
  <c r="M233" i="1"/>
  <c r="M228" i="1"/>
  <c r="M234" i="1"/>
  <c r="M237" i="1"/>
  <c r="M533" i="1"/>
  <c r="M530" i="1"/>
  <c r="M512" i="1"/>
  <c r="M510" i="1"/>
  <c r="M508" i="1"/>
  <c r="M504" i="1"/>
  <c r="M432" i="1"/>
  <c r="M430" i="1"/>
  <c r="M378" i="1"/>
  <c r="M374" i="1"/>
  <c r="M329" i="1"/>
  <c r="M325" i="1"/>
  <c r="M322" i="1"/>
  <c r="M274" i="1"/>
  <c r="M272" i="1"/>
  <c r="M253" i="1"/>
  <c r="M487" i="1"/>
  <c r="M485" i="1"/>
  <c r="M483" i="1"/>
  <c r="M452" i="1"/>
  <c r="M440" i="1"/>
  <c r="M418" i="1"/>
  <c r="M416" i="1"/>
  <c r="M414" i="1"/>
  <c r="M366" i="1"/>
  <c r="M364" i="1"/>
  <c r="M362" i="1"/>
  <c r="M360" i="1"/>
  <c r="M358" i="1"/>
  <c r="M356" i="1"/>
  <c r="M354" i="1"/>
  <c r="M352" i="1"/>
  <c r="M338" i="1"/>
  <c r="M309" i="1"/>
  <c r="M307" i="1"/>
  <c r="M305" i="1"/>
  <c r="M294" i="1"/>
  <c r="M292" i="1"/>
  <c r="M290" i="1"/>
  <c r="M284" i="1"/>
  <c r="M261" i="1"/>
  <c r="M259" i="1"/>
  <c r="M250" i="1"/>
  <c r="M248" i="1"/>
  <c r="M2066" i="1"/>
  <c r="M2068" i="1"/>
  <c r="M2086" i="1"/>
  <c r="M2092" i="1"/>
  <c r="M2105" i="1"/>
  <c r="M2123" i="1"/>
  <c r="M2134" i="1"/>
  <c r="M2136" i="1"/>
  <c r="M2239" i="1"/>
  <c r="M528" i="1"/>
  <c r="M479" i="1"/>
  <c r="M441" i="1"/>
  <c r="M439" i="1"/>
  <c r="M428" i="1"/>
  <c r="M426" i="1"/>
  <c r="M421" i="1"/>
  <c r="M402" i="1"/>
  <c r="M400" i="1"/>
  <c r="M398" i="1"/>
  <c r="M396" i="1"/>
  <c r="M394" i="1"/>
  <c r="M392" i="1"/>
  <c r="M390" i="1"/>
  <c r="M388" i="1"/>
  <c r="M386" i="1"/>
  <c r="M377" i="1"/>
  <c r="M370" i="1"/>
  <c r="M368" i="1"/>
  <c r="M361" i="1"/>
  <c r="M340" i="1"/>
  <c r="M337" i="1"/>
  <c r="M324" i="1"/>
  <c r="M323" i="1"/>
  <c r="M312" i="1"/>
  <c r="M282" i="1"/>
  <c r="M280" i="1"/>
  <c r="M269" i="1"/>
  <c r="M267" i="1"/>
  <c r="M256" i="1"/>
  <c r="M249" i="1"/>
  <c r="M247" i="1"/>
  <c r="M535" i="1"/>
  <c r="M527" i="1"/>
  <c r="M490" i="1"/>
  <c r="M488" i="1"/>
  <c r="M457" i="1"/>
  <c r="M450" i="1"/>
  <c r="M446" i="1"/>
  <c r="M419" i="1"/>
  <c r="M417" i="1"/>
  <c r="M415" i="1"/>
  <c r="M413" i="1"/>
  <c r="M411" i="1"/>
  <c r="M382" i="1"/>
  <c r="M380" i="1"/>
  <c r="M333" i="1"/>
  <c r="M263" i="1"/>
  <c r="M246" i="1"/>
  <c r="M577" i="1"/>
  <c r="M575" i="1"/>
  <c r="M553" i="1"/>
  <c r="M523" i="1"/>
  <c r="M501" i="1"/>
  <c r="M494" i="1"/>
  <c r="M482" i="1"/>
  <c r="M480" i="1"/>
  <c r="M478" i="1"/>
  <c r="M422" i="1"/>
  <c r="M384" i="1"/>
  <c r="M379" i="1"/>
  <c r="M371" i="1"/>
  <c r="M344" i="1"/>
  <c r="M314" i="1"/>
  <c r="M310" i="1"/>
  <c r="M288" i="1"/>
  <c r="M286" i="1"/>
  <c r="M279" i="1"/>
  <c r="M277" i="1"/>
  <c r="M262" i="1"/>
  <c r="M260" i="1"/>
  <c r="M257" i="1"/>
  <c r="M254" i="1"/>
  <c r="M1633" i="1"/>
  <c r="M520" i="1"/>
  <c r="M475" i="1"/>
  <c r="M473" i="1"/>
  <c r="M471" i="1"/>
  <c r="M469" i="1"/>
  <c r="M465" i="1"/>
  <c r="M460" i="1"/>
  <c r="M437" i="1"/>
  <c r="M435" i="1"/>
  <c r="M433" i="1"/>
  <c r="M431" i="1"/>
  <c r="M406" i="1"/>
  <c r="M404" i="1"/>
  <c r="M381" i="1"/>
  <c r="M376" i="1"/>
  <c r="M357" i="1"/>
  <c r="M355" i="1"/>
  <c r="M353" i="1"/>
  <c r="M351" i="1"/>
  <c r="M348" i="1"/>
  <c r="M346" i="1"/>
  <c r="M320" i="1"/>
  <c r="M318" i="1"/>
  <c r="M303" i="1"/>
  <c r="M301" i="1"/>
  <c r="M299" i="1"/>
  <c r="M297" i="1"/>
  <c r="M283" i="1"/>
  <c r="M270" i="1"/>
  <c r="M268" i="1"/>
  <c r="M266" i="1"/>
  <c r="M264" i="1"/>
  <c r="M251" i="1"/>
  <c r="M265" i="1"/>
  <c r="M276" i="1"/>
  <c r="M278" i="1"/>
  <c r="M285" i="1"/>
  <c r="M300" i="1"/>
  <c r="M306" i="1"/>
  <c r="M327" i="1"/>
  <c r="M331" i="1"/>
  <c r="M332" i="1"/>
  <c r="M335" i="1"/>
  <c r="M342" i="1"/>
  <c r="M343" i="1"/>
  <c r="M359" i="1"/>
  <c r="M363" i="1"/>
  <c r="M365" i="1"/>
  <c r="M408" i="1"/>
  <c r="M409" i="1"/>
  <c r="M410" i="1"/>
  <c r="M412" i="1"/>
  <c r="M424" i="1"/>
  <c r="M434" i="1"/>
  <c r="M436" i="1"/>
  <c r="M516" i="1"/>
  <c r="M572" i="1"/>
  <c r="M518" i="1"/>
  <c r="M498" i="1"/>
  <c r="M495" i="1"/>
  <c r="M493" i="1"/>
  <c r="M461" i="1"/>
  <c r="M459" i="1"/>
  <c r="M442" i="1"/>
  <c r="L2200" i="1"/>
  <c r="M2200" i="1" s="1"/>
  <c r="M578" i="1"/>
  <c r="M576" i="1"/>
  <c r="M574" i="1"/>
  <c r="M521" i="1"/>
  <c r="M514" i="1"/>
  <c r="M502" i="1"/>
  <c r="M500" i="1"/>
  <c r="M464" i="1"/>
  <c r="M456" i="1"/>
  <c r="M444" i="1"/>
  <c r="M1057" i="1"/>
  <c r="M2332" i="1"/>
  <c r="M2334" i="1"/>
  <c r="L2655" i="1"/>
  <c r="M2659" i="1"/>
  <c r="L2664" i="1"/>
  <c r="M2664" i="1" s="1"/>
  <c r="L2957" i="1"/>
  <c r="M2957" i="1" s="1"/>
  <c r="L2969" i="1"/>
  <c r="M2969" i="1" s="1"/>
  <c r="M2971" i="1"/>
  <c r="M2983" i="1"/>
  <c r="M2985" i="1"/>
  <c r="M2991" i="1"/>
  <c r="M2993" i="1"/>
  <c r="M2997" i="1"/>
  <c r="M3023" i="1"/>
  <c r="M3025" i="1"/>
  <c r="M3029" i="1"/>
  <c r="M3039" i="1"/>
  <c r="L3114" i="1"/>
  <c r="M3114" i="1" s="1"/>
  <c r="M3210" i="1"/>
  <c r="M3223" i="1"/>
  <c r="M3229" i="1"/>
  <c r="M3238" i="1"/>
  <c r="M3240" i="1"/>
  <c r="L3251" i="1"/>
  <c r="M3251" i="1" s="1"/>
  <c r="L3252" i="1"/>
  <c r="M3252" i="1" s="1"/>
  <c r="M611" i="1"/>
  <c r="M607" i="1"/>
  <c r="M609" i="1"/>
  <c r="M605" i="1"/>
  <c r="M601" i="1"/>
  <c r="M597" i="1"/>
  <c r="M596" i="1"/>
  <c r="M592" i="1"/>
  <c r="M591" i="1"/>
  <c r="M570" i="1"/>
  <c r="M546" i="1"/>
  <c r="M544" i="1"/>
  <c r="M532" i="1"/>
  <c r="M515" i="1"/>
  <c r="M509" i="1"/>
  <c r="M507" i="1"/>
  <c r="M499" i="1"/>
  <c r="M497" i="1"/>
  <c r="M489" i="1"/>
  <c r="M484" i="1"/>
  <c r="M474" i="1"/>
  <c r="M472" i="1"/>
  <c r="M470" i="1"/>
  <c r="M463" i="1"/>
  <c r="M454" i="1"/>
  <c r="M451" i="1"/>
  <c r="M449" i="1"/>
  <c r="M447" i="1"/>
  <c r="M517" i="1"/>
  <c r="M505" i="1"/>
  <c r="M492" i="1"/>
  <c r="M481" i="1"/>
  <c r="M477" i="1"/>
  <c r="M458" i="1"/>
  <c r="M448" i="1"/>
  <c r="M1293" i="1"/>
  <c r="M1297" i="1"/>
  <c r="M1301" i="1"/>
  <c r="M1750" i="1"/>
  <c r="M2199" i="1"/>
  <c r="M2204" i="1"/>
  <c r="L2249" i="1"/>
  <c r="M2249" i="1" s="1"/>
  <c r="M608" i="1"/>
  <c r="M604" i="1"/>
  <c r="M590" i="1"/>
  <c r="M588" i="1"/>
  <c r="M586" i="1"/>
  <c r="M584" i="1"/>
  <c r="M531" i="1"/>
  <c r="M526" i="1"/>
  <c r="M513" i="1"/>
  <c r="M506" i="1"/>
  <c r="M496" i="1"/>
  <c r="M468" i="1"/>
  <c r="M466" i="1"/>
  <c r="M1021" i="1"/>
  <c r="M1108" i="1"/>
  <c r="M1110" i="1"/>
  <c r="M1112" i="1"/>
  <c r="M1118" i="1"/>
  <c r="M1122" i="1"/>
  <c r="M2142" i="1"/>
  <c r="M573" i="1"/>
  <c r="M555" i="1"/>
  <c r="M522" i="1"/>
  <c r="M511" i="1"/>
  <c r="M503" i="1"/>
  <c r="M491" i="1"/>
  <c r="M486" i="1"/>
  <c r="M476" i="1"/>
  <c r="M467" i="1"/>
  <c r="M524" i="1"/>
  <c r="M1185" i="1"/>
  <c r="M1513" i="1"/>
  <c r="M1960" i="1"/>
  <c r="M1970" i="1"/>
  <c r="M1972" i="1"/>
  <c r="M1974" i="1"/>
  <c r="L3275" i="1"/>
  <c r="M3275" i="1" s="1"/>
  <c r="L3281" i="1"/>
  <c r="M3281" i="1" s="1"/>
  <c r="M3381" i="1"/>
  <c r="M582" i="1"/>
  <c r="M571" i="1"/>
  <c r="M567" i="1"/>
  <c r="M565" i="1"/>
  <c r="M550" i="1"/>
  <c r="M536" i="1"/>
  <c r="M1044" i="1"/>
  <c r="M1046" i="1"/>
  <c r="M1048" i="1"/>
  <c r="M1050" i="1"/>
  <c r="M1085" i="1"/>
  <c r="M1093" i="1"/>
  <c r="M1250" i="1"/>
  <c r="M1282" i="1"/>
  <c r="M1881" i="1"/>
  <c r="M2147" i="1"/>
  <c r="M2171" i="1"/>
  <c r="M2173" i="1"/>
  <c r="M2175" i="1"/>
  <c r="M2177" i="1"/>
  <c r="M2191" i="1"/>
  <c r="M2283" i="1"/>
  <c r="L2315" i="1"/>
  <c r="M2315" i="1" s="1"/>
  <c r="M2317" i="1"/>
  <c r="L2343" i="1"/>
  <c r="M2343" i="1" s="1"/>
  <c r="L3164" i="1"/>
  <c r="M3164" i="1" s="1"/>
  <c r="M3175" i="1"/>
  <c r="L3180" i="1"/>
  <c r="M3180" i="1" s="1"/>
  <c r="M3190" i="1"/>
  <c r="M3198" i="1"/>
  <c r="L3230" i="1"/>
  <c r="M3230" i="1" s="1"/>
  <c r="M3255" i="1"/>
  <c r="M3272" i="1"/>
  <c r="M3274" i="1"/>
  <c r="L3280" i="1"/>
  <c r="M3280" i="1" s="1"/>
  <c r="L3285" i="1"/>
  <c r="M3285" i="1" s="1"/>
  <c r="M3293" i="1"/>
  <c r="M3320" i="1"/>
  <c r="M3464" i="1"/>
  <c r="M618" i="1"/>
  <c r="M616" i="1"/>
  <c r="M568" i="1"/>
  <c r="M566" i="1"/>
  <c r="M548" i="1"/>
  <c r="M545" i="1"/>
  <c r="M543" i="1"/>
  <c r="M541" i="1"/>
  <c r="M539" i="1"/>
  <c r="M534" i="1"/>
  <c r="M1485" i="1"/>
  <c r="M1493" i="1"/>
  <c r="M1581" i="1"/>
  <c r="M1589" i="1"/>
  <c r="M1706" i="1"/>
  <c r="M1710" i="1"/>
  <c r="M1959" i="1"/>
  <c r="M1961" i="1"/>
  <c r="M2034" i="1"/>
  <c r="M2337" i="1"/>
  <c r="L2351" i="1"/>
  <c r="M2351" i="1" s="1"/>
  <c r="L2354" i="1"/>
  <c r="M2354" i="1" s="1"/>
  <c r="L2400" i="1"/>
  <c r="M2400" i="1" s="1"/>
  <c r="M2402" i="1"/>
  <c r="L2422" i="1"/>
  <c r="M2422" i="1" s="1"/>
  <c r="L2487" i="1"/>
  <c r="M2487" i="1" s="1"/>
  <c r="M2489" i="1"/>
  <c r="M2563" i="1"/>
  <c r="M2569" i="1"/>
  <c r="M2742" i="1"/>
  <c r="L3355" i="1"/>
  <c r="M3355" i="1" s="1"/>
  <c r="M3385" i="1"/>
  <c r="M3391" i="1"/>
  <c r="L3405" i="1"/>
  <c r="M3405" i="1" s="1"/>
  <c r="L3410" i="1"/>
  <c r="M3410" i="1" s="1"/>
  <c r="L3414" i="1"/>
  <c r="M3414" i="1" s="1"/>
  <c r="L3435" i="1"/>
  <c r="M3435" i="1" s="1"/>
  <c r="M3459" i="1"/>
  <c r="M3471" i="1"/>
  <c r="M3565" i="1"/>
  <c r="M580" i="1"/>
  <c r="M569" i="1"/>
  <c r="M547" i="1"/>
  <c r="M538" i="1"/>
  <c r="M3392" i="1"/>
  <c r="M1153" i="1"/>
  <c r="M1157" i="1"/>
  <c r="M1390" i="1"/>
  <c r="M1553" i="1"/>
  <c r="M1654" i="1"/>
  <c r="M1678" i="1"/>
  <c r="M1682" i="1"/>
  <c r="M1686" i="1"/>
  <c r="M1694" i="1"/>
  <c r="M1883" i="1"/>
  <c r="M1889" i="1"/>
  <c r="M1897" i="1"/>
  <c r="M1998" i="1"/>
  <c r="M2004" i="1"/>
  <c r="M2010" i="1"/>
  <c r="L2441" i="1"/>
  <c r="M2441" i="1" s="1"/>
  <c r="L2507" i="1"/>
  <c r="M2507" i="1" s="1"/>
  <c r="L2513" i="1"/>
  <c r="M2513" i="1" s="1"/>
  <c r="M2519" i="1"/>
  <c r="M3323" i="1"/>
  <c r="L3357" i="1"/>
  <c r="M3357" i="1" s="1"/>
  <c r="L3436" i="1"/>
  <c r="M3436" i="1" s="1"/>
  <c r="L3472" i="1"/>
  <c r="M3472" i="1" s="1"/>
  <c r="M3474" i="1"/>
  <c r="M3493" i="1"/>
  <c r="M3503" i="1"/>
  <c r="M3505" i="1"/>
  <c r="M3510" i="1"/>
  <c r="M3571" i="1"/>
  <c r="L3577" i="1"/>
  <c r="M3577" i="1" s="1"/>
  <c r="M3603" i="1"/>
  <c r="M3627" i="1"/>
  <c r="M3629" i="1"/>
  <c r="M3691" i="1"/>
  <c r="M637" i="1"/>
  <c r="M635" i="1"/>
  <c r="M633" i="1"/>
  <c r="M631" i="1"/>
  <c r="M629" i="1"/>
  <c r="M627" i="1"/>
  <c r="M625" i="1"/>
  <c r="M615" i="1"/>
  <c r="M587" i="1"/>
  <c r="M585" i="1"/>
  <c r="M561" i="1"/>
  <c r="M559" i="1"/>
  <c r="M557" i="1"/>
  <c r="M549" i="1"/>
  <c r="M542" i="1"/>
  <c r="M537" i="1"/>
  <c r="M540" i="1"/>
  <c r="M551" i="1"/>
  <c r="M552" i="1"/>
  <c r="M554" i="1"/>
  <c r="M563" i="1"/>
  <c r="M579" i="1"/>
  <c r="M581" i="1"/>
  <c r="M583" i="1"/>
  <c r="M1090" i="1"/>
  <c r="M1102" i="1"/>
  <c r="M1129" i="1"/>
  <c r="M1137" i="1"/>
  <c r="M1172" i="1"/>
  <c r="M1174" i="1"/>
  <c r="M1176" i="1"/>
  <c r="M1178" i="1"/>
  <c r="M1249" i="1"/>
  <c r="M1294" i="1"/>
  <c r="M1345" i="1"/>
  <c r="M1405" i="1"/>
  <c r="M1413" i="1"/>
  <c r="M1429" i="1"/>
  <c r="M1506" i="1"/>
  <c r="M1586" i="1"/>
  <c r="M1598" i="1"/>
  <c r="M1602" i="1"/>
  <c r="M1606" i="1"/>
  <c r="M1610" i="1"/>
  <c r="M1618" i="1"/>
  <c r="M1622" i="1"/>
  <c r="M1626" i="1"/>
  <c r="M1926" i="1"/>
  <c r="M1934" i="1"/>
  <c r="M1936" i="1"/>
  <c r="M1985" i="1"/>
  <c r="M1987" i="1"/>
  <c r="M1989" i="1"/>
  <c r="M1991" i="1"/>
  <c r="M1995" i="1"/>
  <c r="M2024" i="1"/>
  <c r="M2055" i="1"/>
  <c r="L2360" i="1"/>
  <c r="M2360" i="1" s="1"/>
  <c r="M2568" i="1"/>
  <c r="M2588" i="1"/>
  <c r="M2758" i="1"/>
  <c r="M2765" i="1"/>
  <c r="M2797" i="1"/>
  <c r="L2862" i="1"/>
  <c r="M2862" i="1" s="1"/>
  <c r="M2879" i="1"/>
  <c r="M2881" i="1"/>
  <c r="M2883" i="1"/>
  <c r="M2885" i="1"/>
  <c r="M2887" i="1"/>
  <c r="M2897" i="1"/>
  <c r="M2914" i="1"/>
  <c r="M2938" i="1"/>
  <c r="L3017" i="1"/>
  <c r="M3017" i="1" s="1"/>
  <c r="L3133" i="1"/>
  <c r="M3133" i="1" s="1"/>
  <c r="L3189" i="1"/>
  <c r="M3189" i="1" s="1"/>
  <c r="M3233" i="1"/>
  <c r="M3235" i="1"/>
  <c r="M3558" i="1"/>
  <c r="M3602" i="1"/>
  <c r="M640" i="1"/>
  <c r="M600" i="1"/>
  <c r="M598" i="1"/>
  <c r="M593" i="1"/>
  <c r="M589" i="1"/>
  <c r="M1269" i="1"/>
  <c r="M1332" i="1"/>
  <c r="M1334" i="1"/>
  <c r="M1336" i="1"/>
  <c r="M1338" i="1"/>
  <c r="M1361" i="1"/>
  <c r="M1365" i="1"/>
  <c r="M1381" i="1"/>
  <c r="M1457" i="1"/>
  <c r="M1557" i="1"/>
  <c r="M1573" i="1"/>
  <c r="L2352" i="1"/>
  <c r="M2352" i="1" s="1"/>
  <c r="M2427" i="1"/>
  <c r="M2525" i="1"/>
  <c r="M2530" i="1"/>
  <c r="M2532" i="1"/>
  <c r="M2539" i="1"/>
  <c r="M2541" i="1"/>
  <c r="L2570" i="1"/>
  <c r="M2570" i="1" s="1"/>
  <c r="M2623" i="1"/>
  <c r="M2670" i="1"/>
  <c r="M2682" i="1"/>
  <c r="L2785" i="1"/>
  <c r="M2785" i="1" s="1"/>
  <c r="M2843" i="1"/>
  <c r="M3683" i="1"/>
  <c r="M1125" i="1"/>
  <c r="M1265" i="1"/>
  <c r="M1454" i="1"/>
  <c r="M2031" i="1"/>
  <c r="M2046" i="1"/>
  <c r="M643" i="1"/>
  <c r="M641" i="1"/>
  <c r="M622" i="1"/>
  <c r="M619" i="1"/>
  <c r="M606" i="1"/>
  <c r="M603" i="1"/>
  <c r="M595" i="1"/>
  <c r="M594" i="1"/>
  <c r="L2576" i="1"/>
  <c r="M2576" i="1" s="1"/>
  <c r="M1037" i="1"/>
  <c r="M1181" i="1"/>
  <c r="M1188" i="1"/>
  <c r="M1198" i="1"/>
  <c r="M1218" i="1"/>
  <c r="M1261" i="1"/>
  <c r="M1284" i="1"/>
  <c r="M1313" i="1"/>
  <c r="M1317" i="1"/>
  <c r="M1346" i="1"/>
  <c r="M1410" i="1"/>
  <c r="M1422" i="1"/>
  <c r="M1477" i="1"/>
  <c r="M1508" i="1"/>
  <c r="M1517" i="1"/>
  <c r="M1629" i="1"/>
  <c r="M1638" i="1"/>
  <c r="M1642" i="1"/>
  <c r="M1661" i="1"/>
  <c r="M1862" i="1"/>
  <c r="M1915" i="1"/>
  <c r="M1921" i="1"/>
  <c r="M1945" i="1"/>
  <c r="M1982" i="1"/>
  <c r="M2019" i="1"/>
  <c r="M2027" i="1"/>
  <c r="M2042" i="1"/>
  <c r="L2129" i="1"/>
  <c r="M2129" i="1" s="1"/>
  <c r="L2183" i="1"/>
  <c r="M2183" i="1" s="1"/>
  <c r="M2185" i="1"/>
  <c r="M2363" i="1"/>
  <c r="L2369" i="1"/>
  <c r="M2369" i="1" s="1"/>
  <c r="L2494" i="1"/>
  <c r="M2494" i="1" s="1"/>
  <c r="L2608" i="1"/>
  <c r="M2608" i="1" s="1"/>
  <c r="L2654" i="1"/>
  <c r="M2654" i="1" s="1"/>
  <c r="M2694" i="1"/>
  <c r="M2708" i="1"/>
  <c r="M2755" i="1"/>
  <c r="M2757" i="1"/>
  <c r="L2784" i="1"/>
  <c r="M2784" i="1" s="1"/>
  <c r="L2802" i="1"/>
  <c r="M2802" i="1" s="1"/>
  <c r="M2806" i="1"/>
  <c r="M2919" i="1"/>
  <c r="L2948" i="1"/>
  <c r="M2948" i="1" s="1"/>
  <c r="M2970" i="1"/>
  <c r="M2992" i="1"/>
  <c r="M2994" i="1"/>
  <c r="M2996" i="1"/>
  <c r="M3066" i="1"/>
  <c r="M3549" i="1"/>
  <c r="M3635" i="1"/>
  <c r="M3637" i="1"/>
  <c r="L3640" i="1"/>
  <c r="M3640" i="1" s="1"/>
  <c r="M3684" i="1"/>
  <c r="M3693" i="1"/>
  <c r="M676" i="1"/>
  <c r="M617" i="1"/>
  <c r="M613" i="1"/>
  <c r="M599" i="1"/>
  <c r="M602" i="1"/>
  <c r="M2170" i="1"/>
  <c r="M2244" i="1"/>
  <c r="L2744" i="1"/>
  <c r="M2744" i="1" s="1"/>
  <c r="M2753" i="1"/>
  <c r="L3393" i="1"/>
  <c r="M3393" i="1" s="1"/>
  <c r="M1186" i="1"/>
  <c r="M1509" i="1"/>
  <c r="M1518" i="1"/>
  <c r="M1634" i="1"/>
  <c r="M1757" i="1"/>
  <c r="M1770" i="1"/>
  <c r="M1778" i="1"/>
  <c r="M1782" i="1"/>
  <c r="M2058" i="1"/>
  <c r="L2181" i="1"/>
  <c r="M2181" i="1" s="1"/>
  <c r="M2252" i="1"/>
  <c r="L2273" i="1"/>
  <c r="M2273" i="1" s="1"/>
  <c r="M2357" i="1"/>
  <c r="L2920" i="1"/>
  <c r="M2920" i="1" s="1"/>
  <c r="L3108" i="1"/>
  <c r="M3108" i="1" s="1"/>
  <c r="L3395" i="1"/>
  <c r="M3395" i="1" s="1"/>
  <c r="M3562" i="1"/>
  <c r="L3685" i="1"/>
  <c r="M3685" i="1" s="1"/>
  <c r="M671" i="1"/>
  <c r="M670" i="1"/>
  <c r="M667" i="1"/>
  <c r="M663" i="1"/>
  <c r="M664" i="1"/>
  <c r="M660" i="1"/>
  <c r="M620" i="1"/>
  <c r="M612" i="1"/>
  <c r="L2285" i="1"/>
  <c r="M2285" i="1" s="1"/>
  <c r="L3107" i="1"/>
  <c r="M3107" i="1" s="1"/>
  <c r="M1028" i="1"/>
  <c r="M1041" i="1"/>
  <c r="M1058" i="1"/>
  <c r="M1070" i="1"/>
  <c r="M1105" i="1"/>
  <c r="M1134" i="1"/>
  <c r="M1213" i="1"/>
  <c r="M1237" i="1"/>
  <c r="M1285" i="1"/>
  <c r="M1314" i="1"/>
  <c r="M1341" i="1"/>
  <c r="M1348" i="1"/>
  <c r="M1358" i="1"/>
  <c r="M1385" i="1"/>
  <c r="M1441" i="1"/>
  <c r="M1445" i="1"/>
  <c r="M1470" i="1"/>
  <c r="M1533" i="1"/>
  <c r="M1541" i="1"/>
  <c r="M1564" i="1"/>
  <c r="M1568" i="1"/>
  <c r="M1570" i="1"/>
  <c r="M1605" i="1"/>
  <c r="M1645" i="1"/>
  <c r="M1795" i="1"/>
  <c r="M1809" i="1"/>
  <c r="M1947" i="1"/>
  <c r="M1953" i="1"/>
  <c r="M1978" i="1"/>
  <c r="M1999" i="1"/>
  <c r="M2005" i="1"/>
  <c r="M2007" i="1"/>
  <c r="M2030" i="1"/>
  <c r="M2039" i="1"/>
  <c r="M2043" i="1"/>
  <c r="M2182" i="1"/>
  <c r="M2266" i="1"/>
  <c r="M2287" i="1"/>
  <c r="M2289" i="1"/>
  <c r="M2291" i="1"/>
  <c r="M2296" i="1"/>
  <c r="M2336" i="1"/>
  <c r="M2340" i="1"/>
  <c r="M2342" i="1"/>
  <c r="M2368" i="1"/>
  <c r="M2379" i="1"/>
  <c r="M2382" i="1"/>
  <c r="M2542" i="1"/>
  <c r="L2566" i="1"/>
  <c r="M2566" i="1" s="1"/>
  <c r="L2575" i="1"/>
  <c r="M2575" i="1" s="1"/>
  <c r="M2578" i="1"/>
  <c r="M2585" i="1"/>
  <c r="L2609" i="1"/>
  <c r="M2609" i="1" s="1"/>
  <c r="M2641" i="1"/>
  <c r="L2643" i="1"/>
  <c r="M2643" i="1" s="1"/>
  <c r="L2653" i="1"/>
  <c r="M2653" i="1" s="1"/>
  <c r="M2780" i="1"/>
  <c r="M2834" i="1"/>
  <c r="M2836" i="1"/>
  <c r="L2842" i="1"/>
  <c r="M2842" i="1" s="1"/>
  <c r="M2901" i="1"/>
  <c r="L2904" i="1"/>
  <c r="M2904" i="1" s="1"/>
  <c r="L2913" i="1"/>
  <c r="M2913" i="1" s="1"/>
  <c r="L2915" i="1"/>
  <c r="M2915" i="1" s="1"/>
  <c r="L3073" i="1"/>
  <c r="M3073" i="1" s="1"/>
  <c r="M3075" i="1"/>
  <c r="M3077" i="1"/>
  <c r="L3105" i="1"/>
  <c r="M3105" i="1" s="1"/>
  <c r="L3153" i="1"/>
  <c r="M3153" i="1" s="1"/>
  <c r="L3416" i="1"/>
  <c r="M3416" i="1" s="1"/>
  <c r="M3519" i="1"/>
  <c r="M3541" i="1"/>
  <c r="L3619" i="1"/>
  <c r="M3619" i="1" s="1"/>
  <c r="M3662" i="1"/>
  <c r="M3690" i="1"/>
  <c r="L3692" i="1"/>
  <c r="M3692" i="1" s="1"/>
  <c r="M683" i="1"/>
  <c r="M658" i="1"/>
  <c r="M650" i="1"/>
  <c r="M648" i="1"/>
  <c r="M645" i="1"/>
  <c r="M638" i="1"/>
  <c r="M634" i="1"/>
  <c r="M632" i="1"/>
  <c r="M630" i="1"/>
  <c r="M628" i="1"/>
  <c r="M626" i="1"/>
  <c r="M624" i="1"/>
  <c r="M621" i="1"/>
  <c r="M610" i="1"/>
  <c r="M614" i="1"/>
  <c r="M623" i="1"/>
  <c r="M636" i="1"/>
  <c r="M639" i="1"/>
  <c r="M2169" i="1"/>
  <c r="M2656" i="1"/>
  <c r="L3090" i="1"/>
  <c r="M3090" i="1" s="1"/>
  <c r="L3117" i="1"/>
  <c r="M3117" i="1" s="1"/>
  <c r="M3456" i="1"/>
  <c r="L3513" i="1"/>
  <c r="M3513" i="1" s="1"/>
  <c r="L3529" i="1"/>
  <c r="M3529" i="1" s="1"/>
  <c r="M1022" i="1"/>
  <c r="M1029" i="1"/>
  <c r="M1053" i="1"/>
  <c r="M1060" i="1"/>
  <c r="M1069" i="1"/>
  <c r="M1073" i="1"/>
  <c r="M1077" i="1"/>
  <c r="M1092" i="1"/>
  <c r="M1101" i="1"/>
  <c r="M1109" i="1"/>
  <c r="M1154" i="1"/>
  <c r="M1166" i="1"/>
  <c r="M1197" i="1"/>
  <c r="M1201" i="1"/>
  <c r="M1205" i="1"/>
  <c r="M1220" i="1"/>
  <c r="M1233" i="1"/>
  <c r="M1278" i="1"/>
  <c r="M1289" i="1"/>
  <c r="M1326" i="1"/>
  <c r="M1357" i="1"/>
  <c r="M1393" i="1"/>
  <c r="M1397" i="1"/>
  <c r="M1412" i="1"/>
  <c r="M1425" i="1"/>
  <c r="M1460" i="1"/>
  <c r="M1462" i="1"/>
  <c r="M1464" i="1"/>
  <c r="M1466" i="1"/>
  <c r="M1473" i="1"/>
  <c r="M1486" i="1"/>
  <c r="M1617" i="1"/>
  <c r="M1650" i="1"/>
  <c r="M1726" i="1"/>
  <c r="M1762" i="1"/>
  <c r="M1792" i="1"/>
  <c r="M1990" i="1"/>
  <c r="M1992" i="1"/>
  <c r="M2001" i="1"/>
  <c r="M2006" i="1"/>
  <c r="M2011" i="1"/>
  <c r="M2013" i="1"/>
  <c r="M2015" i="1"/>
  <c r="M2026" i="1"/>
  <c r="M2047" i="1"/>
  <c r="M2049" i="1"/>
  <c r="M2051" i="1"/>
  <c r="M2093" i="1"/>
  <c r="M2128" i="1"/>
  <c r="M2178" i="1"/>
  <c r="L2274" i="1"/>
  <c r="M2274" i="1" s="1"/>
  <c r="M2380" i="1"/>
  <c r="M2465" i="1"/>
  <c r="M2467" i="1"/>
  <c r="L2479" i="1"/>
  <c r="M2479" i="1" s="1"/>
  <c r="L2482" i="1"/>
  <c r="M2482" i="1" s="1"/>
  <c r="M2499" i="1"/>
  <c r="L2500" i="1"/>
  <c r="M2500" i="1" s="1"/>
  <c r="M2511" i="1"/>
  <c r="L2517" i="1"/>
  <c r="M2517" i="1" s="1"/>
  <c r="M2567" i="1"/>
  <c r="M2873" i="1"/>
  <c r="M2876" i="1"/>
  <c r="M2890" i="1"/>
  <c r="M3065" i="1"/>
  <c r="L3086" i="1"/>
  <c r="M3086" i="1" s="1"/>
  <c r="M3386" i="1"/>
  <c r="L3431" i="1"/>
  <c r="M3431" i="1" s="1"/>
  <c r="M3515" i="1"/>
  <c r="M3520" i="1"/>
  <c r="M3542" i="1"/>
  <c r="M3630" i="1"/>
  <c r="M3669" i="1"/>
  <c r="L3701" i="1"/>
  <c r="M3701" i="1" s="1"/>
  <c r="M3704" i="1"/>
  <c r="L3711" i="1"/>
  <c r="M3711" i="1" s="1"/>
  <c r="M2373" i="1"/>
  <c r="M2376" i="1"/>
  <c r="L2431" i="1"/>
  <c r="M2431" i="1" s="1"/>
  <c r="L2864" i="1"/>
  <c r="M2864" i="1" s="1"/>
  <c r="M3085" i="1"/>
  <c r="L3177" i="1"/>
  <c r="M3177" i="1" s="1"/>
  <c r="L3442" i="1"/>
  <c r="M3442" i="1" s="1"/>
  <c r="M1016" i="1"/>
  <c r="M1018" i="1"/>
  <c r="M1025" i="1"/>
  <c r="M1038" i="1"/>
  <c r="M1045" i="1"/>
  <c r="M1086" i="1"/>
  <c r="M1097" i="1"/>
  <c r="M1140" i="1"/>
  <c r="M1142" i="1"/>
  <c r="M1144" i="1"/>
  <c r="M1146" i="1"/>
  <c r="M1150" i="1"/>
  <c r="M1169" i="1"/>
  <c r="M1189" i="1"/>
  <c r="M1229" i="1"/>
  <c r="M1236" i="1"/>
  <c r="M1238" i="1"/>
  <c r="M1240" i="1"/>
  <c r="M1242" i="1"/>
  <c r="M1257" i="1"/>
  <c r="M1300" i="1"/>
  <c r="M1302" i="1"/>
  <c r="M1304" i="1"/>
  <c r="M1306" i="1"/>
  <c r="M1329" i="1"/>
  <c r="M1378" i="1"/>
  <c r="M1406" i="1"/>
  <c r="M1421" i="1"/>
  <c r="M1428" i="1"/>
  <c r="M1430" i="1"/>
  <c r="M1432" i="1"/>
  <c r="M1434" i="1"/>
  <c r="M1469" i="1"/>
  <c r="M1476" i="1"/>
  <c r="M1501" i="1"/>
  <c r="M1534" i="1"/>
  <c r="M1538" i="1"/>
  <c r="M1550" i="1"/>
  <c r="M1669" i="1"/>
  <c r="M1701" i="1"/>
  <c r="M1714" i="1"/>
  <c r="M1718" i="1"/>
  <c r="M1741" i="1"/>
  <c r="M1811" i="1"/>
  <c r="M1825" i="1"/>
  <c r="M1833" i="1"/>
  <c r="M1835" i="1"/>
  <c r="M1841" i="1"/>
  <c r="M1910" i="1"/>
  <c r="M1923" i="1"/>
  <c r="M1973" i="1"/>
  <c r="M1975" i="1"/>
  <c r="M2020" i="1"/>
  <c r="M2035" i="1"/>
  <c r="M2037" i="1"/>
  <c r="M2045" i="1"/>
  <c r="M2054" i="1"/>
  <c r="M2059" i="1"/>
  <c r="M2061" i="1"/>
  <c r="M2063" i="1"/>
  <c r="M2162" i="1"/>
  <c r="M2179" i="1"/>
  <c r="L2329" i="1"/>
  <c r="M2329" i="1" s="1"/>
  <c r="L2403" i="1"/>
  <c r="M2403" i="1" s="1"/>
  <c r="M2425" i="1"/>
  <c r="L2458" i="1"/>
  <c r="M2458" i="1" s="1"/>
  <c r="L2480" i="1"/>
  <c r="M2480" i="1" s="1"/>
  <c r="M2483" i="1"/>
  <c r="L2501" i="1"/>
  <c r="M2501" i="1" s="1"/>
  <c r="M2503" i="1"/>
  <c r="M2515" i="1"/>
  <c r="L2534" i="1"/>
  <c r="M2534" i="1" s="1"/>
  <c r="M2536" i="1"/>
  <c r="M2545" i="1"/>
  <c r="M2549" i="1"/>
  <c r="L2590" i="1"/>
  <c r="M2590" i="1" s="1"/>
  <c r="M2595" i="1"/>
  <c r="M2622" i="1"/>
  <c r="M2634" i="1"/>
  <c r="M2637" i="1"/>
  <c r="L2640" i="1"/>
  <c r="M2640" i="1" s="1"/>
  <c r="L2671" i="1"/>
  <c r="M2671" i="1" s="1"/>
  <c r="M2673" i="1"/>
  <c r="M2676" i="1"/>
  <c r="M2678" i="1"/>
  <c r="L2689" i="1"/>
  <c r="M2689" i="1" s="1"/>
  <c r="M2718" i="1"/>
  <c r="L2721" i="1"/>
  <c r="M2721" i="1" s="1"/>
  <c r="M2727" i="1"/>
  <c r="M2730" i="1"/>
  <c r="M2734" i="1"/>
  <c r="M2746" i="1"/>
  <c r="M2749" i="1"/>
  <c r="L2762" i="1"/>
  <c r="M2762" i="1" s="1"/>
  <c r="L2776" i="1"/>
  <c r="M2776" i="1" s="1"/>
  <c r="M2787" i="1"/>
  <c r="L2800" i="1"/>
  <c r="M2800" i="1" s="1"/>
  <c r="M2807" i="1"/>
  <c r="M2811" i="1"/>
  <c r="M2831" i="1"/>
  <c r="M2906" i="1"/>
  <c r="M2999" i="1"/>
  <c r="M3001" i="1"/>
  <c r="M3035" i="1"/>
  <c r="L3120" i="1"/>
  <c r="M3120" i="1" s="1"/>
  <c r="L3125" i="1"/>
  <c r="M3125" i="1" s="1"/>
  <c r="L3131" i="1"/>
  <c r="M3131" i="1" s="1"/>
  <c r="L3139" i="1"/>
  <c r="M3139" i="1" s="1"/>
  <c r="M3213" i="1"/>
  <c r="M3222" i="1"/>
  <c r="M3308" i="1"/>
  <c r="M3310" i="1"/>
  <c r="L3358" i="1"/>
  <c r="M3358" i="1" s="1"/>
  <c r="L3389" i="1"/>
  <c r="M3389" i="1" s="1"/>
  <c r="L3417" i="1"/>
  <c r="M3417" i="1" s="1"/>
  <c r="L3422" i="1"/>
  <c r="M3422" i="1" s="1"/>
  <c r="M3484" i="1"/>
  <c r="M3487" i="1"/>
  <c r="M3518" i="1"/>
  <c r="L3543" i="1"/>
  <c r="M3543" i="1" s="1"/>
  <c r="M3561" i="1"/>
  <c r="M659" i="1"/>
  <c r="M2338" i="1"/>
  <c r="L2741" i="1"/>
  <c r="M2741" i="1" s="1"/>
  <c r="L3284" i="1"/>
  <c r="M3284" i="1" s="1"/>
  <c r="M1033" i="1"/>
  <c r="M1054" i="1"/>
  <c r="M1076" i="1"/>
  <c r="M1078" i="1"/>
  <c r="M1080" i="1"/>
  <c r="M1082" i="1"/>
  <c r="M1089" i="1"/>
  <c r="M1117" i="1"/>
  <c r="M1124" i="1"/>
  <c r="M1133" i="1"/>
  <c r="M1141" i="1"/>
  <c r="M1161" i="1"/>
  <c r="M1182" i="1"/>
  <c r="M1204" i="1"/>
  <c r="M1206" i="1"/>
  <c r="M1208" i="1"/>
  <c r="M1210" i="1"/>
  <c r="M1217" i="1"/>
  <c r="M1230" i="1"/>
  <c r="M1253" i="1"/>
  <c r="M1262" i="1"/>
  <c r="M1277" i="1"/>
  <c r="M1342" i="1"/>
  <c r="M1349" i="1"/>
  <c r="M1373" i="1"/>
  <c r="M1380" i="1"/>
  <c r="M1389" i="1"/>
  <c r="M1438" i="1"/>
  <c r="M1449" i="1"/>
  <c r="M1492" i="1"/>
  <c r="M1494" i="1"/>
  <c r="M1496" i="1"/>
  <c r="M1498" i="1"/>
  <c r="M1505" i="1"/>
  <c r="M1545" i="1"/>
  <c r="M1561" i="1"/>
  <c r="M1574" i="1"/>
  <c r="M1578" i="1"/>
  <c r="M1585" i="1"/>
  <c r="M1597" i="1"/>
  <c r="M1630" i="1"/>
  <c r="M1693" i="1"/>
  <c r="M1698" i="1"/>
  <c r="M1738" i="1"/>
  <c r="M1758" i="1"/>
  <c r="M1790" i="1"/>
  <c r="M1843" i="1"/>
  <c r="M1857" i="1"/>
  <c r="M1864" i="1"/>
  <c r="M1866" i="1"/>
  <c r="M1868" i="1"/>
  <c r="M1870" i="1"/>
  <c r="M1872" i="1"/>
  <c r="M1876" i="1"/>
  <c r="M1918" i="1"/>
  <c r="M1920" i="1"/>
  <c r="M1929" i="1"/>
  <c r="M1976" i="1"/>
  <c r="M1979" i="1"/>
  <c r="M1981" i="1"/>
  <c r="M1988" i="1"/>
  <c r="M2008" i="1"/>
  <c r="M2021" i="1"/>
  <c r="M2023" i="1"/>
  <c r="M2062" i="1"/>
  <c r="M2118" i="1"/>
  <c r="M2125" i="1"/>
  <c r="M2127" i="1"/>
  <c r="M2210" i="1"/>
  <c r="L2238" i="1"/>
  <c r="M2238" i="1" s="1"/>
  <c r="M2246" i="1"/>
  <c r="M2248" i="1"/>
  <c r="L2272" i="1"/>
  <c r="M2272" i="1" s="1"/>
  <c r="M2275" i="1"/>
  <c r="M2278" i="1"/>
  <c r="M2280" i="1"/>
  <c r="M2308" i="1"/>
  <c r="M2310" i="1"/>
  <c r="M2312" i="1"/>
  <c r="M2314" i="1"/>
  <c r="M2331" i="1"/>
  <c r="M2333" i="1"/>
  <c r="M2470" i="1"/>
  <c r="M2475" i="1"/>
  <c r="M2587" i="1"/>
  <c r="M2589" i="1"/>
  <c r="M2604" i="1"/>
  <c r="M2663" i="1"/>
  <c r="L2675" i="1"/>
  <c r="M2675" i="1" s="1"/>
  <c r="M2693" i="1"/>
  <c r="M2709" i="1"/>
  <c r="M2743" i="1"/>
  <c r="M2750" i="1"/>
  <c r="L2819" i="1"/>
  <c r="M2819" i="1" s="1"/>
  <c r="L2847" i="1"/>
  <c r="M2847" i="1" s="1"/>
  <c r="L2908" i="1"/>
  <c r="M2908" i="1" s="1"/>
  <c r="L2940" i="1"/>
  <c r="M2940" i="1" s="1"/>
  <c r="L3007" i="1"/>
  <c r="M3007" i="1" s="1"/>
  <c r="L3119" i="1"/>
  <c r="M3119" i="1" s="1"/>
  <c r="L3152" i="1"/>
  <c r="M3152" i="1" s="1"/>
  <c r="M3244" i="1"/>
  <c r="L3298" i="1"/>
  <c r="M3298" i="1" s="1"/>
  <c r="L3301" i="1"/>
  <c r="M3301" i="1" s="1"/>
  <c r="M3324" i="1"/>
  <c r="M3326" i="1"/>
  <c r="L3348" i="1"/>
  <c r="M3348" i="1" s="1"/>
  <c r="L3354" i="1"/>
  <c r="M3354" i="1" s="1"/>
  <c r="M3370" i="1"/>
  <c r="M3489" i="1"/>
  <c r="M1026" i="1"/>
  <c r="M1061" i="1"/>
  <c r="M1065" i="1"/>
  <c r="M1114" i="1"/>
  <c r="M1121" i="1"/>
  <c r="M1149" i="1"/>
  <c r="M1156" i="1"/>
  <c r="M1165" i="1"/>
  <c r="M1173" i="1"/>
  <c r="M1193" i="1"/>
  <c r="M1214" i="1"/>
  <c r="M1221" i="1"/>
  <c r="M1245" i="1"/>
  <c r="M1252" i="1"/>
  <c r="M1310" i="1"/>
  <c r="M1321" i="1"/>
  <c r="M1364" i="1"/>
  <c r="M1366" i="1"/>
  <c r="M1368" i="1"/>
  <c r="M1370" i="1"/>
  <c r="M1377" i="1"/>
  <c r="M1417" i="1"/>
  <c r="M1442" i="1"/>
  <c r="M1474" i="1"/>
  <c r="M1489" i="1"/>
  <c r="M1521" i="1"/>
  <c r="M1525" i="1"/>
  <c r="M1540" i="1"/>
  <c r="M1549" i="1"/>
  <c r="M1558" i="1"/>
  <c r="M1565" i="1"/>
  <c r="M1614" i="1"/>
  <c r="M1621" i="1"/>
  <c r="M1637" i="1"/>
  <c r="M1662" i="1"/>
  <c r="M1666" i="1"/>
  <c r="M1677" i="1"/>
  <c r="M1733" i="1"/>
  <c r="M1742" i="1"/>
  <c r="M1773" i="1"/>
  <c r="M1789" i="1"/>
  <c r="M1791" i="1"/>
  <c r="M1793" i="1"/>
  <c r="M1818" i="1"/>
  <c r="M1820" i="1"/>
  <c r="M1822" i="1"/>
  <c r="M1824" i="1"/>
  <c r="M1834" i="1"/>
  <c r="M1859" i="1"/>
  <c r="M1861" i="1"/>
  <c r="M1886" i="1"/>
  <c r="M1888" i="1"/>
  <c r="M1899" i="1"/>
  <c r="M1905" i="1"/>
  <c r="M1939" i="1"/>
  <c r="M1962" i="1"/>
  <c r="M1964" i="1"/>
  <c r="M1968" i="1"/>
  <c r="M1983" i="1"/>
  <c r="M1994" i="1"/>
  <c r="M2014" i="1"/>
  <c r="M2033" i="1"/>
  <c r="M2050" i="1"/>
  <c r="M2102" i="1"/>
  <c r="M2113" i="1"/>
  <c r="M2172" i="1"/>
  <c r="M2174" i="1"/>
  <c r="M2237" i="1"/>
  <c r="L2267" i="1"/>
  <c r="M2267" i="1" s="1"/>
  <c r="M2356" i="1"/>
  <c r="M2498" i="1"/>
  <c r="L2562" i="1"/>
  <c r="M2562" i="1" s="1"/>
  <c r="L2582" i="1"/>
  <c r="M2582" i="1" s="1"/>
  <c r="L2619" i="1"/>
  <c r="M2619" i="1" s="1"/>
  <c r="L2889" i="1"/>
  <c r="M2889" i="1" s="1"/>
  <c r="L2892" i="1"/>
  <c r="M2892" i="1" s="1"/>
  <c r="L2899" i="1"/>
  <c r="M2899" i="1" s="1"/>
  <c r="M3159" i="1"/>
  <c r="L3167" i="1"/>
  <c r="M3167" i="1" s="1"/>
  <c r="L3178" i="1"/>
  <c r="M3178" i="1" s="1"/>
  <c r="L3183" i="1"/>
  <c r="M3183" i="1" s="1"/>
  <c r="L3221" i="1"/>
  <c r="M3221" i="1" s="1"/>
  <c r="L3432" i="1"/>
  <c r="M3432" i="1" s="1"/>
  <c r="M3657" i="1"/>
  <c r="L3705" i="1"/>
  <c r="M3705" i="1" s="1"/>
  <c r="M2017" i="1"/>
  <c r="M2022" i="1"/>
  <c r="M2053" i="1"/>
  <c r="M2064" i="1"/>
  <c r="M2082" i="1"/>
  <c r="L2121" i="1"/>
  <c r="M2121" i="1" s="1"/>
  <c r="M2137" i="1"/>
  <c r="M2150" i="1"/>
  <c r="M2193" i="1"/>
  <c r="M2195" i="1"/>
  <c r="M2197" i="1"/>
  <c r="L2207" i="1"/>
  <c r="M2207" i="1" s="1"/>
  <c r="M2212" i="1"/>
  <c r="M2217" i="1"/>
  <c r="M2236" i="1"/>
  <c r="M2358" i="1"/>
  <c r="L2381" i="1"/>
  <c r="M2381" i="1" s="1"/>
  <c r="M2383" i="1"/>
  <c r="L2407" i="1"/>
  <c r="M2407" i="1" s="1"/>
  <c r="M2463" i="1"/>
  <c r="M2504" i="1"/>
  <c r="M2544" i="1"/>
  <c r="M2548" i="1"/>
  <c r="M2597" i="1"/>
  <c r="M2665" i="1"/>
  <c r="L2697" i="1"/>
  <c r="M2697" i="1" s="1"/>
  <c r="M2829" i="1"/>
  <c r="L2859" i="1"/>
  <c r="M2859" i="1" s="1"/>
  <c r="M2871" i="1"/>
  <c r="L3005" i="1"/>
  <c r="M3005" i="1" s="1"/>
  <c r="L3046" i="1"/>
  <c r="M3046" i="1" s="1"/>
  <c r="L3058" i="1"/>
  <c r="M3058" i="1" s="1"/>
  <c r="L3067" i="1"/>
  <c r="M3067" i="1" s="1"/>
  <c r="L3070" i="1"/>
  <c r="M3070" i="1" s="1"/>
  <c r="L3097" i="1"/>
  <c r="M3097" i="1" s="1"/>
  <c r="L3165" i="1"/>
  <c r="M3165" i="1" s="1"/>
  <c r="M3173" i="1"/>
  <c r="L3181" i="1"/>
  <c r="M3181" i="1" s="1"/>
  <c r="L3206" i="1"/>
  <c r="M3206" i="1" s="1"/>
  <c r="M3247" i="1"/>
  <c r="L3297" i="1"/>
  <c r="M3297" i="1" s="1"/>
  <c r="L3360" i="1"/>
  <c r="M3360" i="1" s="1"/>
  <c r="L3401" i="1"/>
  <c r="M3401" i="1" s="1"/>
  <c r="L3439" i="1"/>
  <c r="M3439" i="1" s="1"/>
  <c r="L3444" i="1"/>
  <c r="M3444" i="1" s="1"/>
  <c r="L3447" i="1"/>
  <c r="M3447" i="1" s="1"/>
  <c r="M3511" i="1"/>
  <c r="M3516" i="1"/>
  <c r="M3547" i="1"/>
  <c r="M3557" i="1"/>
  <c r="L3580" i="1"/>
  <c r="M3580" i="1" s="1"/>
  <c r="L3644" i="1"/>
  <c r="M3644" i="1" s="1"/>
  <c r="M3651" i="1"/>
  <c r="M3678" i="1"/>
  <c r="M661" i="1"/>
  <c r="M646" i="1"/>
  <c r="M1225" i="1"/>
  <c r="M1246" i="1"/>
  <c r="M1268" i="1"/>
  <c r="M1270" i="1"/>
  <c r="M1272" i="1"/>
  <c r="M1274" i="1"/>
  <c r="M1281" i="1"/>
  <c r="M1309" i="1"/>
  <c r="M1316" i="1"/>
  <c r="M1325" i="1"/>
  <c r="M1333" i="1"/>
  <c r="M1353" i="1"/>
  <c r="M1374" i="1"/>
  <c r="M1396" i="1"/>
  <c r="M1398" i="1"/>
  <c r="M1400" i="1"/>
  <c r="M1402" i="1"/>
  <c r="M1409" i="1"/>
  <c r="M1437" i="1"/>
  <c r="M1444" i="1"/>
  <c r="M1453" i="1"/>
  <c r="M1461" i="1"/>
  <c r="M1481" i="1"/>
  <c r="M1502" i="1"/>
  <c r="M1524" i="1"/>
  <c r="M1526" i="1"/>
  <c r="M1528" i="1"/>
  <c r="M1530" i="1"/>
  <c r="M1537" i="1"/>
  <c r="M1569" i="1"/>
  <c r="M1582" i="1"/>
  <c r="M1590" i="1"/>
  <c r="M1594" i="1"/>
  <c r="M1601" i="1"/>
  <c r="M1613" i="1"/>
  <c r="M1646" i="1"/>
  <c r="M1674" i="1"/>
  <c r="M1709" i="1"/>
  <c r="M1725" i="1"/>
  <c r="M1730" i="1"/>
  <c r="M1746" i="1"/>
  <c r="M1765" i="1"/>
  <c r="M1774" i="1"/>
  <c r="M1801" i="1"/>
  <c r="M1803" i="1"/>
  <c r="M1827" i="1"/>
  <c r="M1894" i="1"/>
  <c r="M1907" i="1"/>
  <c r="M1950" i="1"/>
  <c r="M1952" i="1"/>
  <c r="M1954" i="1"/>
  <c r="M1956" i="1"/>
  <c r="M1965" i="1"/>
  <c r="M1997" i="1"/>
  <c r="M2003" i="1"/>
  <c r="M2029" i="1"/>
  <c r="M2038" i="1"/>
  <c r="M2069" i="1"/>
  <c r="M2081" i="1"/>
  <c r="M2089" i="1"/>
  <c r="M2115" i="1"/>
  <c r="M2122" i="1"/>
  <c r="M2131" i="1"/>
  <c r="M2156" i="1"/>
  <c r="M2240" i="1"/>
  <c r="M2251" i="1"/>
  <c r="M2254" i="1"/>
  <c r="L2270" i="1"/>
  <c r="M2270" i="1" s="1"/>
  <c r="M2330" i="1"/>
  <c r="M2335" i="1"/>
  <c r="M2345" i="1"/>
  <c r="M2359" i="1"/>
  <c r="L2408" i="1"/>
  <c r="M2408" i="1" s="1"/>
  <c r="L2414" i="1"/>
  <c r="M2414" i="1" s="1"/>
  <c r="M2424" i="1"/>
  <c r="L2432" i="1"/>
  <c r="M2432" i="1" s="1"/>
  <c r="M2434" i="1"/>
  <c r="M2436" i="1"/>
  <c r="L2440" i="1"/>
  <c r="M2440" i="1" s="1"/>
  <c r="M2472" i="1"/>
  <c r="L2486" i="1"/>
  <c r="M2486" i="1" s="1"/>
  <c r="M2493" i="1"/>
  <c r="M2526" i="1"/>
  <c r="M2540" i="1"/>
  <c r="M2552" i="1"/>
  <c r="M2554" i="1"/>
  <c r="M2556" i="1"/>
  <c r="M2558" i="1"/>
  <c r="M2560" i="1"/>
  <c r="L2561" i="1"/>
  <c r="M2561" i="1" s="1"/>
  <c r="M2591" i="1"/>
  <c r="M2600" i="1"/>
  <c r="M2621" i="1"/>
  <c r="L2645" i="1"/>
  <c r="M2645" i="1" s="1"/>
  <c r="M2655" i="1"/>
  <c r="L2669" i="1"/>
  <c r="M2669" i="1" s="1"/>
  <c r="L2679" i="1"/>
  <c r="M2679" i="1" s="1"/>
  <c r="L2698" i="1"/>
  <c r="M2698" i="1" s="1"/>
  <c r="M2712" i="1"/>
  <c r="M2715" i="1"/>
  <c r="M2766" i="1"/>
  <c r="M2773" i="1"/>
  <c r="M2775" i="1"/>
  <c r="L2818" i="1"/>
  <c r="M2818" i="1" s="1"/>
  <c r="L2830" i="1"/>
  <c r="M2830" i="1" s="1"/>
  <c r="L2848" i="1"/>
  <c r="M2848" i="1" s="1"/>
  <c r="M2850" i="1"/>
  <c r="L2860" i="1"/>
  <c r="M2860" i="1" s="1"/>
  <c r="M2867" i="1"/>
  <c r="L2902" i="1"/>
  <c r="M2902" i="1" s="1"/>
  <c r="L2931" i="1"/>
  <c r="M2931" i="1" s="1"/>
  <c r="L2934" i="1"/>
  <c r="M2934" i="1" s="1"/>
  <c r="L2947" i="1"/>
  <c r="M2947" i="1" s="1"/>
  <c r="L2959" i="1"/>
  <c r="M2959" i="1" s="1"/>
  <c r="L2965" i="1"/>
  <c r="M2965" i="1" s="1"/>
  <c r="M2967" i="1"/>
  <c r="M3002" i="1"/>
  <c r="M3036" i="1"/>
  <c r="L3053" i="1"/>
  <c r="M3053" i="1" s="1"/>
  <c r="L3059" i="1"/>
  <c r="M3059" i="1" s="1"/>
  <c r="M3072" i="1"/>
  <c r="L3099" i="1"/>
  <c r="M3099" i="1" s="1"/>
  <c r="M3186" i="1"/>
  <c r="M3188" i="1"/>
  <c r="L3207" i="1"/>
  <c r="M3207" i="1" s="1"/>
  <c r="M3250" i="1"/>
  <c r="M3256" i="1"/>
  <c r="M3260" i="1"/>
  <c r="L3278" i="1"/>
  <c r="M3278" i="1" s="1"/>
  <c r="M3321" i="1"/>
  <c r="L3409" i="1"/>
  <c r="M3409" i="1" s="1"/>
  <c r="M3423" i="1"/>
  <c r="L3528" i="1"/>
  <c r="M3528" i="1" s="1"/>
  <c r="L3582" i="1"/>
  <c r="M3582" i="1" s="1"/>
  <c r="L3614" i="1"/>
  <c r="M3614" i="1" s="1"/>
  <c r="M3616" i="1"/>
  <c r="M3618" i="1"/>
  <c r="L3626" i="1"/>
  <c r="M3626" i="1" s="1"/>
  <c r="M3628" i="1"/>
  <c r="M765" i="1"/>
  <c r="M763" i="1"/>
  <c r="M669" i="1"/>
  <c r="M668" i="1"/>
  <c r="M666" i="1"/>
  <c r="M662" i="1"/>
  <c r="M654" i="1"/>
  <c r="M651" i="1"/>
  <c r="M649" i="1"/>
  <c r="M647" i="1"/>
  <c r="M1813" i="1"/>
  <c r="M2302" i="1"/>
  <c r="M2305" i="1"/>
  <c r="L2601" i="1"/>
  <c r="M2601" i="1" s="1"/>
  <c r="L3136" i="1"/>
  <c r="M3136" i="1" s="1"/>
  <c r="M3378" i="1"/>
  <c r="L3398" i="1"/>
  <c r="M3398" i="1" s="1"/>
  <c r="L3404" i="1"/>
  <c r="M3404" i="1" s="1"/>
  <c r="L3554" i="1"/>
  <c r="M3554" i="1" s="1"/>
  <c r="M1017" i="1"/>
  <c r="M1030" i="1"/>
  <c r="M1032" i="1"/>
  <c r="M1034" i="1"/>
  <c r="M1049" i="1"/>
  <c r="M1062" i="1"/>
  <c r="M1064" i="1"/>
  <c r="M1066" i="1"/>
  <c r="M1081" i="1"/>
  <c r="M1094" i="1"/>
  <c r="M1096" i="1"/>
  <c r="M1098" i="1"/>
  <c r="M1113" i="1"/>
  <c r="M1126" i="1"/>
  <c r="M1128" i="1"/>
  <c r="M1130" i="1"/>
  <c r="M1145" i="1"/>
  <c r="M1158" i="1"/>
  <c r="M1160" i="1"/>
  <c r="M1162" i="1"/>
  <c r="M1177" i="1"/>
  <c r="M1190" i="1"/>
  <c r="M1192" i="1"/>
  <c r="M1194" i="1"/>
  <c r="M1209" i="1"/>
  <c r="M1222" i="1"/>
  <c r="M1224" i="1"/>
  <c r="M1226" i="1"/>
  <c r="M1241" i="1"/>
  <c r="M1254" i="1"/>
  <c r="M1256" i="1"/>
  <c r="M1258" i="1"/>
  <c r="M1273" i="1"/>
  <c r="M1286" i="1"/>
  <c r="M1288" i="1"/>
  <c r="M1290" i="1"/>
  <c r="M1305" i="1"/>
  <c r="M1318" i="1"/>
  <c r="M1320" i="1"/>
  <c r="M1322" i="1"/>
  <c r="M1337" i="1"/>
  <c r="M1350" i="1"/>
  <c r="M1352" i="1"/>
  <c r="M1354" i="1"/>
  <c r="M1369" i="1"/>
  <c r="M1382" i="1"/>
  <c r="M1384" i="1"/>
  <c r="M1386" i="1"/>
  <c r="M1401" i="1"/>
  <c r="M1414" i="1"/>
  <c r="M1416" i="1"/>
  <c r="M1418" i="1"/>
  <c r="M1433" i="1"/>
  <c r="M1446" i="1"/>
  <c r="M1448" i="1"/>
  <c r="M1450" i="1"/>
  <c r="M1465" i="1"/>
  <c r="M1478" i="1"/>
  <c r="M1480" i="1"/>
  <c r="M1482" i="1"/>
  <c r="M1497" i="1"/>
  <c r="M1510" i="1"/>
  <c r="M1512" i="1"/>
  <c r="M1514" i="1"/>
  <c r="M1529" i="1"/>
  <c r="M1542" i="1"/>
  <c r="M1544" i="1"/>
  <c r="M1546" i="1"/>
  <c r="M1577" i="1"/>
  <c r="M1593" i="1"/>
  <c r="M1609" i="1"/>
  <c r="M1625" i="1"/>
  <c r="M1641" i="1"/>
  <c r="M1653" i="1"/>
  <c r="M1658" i="1"/>
  <c r="M1685" i="1"/>
  <c r="M1690" i="1"/>
  <c r="M1717" i="1"/>
  <c r="M1722" i="1"/>
  <c r="M1749" i="1"/>
  <c r="M1754" i="1"/>
  <c r="M1781" i="1"/>
  <c r="M1786" i="1"/>
  <c r="M1802" i="1"/>
  <c r="M1837" i="1"/>
  <c r="M1839" i="1"/>
  <c r="M1850" i="1"/>
  <c r="M1852" i="1"/>
  <c r="M1854" i="1"/>
  <c r="M1856" i="1"/>
  <c r="M1873" i="1"/>
  <c r="M1878" i="1"/>
  <c r="M1902" i="1"/>
  <c r="M1904" i="1"/>
  <c r="M1931" i="1"/>
  <c r="M1942" i="1"/>
  <c r="M1967" i="1"/>
  <c r="M1977" i="1"/>
  <c r="M1984" i="1"/>
  <c r="M1993" i="1"/>
  <c r="M2000" i="1"/>
  <c r="M2009" i="1"/>
  <c r="M2016" i="1"/>
  <c r="M2025" i="1"/>
  <c r="M2041" i="1"/>
  <c r="M2057" i="1"/>
  <c r="M2065" i="1"/>
  <c r="L2111" i="1"/>
  <c r="M2111" i="1" s="1"/>
  <c r="M2119" i="1"/>
  <c r="M2176" i="1"/>
  <c r="M2184" i="1"/>
  <c r="M2206" i="1"/>
  <c r="M2221" i="1"/>
  <c r="M2223" i="1"/>
  <c r="M2225" i="1"/>
  <c r="M2227" i="1"/>
  <c r="M2229" i="1"/>
  <c r="M2231" i="1"/>
  <c r="M2233" i="1"/>
  <c r="M2245" i="1"/>
  <c r="M2339" i="1"/>
  <c r="M2341" i="1"/>
  <c r="L2406" i="1"/>
  <c r="M2406" i="1" s="1"/>
  <c r="L2413" i="1"/>
  <c r="M2413" i="1" s="1"/>
  <c r="L2464" i="1"/>
  <c r="M2464" i="1" s="1"/>
  <c r="M2466" i="1"/>
  <c r="M2469" i="1"/>
  <c r="M2474" i="1"/>
  <c r="L2477" i="1"/>
  <c r="M2477" i="1" s="1"/>
  <c r="L2726" i="1"/>
  <c r="M2726" i="1" s="1"/>
  <c r="M2736" i="1"/>
  <c r="M2738" i="1"/>
  <c r="L2838" i="1"/>
  <c r="M2838" i="1" s="1"/>
  <c r="L2841" i="1"/>
  <c r="M2841" i="1" s="1"/>
  <c r="M2935" i="1"/>
  <c r="M2937" i="1"/>
  <c r="M3088" i="1"/>
  <c r="L3112" i="1"/>
  <c r="M3112" i="1" s="1"/>
  <c r="L3124" i="1"/>
  <c r="M3124" i="1" s="1"/>
  <c r="L3144" i="1"/>
  <c r="M3144" i="1" s="1"/>
  <c r="L3172" i="1"/>
  <c r="M3172" i="1" s="1"/>
  <c r="M3197" i="1"/>
  <c r="M3224" i="1"/>
  <c r="M3226" i="1"/>
  <c r="M3259" i="1"/>
  <c r="L3266" i="1"/>
  <c r="M3266" i="1" s="1"/>
  <c r="L3307" i="1"/>
  <c r="M3307" i="1" s="1"/>
  <c r="M3327" i="1"/>
  <c r="L3361" i="1"/>
  <c r="M3361" i="1" s="1"/>
  <c r="M3383" i="1"/>
  <c r="M3473" i="1"/>
  <c r="M3485" i="1"/>
  <c r="M3517" i="1"/>
  <c r="L3546" i="1"/>
  <c r="M3546" i="1" s="1"/>
  <c r="M3567" i="1"/>
  <c r="L3578" i="1"/>
  <c r="M3578" i="1" s="1"/>
  <c r="L3581" i="1"/>
  <c r="M3581" i="1" s="1"/>
  <c r="M3601" i="1"/>
  <c r="M3620" i="1"/>
  <c r="M3653" i="1"/>
  <c r="M3655" i="1"/>
  <c r="L3661" i="1"/>
  <c r="M3661" i="1" s="1"/>
  <c r="L3668" i="1"/>
  <c r="M3668" i="1" s="1"/>
  <c r="M682" i="1"/>
  <c r="M1815" i="1"/>
  <c r="M1821" i="1"/>
  <c r="M1823" i="1"/>
  <c r="M1874" i="1"/>
  <c r="L2421" i="1"/>
  <c r="M2421" i="1" s="1"/>
  <c r="L3016" i="1"/>
  <c r="M3016" i="1" s="1"/>
  <c r="L3457" i="1"/>
  <c r="M3457" i="1" s="1"/>
  <c r="L3500" i="1"/>
  <c r="M3500" i="1" s="1"/>
  <c r="M1042" i="1"/>
  <c r="M1074" i="1"/>
  <c r="M1106" i="1"/>
  <c r="M1138" i="1"/>
  <c r="M1170" i="1"/>
  <c r="M1202" i="1"/>
  <c r="M1234" i="1"/>
  <c r="M1266" i="1"/>
  <c r="M1298" i="1"/>
  <c r="M1330" i="1"/>
  <c r="M1362" i="1"/>
  <c r="M1394" i="1"/>
  <c r="M1426" i="1"/>
  <c r="M1458" i="1"/>
  <c r="M1490" i="1"/>
  <c r="M1522" i="1"/>
  <c r="M1562" i="1"/>
  <c r="M1670" i="1"/>
  <c r="M1702" i="1"/>
  <c r="M1734" i="1"/>
  <c r="M1766" i="1"/>
  <c r="M1805" i="1"/>
  <c r="M1807" i="1"/>
  <c r="M1845" i="1"/>
  <c r="M1847" i="1"/>
  <c r="M1853" i="1"/>
  <c r="M1858" i="1"/>
  <c r="M1891" i="1"/>
  <c r="M1913" i="1"/>
  <c r="M1937" i="1"/>
  <c r="M1957" i="1"/>
  <c r="M1969" i="1"/>
  <c r="M1980" i="1"/>
  <c r="M1986" i="1"/>
  <c r="M1996" i="1"/>
  <c r="M2002" i="1"/>
  <c r="M2012" i="1"/>
  <c r="M2018" i="1"/>
  <c r="M2083" i="1"/>
  <c r="L2155" i="1"/>
  <c r="M2155" i="1" s="1"/>
  <c r="L2399" i="1"/>
  <c r="M2399" i="1" s="1"/>
  <c r="L2635" i="1"/>
  <c r="M2635" i="1" s="1"/>
  <c r="M2657" i="1"/>
  <c r="M2680" i="1"/>
  <c r="M2907" i="1"/>
  <c r="M2917" i="1"/>
  <c r="L2958" i="1"/>
  <c r="M2958" i="1" s="1"/>
  <c r="L3050" i="1"/>
  <c r="M3050" i="1" s="1"/>
  <c r="L3081" i="1"/>
  <c r="M3081" i="1" s="1"/>
  <c r="M3192" i="1"/>
  <c r="M3194" i="1"/>
  <c r="M3231" i="1"/>
  <c r="L3265" i="1"/>
  <c r="M3265" i="1" s="1"/>
  <c r="L3306" i="1"/>
  <c r="M3306" i="1" s="1"/>
  <c r="L3341" i="1"/>
  <c r="M3341" i="1" s="1"/>
  <c r="L3344" i="1"/>
  <c r="M3344" i="1" s="1"/>
  <c r="L3349" i="1"/>
  <c r="M3349" i="1" s="1"/>
  <c r="L3373" i="1"/>
  <c r="M3373" i="1" s="1"/>
  <c r="L3421" i="1"/>
  <c r="M3421" i="1" s="1"/>
  <c r="M3424" i="1"/>
  <c r="L3429" i="1"/>
  <c r="M3429" i="1" s="1"/>
  <c r="L3443" i="1"/>
  <c r="M3443" i="1" s="1"/>
  <c r="M3477" i="1"/>
  <c r="L3526" i="1"/>
  <c r="M3526" i="1" s="1"/>
  <c r="M3534" i="1"/>
  <c r="M3564" i="1"/>
  <c r="M3615" i="1"/>
  <c r="M3617" i="1"/>
  <c r="M3643" i="1"/>
  <c r="M3646" i="1"/>
  <c r="M3648" i="1"/>
  <c r="M2073" i="1"/>
  <c r="M2075" i="1"/>
  <c r="M2080" i="1"/>
  <c r="M2091" i="1"/>
  <c r="M2094" i="1"/>
  <c r="M2097" i="1"/>
  <c r="M2099" i="1"/>
  <c r="M2104" i="1"/>
  <c r="M2109" i="1"/>
  <c r="M2116" i="1"/>
  <c r="M2120" i="1"/>
  <c r="L2139" i="1"/>
  <c r="M2139" i="1" s="1"/>
  <c r="L2154" i="1"/>
  <c r="M2154" i="1" s="1"/>
  <c r="L2157" i="1"/>
  <c r="M2157" i="1" s="1"/>
  <c r="M2159" i="1"/>
  <c r="M2161" i="1"/>
  <c r="M2186" i="1"/>
  <c r="L2189" i="1"/>
  <c r="M2189" i="1" s="1"/>
  <c r="M2201" i="1"/>
  <c r="M2203" i="1"/>
  <c r="M2213" i="1"/>
  <c r="M2216" i="1"/>
  <c r="M2247" i="1"/>
  <c r="L2411" i="1"/>
  <c r="M2411" i="1" s="1"/>
  <c r="L2426" i="1"/>
  <c r="M2426" i="1" s="1"/>
  <c r="M2428" i="1"/>
  <c r="M2443" i="1"/>
  <c r="M2452" i="1"/>
  <c r="L2460" i="1"/>
  <c r="M2460" i="1" s="1"/>
  <c r="M2484" i="1"/>
  <c r="M2492" i="1"/>
  <c r="L2495" i="1"/>
  <c r="M2495" i="1" s="1"/>
  <c r="L2528" i="1"/>
  <c r="M2528" i="1" s="1"/>
  <c r="L2572" i="1"/>
  <c r="M2572" i="1" s="1"/>
  <c r="M2579" i="1"/>
  <c r="M2581" i="1"/>
  <c r="M2584" i="1"/>
  <c r="L2592" i="1"/>
  <c r="M2592" i="1" s="1"/>
  <c r="L2617" i="1"/>
  <c r="M2617" i="1" s="1"/>
  <c r="L2625" i="1"/>
  <c r="M2625" i="1" s="1"/>
  <c r="M2666" i="1"/>
  <c r="M2695" i="1"/>
  <c r="L2703" i="1"/>
  <c r="M2703" i="1" s="1"/>
  <c r="M2705" i="1"/>
  <c r="M2733" i="1"/>
  <c r="L2748" i="1"/>
  <c r="M2748" i="1" s="1"/>
  <c r="M2754" i="1"/>
  <c r="M2756" i="1"/>
  <c r="M2764" i="1"/>
  <c r="L2779" i="1"/>
  <c r="M2779" i="1" s="1"/>
  <c r="L2793" i="1"/>
  <c r="M2793" i="1" s="1"/>
  <c r="L2794" i="1"/>
  <c r="M2794" i="1" s="1"/>
  <c r="M2796" i="1"/>
  <c r="L2837" i="1"/>
  <c r="M2837" i="1" s="1"/>
  <c r="M2839" i="1"/>
  <c r="L2845" i="1"/>
  <c r="M2845" i="1" s="1"/>
  <c r="M2870" i="1"/>
  <c r="M2872" i="1"/>
  <c r="M2875" i="1"/>
  <c r="M2896" i="1"/>
  <c r="L2909" i="1"/>
  <c r="M2909" i="1" s="1"/>
  <c r="M2945" i="1"/>
  <c r="L2951" i="1"/>
  <c r="M2951" i="1" s="1"/>
  <c r="L2952" i="1"/>
  <c r="M2952" i="1" s="1"/>
  <c r="L2955" i="1"/>
  <c r="M2955" i="1" s="1"/>
  <c r="M2963" i="1"/>
  <c r="M2966" i="1"/>
  <c r="M2968" i="1"/>
  <c r="L2975" i="1"/>
  <c r="M2975" i="1" s="1"/>
  <c r="M2977" i="1"/>
  <c r="M2979" i="1"/>
  <c r="M3000" i="1"/>
  <c r="M3022" i="1"/>
  <c r="M3024" i="1"/>
  <c r="M3026" i="1"/>
  <c r="L3054" i="1"/>
  <c r="M3054" i="1" s="1"/>
  <c r="L3055" i="1"/>
  <c r="M3055" i="1" s="1"/>
  <c r="M3063" i="1"/>
  <c r="M3080" i="1"/>
  <c r="L3100" i="1"/>
  <c r="M3100" i="1" s="1"/>
  <c r="M3103" i="1"/>
  <c r="L3116" i="1"/>
  <c r="M3116" i="1" s="1"/>
  <c r="L3122" i="1"/>
  <c r="M3122" i="1" s="1"/>
  <c r="L3160" i="1"/>
  <c r="M3160" i="1" s="1"/>
  <c r="M3209" i="1"/>
  <c r="M3234" i="1"/>
  <c r="M3246" i="1"/>
  <c r="L3271" i="1"/>
  <c r="M3271" i="1" s="1"/>
  <c r="M3273" i="1"/>
  <c r="L3282" i="1"/>
  <c r="M3282" i="1" s="1"/>
  <c r="L3289" i="1"/>
  <c r="M3289" i="1" s="1"/>
  <c r="L3328" i="1"/>
  <c r="M3328" i="1" s="1"/>
  <c r="M3330" i="1"/>
  <c r="M3332" i="1"/>
  <c r="M3334" i="1"/>
  <c r="M3336" i="1"/>
  <c r="M3338" i="1"/>
  <c r="M3340" i="1"/>
  <c r="L3352" i="1"/>
  <c r="M3352" i="1" s="1"/>
  <c r="M3368" i="1"/>
  <c r="L3402" i="1"/>
  <c r="M3402" i="1" s="1"/>
  <c r="L3407" i="1"/>
  <c r="M3407" i="1" s="1"/>
  <c r="L3428" i="1"/>
  <c r="M3428" i="1" s="1"/>
  <c r="M3452" i="1"/>
  <c r="M3495" i="1"/>
  <c r="M3497" i="1"/>
  <c r="M3499" i="1"/>
  <c r="L3514" i="1"/>
  <c r="M3514" i="1" s="1"/>
  <c r="M3522" i="1"/>
  <c r="L3525" i="1"/>
  <c r="M3525" i="1" s="1"/>
  <c r="M3537" i="1"/>
  <c r="M3539" i="1"/>
  <c r="M3570" i="1"/>
  <c r="M3622" i="1"/>
  <c r="L3632" i="1"/>
  <c r="M3632" i="1" s="1"/>
  <c r="M3650" i="1"/>
  <c r="L3658" i="1"/>
  <c r="M3658" i="1" s="1"/>
  <c r="M3674" i="1"/>
  <c r="L3681" i="1"/>
  <c r="M3681" i="1" s="1"/>
  <c r="L3706" i="1"/>
  <c r="M3706" i="1" s="1"/>
  <c r="M3708" i="1"/>
  <c r="M3710" i="1"/>
  <c r="M762" i="1"/>
  <c r="M758" i="1"/>
  <c r="M756" i="1"/>
  <c r="M734" i="1"/>
  <c r="M732" i="1"/>
  <c r="M728" i="1"/>
  <c r="M726" i="1"/>
  <c r="M722" i="1"/>
  <c r="M720" i="1"/>
  <c r="M718" i="1"/>
  <c r="M717" i="1"/>
  <c r="M714" i="1"/>
  <c r="M712" i="1"/>
  <c r="M704" i="1"/>
  <c r="M702" i="1"/>
  <c r="M698" i="1"/>
  <c r="M696" i="1"/>
  <c r="M694" i="1"/>
  <c r="M692" i="1"/>
  <c r="M690" i="1"/>
  <c r="M688" i="1"/>
  <c r="M685" i="1"/>
  <c r="M678" i="1"/>
  <c r="M673" i="1"/>
  <c r="M655" i="1"/>
  <c r="M653" i="1"/>
  <c r="M644" i="1"/>
  <c r="M642" i="1"/>
  <c r="M2028" i="1"/>
  <c r="M2032" i="1"/>
  <c r="M2036" i="1"/>
  <c r="M2040" i="1"/>
  <c r="M2044" i="1"/>
  <c r="M2048" i="1"/>
  <c r="M2052" i="1"/>
  <c r="M2056" i="1"/>
  <c r="M2060" i="1"/>
  <c r="M2146" i="1"/>
  <c r="M2158" i="1"/>
  <c r="M2160" i="1"/>
  <c r="M2188" i="1"/>
  <c r="M2208" i="1"/>
  <c r="L2215" i="1"/>
  <c r="M2215" i="1" s="1"/>
  <c r="M2218" i="1"/>
  <c r="M2253" i="1"/>
  <c r="M2281" i="1"/>
  <c r="L2347" i="1"/>
  <c r="M2347" i="1" s="1"/>
  <c r="M2361" i="1"/>
  <c r="L2372" i="1"/>
  <c r="M2372" i="1" s="1"/>
  <c r="M2401" i="1"/>
  <c r="M2423" i="1"/>
  <c r="M2449" i="1"/>
  <c r="M2462" i="1"/>
  <c r="M2468" i="1"/>
  <c r="M2491" i="1"/>
  <c r="L2506" i="1"/>
  <c r="M2506" i="1" s="1"/>
  <c r="M2520" i="1"/>
  <c r="M2523" i="1"/>
  <c r="M2537" i="1"/>
  <c r="L2583" i="1"/>
  <c r="M2583" i="1" s="1"/>
  <c r="M2586" i="1"/>
  <c r="M2596" i="1"/>
  <c r="L2602" i="1"/>
  <c r="M2602" i="1" s="1"/>
  <c r="M2620" i="1"/>
  <c r="M2624" i="1"/>
  <c r="L2662" i="1"/>
  <c r="M2662" i="1" s="1"/>
  <c r="L2686" i="1"/>
  <c r="M2686" i="1" s="1"/>
  <c r="M2716" i="1"/>
  <c r="M2803" i="1"/>
  <c r="M2810" i="1"/>
  <c r="M2921" i="1"/>
  <c r="L2926" i="1"/>
  <c r="M2926" i="1" s="1"/>
  <c r="L3014" i="1"/>
  <c r="M3014" i="1" s="1"/>
  <c r="M3018" i="1"/>
  <c r="L3021" i="1"/>
  <c r="M3021" i="1" s="1"/>
  <c r="L3079" i="1"/>
  <c r="M3079" i="1" s="1"/>
  <c r="L3083" i="1"/>
  <c r="M3083" i="1" s="1"/>
  <c r="L3094" i="1"/>
  <c r="M3094" i="1" s="1"/>
  <c r="L3110" i="1"/>
  <c r="M3110" i="1" s="1"/>
  <c r="L3121" i="1"/>
  <c r="M3121" i="1" s="1"/>
  <c r="L3126" i="1"/>
  <c r="M3126" i="1" s="1"/>
  <c r="L3134" i="1"/>
  <c r="M3134" i="1" s="1"/>
  <c r="L3137" i="1"/>
  <c r="M3137" i="1" s="1"/>
  <c r="L3145" i="1"/>
  <c r="M3145" i="1" s="1"/>
  <c r="L3155" i="1"/>
  <c r="M3155" i="1" s="1"/>
  <c r="M3158" i="1"/>
  <c r="M3193" i="1"/>
  <c r="L3203" i="1"/>
  <c r="M3203" i="1" s="1"/>
  <c r="M3225" i="1"/>
  <c r="L3241" i="1"/>
  <c r="M3241" i="1" s="1"/>
  <c r="M3243" i="1"/>
  <c r="L3269" i="1"/>
  <c r="M3269" i="1" s="1"/>
  <c r="L3288" i="1"/>
  <c r="M3288" i="1" s="1"/>
  <c r="L3300" i="1"/>
  <c r="M3300" i="1" s="1"/>
  <c r="L3304" i="1"/>
  <c r="M3304" i="1" s="1"/>
  <c r="M3309" i="1"/>
  <c r="L3316" i="1"/>
  <c r="M3316" i="1" s="1"/>
  <c r="M3318" i="1"/>
  <c r="L3345" i="1"/>
  <c r="M3345" i="1" s="1"/>
  <c r="M3363" i="1"/>
  <c r="L3371" i="1"/>
  <c r="M3371" i="1" s="1"/>
  <c r="L3374" i="1"/>
  <c r="M3374" i="1" s="1"/>
  <c r="L3396" i="1"/>
  <c r="M3396" i="1" s="1"/>
  <c r="L3406" i="1"/>
  <c r="M3406" i="1" s="1"/>
  <c r="L3411" i="1"/>
  <c r="M3411" i="1" s="1"/>
  <c r="L3419" i="1"/>
  <c r="M3419" i="1" s="1"/>
  <c r="L3426" i="1"/>
  <c r="M3426" i="1" s="1"/>
  <c r="L3427" i="1"/>
  <c r="M3427" i="1" s="1"/>
  <c r="L3437" i="1"/>
  <c r="M3437" i="1" s="1"/>
  <c r="L3440" i="1"/>
  <c r="M3440" i="1" s="1"/>
  <c r="L3445" i="1"/>
  <c r="M3445" i="1" s="1"/>
  <c r="L3448" i="1"/>
  <c r="M3448" i="1" s="1"/>
  <c r="M3470" i="1"/>
  <c r="M3476" i="1"/>
  <c r="M3479" i="1"/>
  <c r="M3481" i="1"/>
  <c r="L3494" i="1"/>
  <c r="M3494" i="1" s="1"/>
  <c r="M3501" i="1"/>
  <c r="M3509" i="1"/>
  <c r="M3550" i="1"/>
  <c r="L3555" i="1"/>
  <c r="M3555" i="1" s="1"/>
  <c r="L3572" i="1"/>
  <c r="M3572" i="1" s="1"/>
  <c r="L3608" i="1"/>
  <c r="M3608" i="1" s="1"/>
  <c r="M3610" i="1"/>
  <c r="L3612" i="1"/>
  <c r="M3612" i="1" s="1"/>
  <c r="L3631" i="1"/>
  <c r="M3631" i="1" s="1"/>
  <c r="L3641" i="1"/>
  <c r="M3641" i="1" s="1"/>
  <c r="L3649" i="1"/>
  <c r="M3649" i="1" s="1"/>
  <c r="M3654" i="1"/>
  <c r="L3663" i="1"/>
  <c r="M3663" i="1" s="1"/>
  <c r="L3676" i="1"/>
  <c r="M3676" i="1" s="1"/>
  <c r="M3687" i="1"/>
  <c r="M3696" i="1"/>
  <c r="M3698" i="1"/>
  <c r="M3700" i="1"/>
  <c r="M775" i="1"/>
  <c r="M665" i="1"/>
  <c r="M652" i="1"/>
  <c r="M656" i="1"/>
  <c r="M657" i="1"/>
  <c r="M806" i="1"/>
  <c r="M830" i="1"/>
  <c r="M838" i="1"/>
  <c r="M862" i="1"/>
  <c r="M878" i="1"/>
  <c r="M910" i="1"/>
  <c r="M926" i="1"/>
  <c r="M934" i="1"/>
  <c r="M942" i="1"/>
  <c r="M958" i="1"/>
  <c r="M974" i="1"/>
  <c r="M982" i="1"/>
  <c r="M990" i="1"/>
  <c r="M998" i="1"/>
  <c r="M1014" i="1"/>
  <c r="M786" i="1"/>
  <c r="M794" i="1"/>
  <c r="M802" i="1"/>
  <c r="M810" i="1"/>
  <c r="M818" i="1"/>
  <c r="M826" i="1"/>
  <c r="M834" i="1"/>
  <c r="M842" i="1"/>
  <c r="M850" i="1"/>
  <c r="M858" i="1"/>
  <c r="M866" i="1"/>
  <c r="M874" i="1"/>
  <c r="M882" i="1"/>
  <c r="M890" i="1"/>
  <c r="M898" i="1"/>
  <c r="M906" i="1"/>
  <c r="M914" i="1"/>
  <c r="M922" i="1"/>
  <c r="M930" i="1"/>
  <c r="M938" i="1"/>
  <c r="M946" i="1"/>
  <c r="M954" i="1"/>
  <c r="M962" i="1"/>
  <c r="M970" i="1"/>
  <c r="M978" i="1"/>
  <c r="M986" i="1"/>
  <c r="M994" i="1"/>
  <c r="M1002" i="1"/>
  <c r="M1010" i="1"/>
  <c r="M1554" i="1"/>
  <c r="M790" i="1"/>
  <c r="M798" i="1"/>
  <c r="M814" i="1"/>
  <c r="M822" i="1"/>
  <c r="M846" i="1"/>
  <c r="M854" i="1"/>
  <c r="M870" i="1"/>
  <c r="M886" i="1"/>
  <c r="M894" i="1"/>
  <c r="M902" i="1"/>
  <c r="M918" i="1"/>
  <c r="M950" i="1"/>
  <c r="M966" i="1"/>
  <c r="M1006" i="1"/>
  <c r="M787" i="1"/>
  <c r="M795" i="1"/>
  <c r="M807" i="1"/>
  <c r="M815" i="1"/>
  <c r="M823" i="1"/>
  <c r="M831" i="1"/>
  <c r="M835" i="1"/>
  <c r="M847" i="1"/>
  <c r="M855" i="1"/>
  <c r="M863" i="1"/>
  <c r="M875" i="1"/>
  <c r="M879" i="1"/>
  <c r="M887" i="1"/>
  <c r="M891" i="1"/>
  <c r="M899" i="1"/>
  <c r="M919" i="1"/>
  <c r="M927" i="1"/>
  <c r="M935" i="1"/>
  <c r="M939" i="1"/>
  <c r="M947" i="1"/>
  <c r="M955" i="1"/>
  <c r="M971" i="1"/>
  <c r="M979" i="1"/>
  <c r="M987" i="1"/>
  <c r="M991" i="1"/>
  <c r="M995" i="1"/>
  <c r="M1003" i="1"/>
  <c r="M1007" i="1"/>
  <c r="M1011" i="1"/>
  <c r="M2348" i="1"/>
  <c r="L2439" i="1"/>
  <c r="M2439" i="1" s="1"/>
  <c r="M2448" i="1"/>
  <c r="L2497" i="1"/>
  <c r="M2497" i="1" s="1"/>
  <c r="M780" i="1"/>
  <c r="M788" i="1"/>
  <c r="M792" i="1"/>
  <c r="M796" i="1"/>
  <c r="M800" i="1"/>
  <c r="M804" i="1"/>
  <c r="M808" i="1"/>
  <c r="M812" i="1"/>
  <c r="M816" i="1"/>
  <c r="M820" i="1"/>
  <c r="M824" i="1"/>
  <c r="M828" i="1"/>
  <c r="M832" i="1"/>
  <c r="M836" i="1"/>
  <c r="M840" i="1"/>
  <c r="M844" i="1"/>
  <c r="M848" i="1"/>
  <c r="M852" i="1"/>
  <c r="M856" i="1"/>
  <c r="M860" i="1"/>
  <c r="M864" i="1"/>
  <c r="M868" i="1"/>
  <c r="M872" i="1"/>
  <c r="M876" i="1"/>
  <c r="M880" i="1"/>
  <c r="M884" i="1"/>
  <c r="M888" i="1"/>
  <c r="M892" i="1"/>
  <c r="M896" i="1"/>
  <c r="M900" i="1"/>
  <c r="M904" i="1"/>
  <c r="M908" i="1"/>
  <c r="M912" i="1"/>
  <c r="M916" i="1"/>
  <c r="M920" i="1"/>
  <c r="M924" i="1"/>
  <c r="M928" i="1"/>
  <c r="M932" i="1"/>
  <c r="M936" i="1"/>
  <c r="M940" i="1"/>
  <c r="M944" i="1"/>
  <c r="M948" i="1"/>
  <c r="M952" i="1"/>
  <c r="M956" i="1"/>
  <c r="M960" i="1"/>
  <c r="M964" i="1"/>
  <c r="M968" i="1"/>
  <c r="M972" i="1"/>
  <c r="M976" i="1"/>
  <c r="M980" i="1"/>
  <c r="M984" i="1"/>
  <c r="M988" i="1"/>
  <c r="M992" i="1"/>
  <c r="M996" i="1"/>
  <c r="M1000" i="1"/>
  <c r="M1004" i="1"/>
  <c r="M1008" i="1"/>
  <c r="M1012" i="1"/>
  <c r="M1020" i="1"/>
  <c r="M1036" i="1"/>
  <c r="M1052" i="1"/>
  <c r="M1068" i="1"/>
  <c r="M1084" i="1"/>
  <c r="M1100" i="1"/>
  <c r="M1116" i="1"/>
  <c r="M1132" i="1"/>
  <c r="M1148" i="1"/>
  <c r="M1164" i="1"/>
  <c r="M1180" i="1"/>
  <c r="M1196" i="1"/>
  <c r="M1212" i="1"/>
  <c r="M1228" i="1"/>
  <c r="M1244" i="1"/>
  <c r="M1260" i="1"/>
  <c r="M1276" i="1"/>
  <c r="M1292" i="1"/>
  <c r="M1308" i="1"/>
  <c r="M1324" i="1"/>
  <c r="M1340" i="1"/>
  <c r="M1356" i="1"/>
  <c r="M1372" i="1"/>
  <c r="M1388" i="1"/>
  <c r="M1404" i="1"/>
  <c r="M1420" i="1"/>
  <c r="M1436" i="1"/>
  <c r="M1452" i="1"/>
  <c r="M1468" i="1"/>
  <c r="M1484" i="1"/>
  <c r="M1500" i="1"/>
  <c r="M1516" i="1"/>
  <c r="M1532" i="1"/>
  <c r="M1548" i="1"/>
  <c r="M1560" i="1"/>
  <c r="M1649" i="1"/>
  <c r="M1657" i="1"/>
  <c r="M1665" i="1"/>
  <c r="M1673" i="1"/>
  <c r="M1681" i="1"/>
  <c r="M1689" i="1"/>
  <c r="M1697" i="1"/>
  <c r="M1705" i="1"/>
  <c r="M1713" i="1"/>
  <c r="M1721" i="1"/>
  <c r="M1729" i="1"/>
  <c r="M1737" i="1"/>
  <c r="M1745" i="1"/>
  <c r="M1753" i="1"/>
  <c r="M1761" i="1"/>
  <c r="M1769" i="1"/>
  <c r="M1777" i="1"/>
  <c r="M1785" i="1"/>
  <c r="M1797" i="1"/>
  <c r="M1799" i="1"/>
  <c r="M1829" i="1"/>
  <c r="M1831" i="1"/>
  <c r="M1955" i="1"/>
  <c r="M1958" i="1"/>
  <c r="M1963" i="1"/>
  <c r="M1966" i="1"/>
  <c r="M1971" i="1"/>
  <c r="M2067" i="1"/>
  <c r="M2090" i="1"/>
  <c r="M2096" i="1"/>
  <c r="M2107" i="1"/>
  <c r="L2108" i="1"/>
  <c r="M2108" i="1" s="1"/>
  <c r="M2143" i="1"/>
  <c r="M2151" i="1"/>
  <c r="M2163" i="1"/>
  <c r="M2165" i="1"/>
  <c r="M2167" i="1"/>
  <c r="M2202" i="1"/>
  <c r="M2205" i="1"/>
  <c r="L2235" i="1"/>
  <c r="M2235" i="1" s="1"/>
  <c r="L2242" i="1"/>
  <c r="M2242" i="1" s="1"/>
  <c r="M2250" i="1"/>
  <c r="L2256" i="1"/>
  <c r="M2256" i="1" s="1"/>
  <c r="M2258" i="1"/>
  <c r="M2260" i="1"/>
  <c r="M2262" i="1"/>
  <c r="M2264" i="1"/>
  <c r="M2268" i="1"/>
  <c r="M2277" i="1"/>
  <c r="M2279" i="1"/>
  <c r="M2301" i="1"/>
  <c r="M2306" i="1"/>
  <c r="L2307" i="1"/>
  <c r="M2307" i="1" s="1"/>
  <c r="M2309" i="1"/>
  <c r="M2311" i="1"/>
  <c r="M2313" i="1"/>
  <c r="M2366" i="1"/>
  <c r="L2367" i="1"/>
  <c r="M2367" i="1" s="1"/>
  <c r="M2377" i="1"/>
  <c r="L2378" i="1"/>
  <c r="M2378" i="1" s="1"/>
  <c r="L2437" i="1"/>
  <c r="M2437" i="1" s="1"/>
  <c r="M2547" i="1"/>
  <c r="L2668" i="1"/>
  <c r="M2668" i="1" s="1"/>
  <c r="M2778" i="1"/>
  <c r="M2788" i="1"/>
  <c r="M2804" i="1"/>
  <c r="M2922" i="1"/>
  <c r="M2944" i="1"/>
  <c r="M2964" i="1"/>
  <c r="L3042" i="1"/>
  <c r="M3042" i="1" s="1"/>
  <c r="L3049" i="1"/>
  <c r="M3049" i="1" s="1"/>
  <c r="M782" i="1"/>
  <c r="M791" i="1"/>
  <c r="M799" i="1"/>
  <c r="M803" i="1"/>
  <c r="M811" i="1"/>
  <c r="M819" i="1"/>
  <c r="M827" i="1"/>
  <c r="M839" i="1"/>
  <c r="M843" i="1"/>
  <c r="M851" i="1"/>
  <c r="M859" i="1"/>
  <c r="M867" i="1"/>
  <c r="M871" i="1"/>
  <c r="M883" i="1"/>
  <c r="M895" i="1"/>
  <c r="M903" i="1"/>
  <c r="M907" i="1"/>
  <c r="M911" i="1"/>
  <c r="M915" i="1"/>
  <c r="M923" i="1"/>
  <c r="M931" i="1"/>
  <c r="M943" i="1"/>
  <c r="M951" i="1"/>
  <c r="M959" i="1"/>
  <c r="M963" i="1"/>
  <c r="M967" i="1"/>
  <c r="M975" i="1"/>
  <c r="M983" i="1"/>
  <c r="M999" i="1"/>
  <c r="M2512" i="1"/>
  <c r="L3347" i="1"/>
  <c r="M3347" i="1" s="1"/>
  <c r="M778" i="1"/>
  <c r="M789" i="1"/>
  <c r="M793" i="1"/>
  <c r="M797" i="1"/>
  <c r="M801" i="1"/>
  <c r="M805" i="1"/>
  <c r="M809" i="1"/>
  <c r="M813" i="1"/>
  <c r="M817" i="1"/>
  <c r="M821" i="1"/>
  <c r="M825" i="1"/>
  <c r="M829" i="1"/>
  <c r="M833" i="1"/>
  <c r="M837" i="1"/>
  <c r="M841" i="1"/>
  <c r="M845" i="1"/>
  <c r="M849" i="1"/>
  <c r="M853" i="1"/>
  <c r="M857" i="1"/>
  <c r="M861" i="1"/>
  <c r="M865" i="1"/>
  <c r="M869" i="1"/>
  <c r="M873" i="1"/>
  <c r="M877" i="1"/>
  <c r="M881" i="1"/>
  <c r="M885" i="1"/>
  <c r="M889" i="1"/>
  <c r="M893" i="1"/>
  <c r="M897" i="1"/>
  <c r="M901" i="1"/>
  <c r="M905" i="1"/>
  <c r="M909" i="1"/>
  <c r="M913" i="1"/>
  <c r="M917" i="1"/>
  <c r="M921" i="1"/>
  <c r="M925" i="1"/>
  <c r="M929" i="1"/>
  <c r="M933" i="1"/>
  <c r="M937" i="1"/>
  <c r="M941" i="1"/>
  <c r="M945" i="1"/>
  <c r="M949" i="1"/>
  <c r="M953" i="1"/>
  <c r="M957" i="1"/>
  <c r="M961" i="1"/>
  <c r="M965" i="1"/>
  <c r="M969" i="1"/>
  <c r="M973" i="1"/>
  <c r="M977" i="1"/>
  <c r="M981" i="1"/>
  <c r="M985" i="1"/>
  <c r="M989" i="1"/>
  <c r="M993" i="1"/>
  <c r="M997" i="1"/>
  <c r="M1001" i="1"/>
  <c r="M1005" i="1"/>
  <c r="M1009" i="1"/>
  <c r="M1013" i="1"/>
  <c r="M1024" i="1"/>
  <c r="M1040" i="1"/>
  <c r="M1056" i="1"/>
  <c r="M1072" i="1"/>
  <c r="M1088" i="1"/>
  <c r="M1104" i="1"/>
  <c r="M1120" i="1"/>
  <c r="M1136" i="1"/>
  <c r="M1152" i="1"/>
  <c r="M1168" i="1"/>
  <c r="M1184" i="1"/>
  <c r="M1200" i="1"/>
  <c r="M1216" i="1"/>
  <c r="M1232" i="1"/>
  <c r="M1248" i="1"/>
  <c r="M1264" i="1"/>
  <c r="M1280" i="1"/>
  <c r="M1296" i="1"/>
  <c r="M1312" i="1"/>
  <c r="M1328" i="1"/>
  <c r="M1344" i="1"/>
  <c r="M1360" i="1"/>
  <c r="M1376" i="1"/>
  <c r="M1392" i="1"/>
  <c r="M1408" i="1"/>
  <c r="M1424" i="1"/>
  <c r="M1440" i="1"/>
  <c r="M1456" i="1"/>
  <c r="M1472" i="1"/>
  <c r="M1488" i="1"/>
  <c r="M1504" i="1"/>
  <c r="M1520" i="1"/>
  <c r="M1536" i="1"/>
  <c r="M1552" i="1"/>
  <c r="M1566" i="1"/>
  <c r="M1804" i="1"/>
  <c r="M1806" i="1"/>
  <c r="M1808" i="1"/>
  <c r="M1817" i="1"/>
  <c r="M1819" i="1"/>
  <c r="M1836" i="1"/>
  <c r="M1838" i="1"/>
  <c r="M1840" i="1"/>
  <c r="M1849" i="1"/>
  <c r="M1851" i="1"/>
  <c r="M1860" i="1"/>
  <c r="M1863" i="1"/>
  <c r="M1865" i="1"/>
  <c r="M1867" i="1"/>
  <c r="M1869" i="1"/>
  <c r="M1871" i="1"/>
  <c r="M1875" i="1"/>
  <c r="M1880" i="1"/>
  <c r="M1896" i="1"/>
  <c r="M1912" i="1"/>
  <c r="M1928" i="1"/>
  <c r="M1944" i="1"/>
  <c r="M2074" i="1"/>
  <c r="M2088" i="1"/>
  <c r="M2187" i="1"/>
  <c r="L2286" i="1"/>
  <c r="M2286" i="1" s="1"/>
  <c r="M2288" i="1"/>
  <c r="M2290" i="1"/>
  <c r="M2292" i="1"/>
  <c r="M2316" i="1"/>
  <c r="M2416" i="1"/>
  <c r="M2433" i="1"/>
  <c r="M2435" i="1"/>
  <c r="L2453" i="1"/>
  <c r="M2453" i="1" s="1"/>
  <c r="M2455" i="1"/>
  <c r="M2457" i="1"/>
  <c r="L2471" i="1"/>
  <c r="M2471" i="1" s="1"/>
  <c r="M2642" i="1"/>
  <c r="L2702" i="1"/>
  <c r="M2702" i="1" s="1"/>
  <c r="M2720" i="1"/>
  <c r="L2723" i="1"/>
  <c r="M2723" i="1" s="1"/>
  <c r="M2809" i="1"/>
  <c r="M2812" i="1"/>
  <c r="M2936" i="1"/>
  <c r="M2939" i="1"/>
  <c r="M1556" i="1"/>
  <c r="M1572" i="1"/>
  <c r="M1796" i="1"/>
  <c r="M1798" i="1"/>
  <c r="M1800" i="1"/>
  <c r="M1812" i="1"/>
  <c r="M1814" i="1"/>
  <c r="M1816" i="1"/>
  <c r="M1828" i="1"/>
  <c r="M1830" i="1"/>
  <c r="M1832" i="1"/>
  <c r="M1844" i="1"/>
  <c r="M1846" i="1"/>
  <c r="M1848" i="1"/>
  <c r="M1855" i="1"/>
  <c r="M1879" i="1"/>
  <c r="M1884" i="1"/>
  <c r="M1892" i="1"/>
  <c r="M1900" i="1"/>
  <c r="M1908" i="1"/>
  <c r="M1916" i="1"/>
  <c r="M1924" i="1"/>
  <c r="M1932" i="1"/>
  <c r="M1940" i="1"/>
  <c r="M1948" i="1"/>
  <c r="M2071" i="1"/>
  <c r="M2079" i="1"/>
  <c r="M2084" i="1"/>
  <c r="M2103" i="1"/>
  <c r="L2112" i="1"/>
  <c r="M2112" i="1" s="1"/>
  <c r="L2117" i="1"/>
  <c r="M2117" i="1" s="1"/>
  <c r="M2132" i="1"/>
  <c r="M2164" i="1"/>
  <c r="M2166" i="1"/>
  <c r="L2168" i="1"/>
  <c r="M2168" i="1" s="1"/>
  <c r="L2190" i="1"/>
  <c r="M2190" i="1" s="1"/>
  <c r="M2192" i="1"/>
  <c r="M2194" i="1"/>
  <c r="M2196" i="1"/>
  <c r="L2198" i="1"/>
  <c r="M2198" i="1" s="1"/>
  <c r="M2211" i="1"/>
  <c r="L2214" i="1"/>
  <c r="M2214" i="1" s="1"/>
  <c r="M2219" i="1"/>
  <c r="L2243" i="1"/>
  <c r="M2243" i="1" s="1"/>
  <c r="M2257" i="1"/>
  <c r="M2259" i="1"/>
  <c r="M2261" i="1"/>
  <c r="M2263" i="1"/>
  <c r="L2265" i="1"/>
  <c r="M2265" i="1" s="1"/>
  <c r="L2271" i="1"/>
  <c r="M2271" i="1" s="1"/>
  <c r="L2276" i="1"/>
  <c r="M2276" i="1" s="1"/>
  <c r="L2293" i="1"/>
  <c r="M2293" i="1" s="1"/>
  <c r="M2295" i="1"/>
  <c r="L2300" i="1"/>
  <c r="M2300" i="1" s="1"/>
  <c r="M2303" i="1"/>
  <c r="L2328" i="1"/>
  <c r="M2328" i="1" s="1"/>
  <c r="M2349" i="1"/>
  <c r="L2355" i="1"/>
  <c r="M2355" i="1" s="1"/>
  <c r="L2362" i="1"/>
  <c r="M2362" i="1" s="1"/>
  <c r="L2365" i="1"/>
  <c r="M2365" i="1" s="1"/>
  <c r="M2374" i="1"/>
  <c r="M2415" i="1"/>
  <c r="M2442" i="1"/>
  <c r="L2447" i="1"/>
  <c r="M2447" i="1" s="1"/>
  <c r="M2454" i="1"/>
  <c r="M2456" i="1"/>
  <c r="L2508" i="1"/>
  <c r="M2508" i="1" s="1"/>
  <c r="L2514" i="1"/>
  <c r="M2514" i="1" s="1"/>
  <c r="M2535" i="1"/>
  <c r="M2538" i="1"/>
  <c r="M2543" i="1"/>
  <c r="M2546" i="1"/>
  <c r="M2580" i="1"/>
  <c r="M2594" i="1"/>
  <c r="M2603" i="1"/>
  <c r="M2627" i="1"/>
  <c r="M2648" i="1"/>
  <c r="L2649" i="1"/>
  <c r="M2649" i="1" s="1"/>
  <c r="L2652" i="1"/>
  <c r="M2652" i="1" s="1"/>
  <c r="M2660" i="1"/>
  <c r="M2681" i="1"/>
  <c r="M2700" i="1"/>
  <c r="L2713" i="1"/>
  <c r="M2713" i="1" s="1"/>
  <c r="L2728" i="1"/>
  <c r="M2728" i="1" s="1"/>
  <c r="L2747" i="1"/>
  <c r="M2747" i="1" s="1"/>
  <c r="L2777" i="1"/>
  <c r="M2777" i="1" s="1"/>
  <c r="M2805" i="1"/>
  <c r="M2808" i="1"/>
  <c r="L2814" i="1"/>
  <c r="M2814" i="1" s="1"/>
  <c r="M2816" i="1"/>
  <c r="M2821" i="1"/>
  <c r="M2823" i="1"/>
  <c r="M2825" i="1"/>
  <c r="M2827" i="1"/>
  <c r="M2833" i="1"/>
  <c r="L2857" i="1"/>
  <c r="M2857" i="1" s="1"/>
  <c r="L2869" i="1"/>
  <c r="M2869" i="1" s="1"/>
  <c r="L2874" i="1"/>
  <c r="M2874" i="1" s="1"/>
  <c r="M2893" i="1"/>
  <c r="L2924" i="1"/>
  <c r="M2924" i="1" s="1"/>
  <c r="L2927" i="1"/>
  <c r="M2927" i="1" s="1"/>
  <c r="M3040" i="1"/>
  <c r="L3045" i="1"/>
  <c r="M3045" i="1" s="1"/>
  <c r="L3106" i="1"/>
  <c r="M3106" i="1" s="1"/>
  <c r="L3109" i="1"/>
  <c r="M3109" i="1" s="1"/>
  <c r="M3258" i="1"/>
  <c r="L3303" i="1"/>
  <c r="M3303" i="1" s="1"/>
  <c r="M3376" i="1"/>
  <c r="L3382" i="1"/>
  <c r="M3382" i="1" s="1"/>
  <c r="L3463" i="1"/>
  <c r="M3463" i="1" s="1"/>
  <c r="L3607" i="1"/>
  <c r="M3607" i="1" s="1"/>
  <c r="L3673" i="1"/>
  <c r="M3673" i="1" s="1"/>
  <c r="M1794" i="1"/>
  <c r="M1810" i="1"/>
  <c r="M1826" i="1"/>
  <c r="M1842" i="1"/>
  <c r="M1877" i="1"/>
  <c r="M1882" i="1"/>
  <c r="M1890" i="1"/>
  <c r="M1898" i="1"/>
  <c r="M1906" i="1"/>
  <c r="M1914" i="1"/>
  <c r="M1922" i="1"/>
  <c r="M1930" i="1"/>
  <c r="M1938" i="1"/>
  <c r="M1946" i="1"/>
  <c r="M2070" i="1"/>
  <c r="M2072" i="1"/>
  <c r="M2077" i="1"/>
  <c r="M2085" i="1"/>
  <c r="M2101" i="1"/>
  <c r="L2124" i="1"/>
  <c r="M2124" i="1" s="1"/>
  <c r="M2126" i="1"/>
  <c r="M2130" i="1"/>
  <c r="M2180" i="1"/>
  <c r="M2209" i="1"/>
  <c r="M2220" i="1"/>
  <c r="M2222" i="1"/>
  <c r="M2224" i="1"/>
  <c r="M2226" i="1"/>
  <c r="M2228" i="1"/>
  <c r="M2230" i="1"/>
  <c r="M2232" i="1"/>
  <c r="M2234" i="1"/>
  <c r="L2241" i="1"/>
  <c r="M2241" i="1" s="1"/>
  <c r="L2255" i="1"/>
  <c r="M2255" i="1" s="1"/>
  <c r="L2269" i="1"/>
  <c r="M2269" i="1" s="1"/>
  <c r="M2282" i="1"/>
  <c r="M2304" i="1"/>
  <c r="M2344" i="1"/>
  <c r="M2350" i="1"/>
  <c r="M2353" i="1"/>
  <c r="M2375" i="1"/>
  <c r="M2412" i="1"/>
  <c r="M2451" i="1"/>
  <c r="L2485" i="1"/>
  <c r="M2485" i="1" s="1"/>
  <c r="M2502" i="1"/>
  <c r="L2518" i="1"/>
  <c r="M2518" i="1" s="1"/>
  <c r="M2521" i="1"/>
  <c r="M2529" i="1"/>
  <c r="M2531" i="1"/>
  <c r="M2533" i="1"/>
  <c r="L2650" i="1"/>
  <c r="M2650" i="1" s="1"/>
  <c r="L2667" i="1"/>
  <c r="M2667" i="1" s="1"/>
  <c r="L2688" i="1"/>
  <c r="M2688" i="1" s="1"/>
  <c r="L2701" i="1"/>
  <c r="M2701" i="1" s="1"/>
  <c r="L2711" i="1"/>
  <c r="M2711" i="1" s="1"/>
  <c r="M2722" i="1"/>
  <c r="M2745" i="1"/>
  <c r="M2752" i="1"/>
  <c r="M2761" i="1"/>
  <c r="M2767" i="1"/>
  <c r="M2795" i="1"/>
  <c r="M2798" i="1"/>
  <c r="M2851" i="1"/>
  <c r="L2900" i="1"/>
  <c r="M2900" i="1" s="1"/>
  <c r="L2928" i="1"/>
  <c r="M2928" i="1" s="1"/>
  <c r="L2953" i="1"/>
  <c r="M2953" i="1" s="1"/>
  <c r="L2956" i="1"/>
  <c r="M2956" i="1" s="1"/>
  <c r="M2972" i="1"/>
  <c r="M2974" i="1"/>
  <c r="M2990" i="1"/>
  <c r="M2995" i="1"/>
  <c r="M2998" i="1"/>
  <c r="L3004" i="1"/>
  <c r="M3004" i="1" s="1"/>
  <c r="L3010" i="1"/>
  <c r="M3010" i="1" s="1"/>
  <c r="L3011" i="1"/>
  <c r="M3011" i="1" s="1"/>
  <c r="M3038" i="1"/>
  <c r="L3129" i="1"/>
  <c r="M3129" i="1" s="1"/>
  <c r="L3141" i="1"/>
  <c r="M3141" i="1" s="1"/>
  <c r="L3150" i="1"/>
  <c r="M3150" i="1" s="1"/>
  <c r="L3169" i="1"/>
  <c r="M3169" i="1" s="1"/>
  <c r="L3184" i="1"/>
  <c r="M3184" i="1" s="1"/>
  <c r="L3531" i="1"/>
  <c r="M3531" i="1" s="1"/>
  <c r="L3533" i="1"/>
  <c r="M3533" i="1" s="1"/>
  <c r="M3545" i="1"/>
  <c r="M3556" i="1"/>
  <c r="M3645" i="1"/>
  <c r="M3647" i="1"/>
  <c r="M2450" i="1"/>
  <c r="M2473" i="1"/>
  <c r="L2478" i="1"/>
  <c r="M2478" i="1" s="1"/>
  <c r="L2481" i="1"/>
  <c r="M2481" i="1" s="1"/>
  <c r="L2510" i="1"/>
  <c r="M2510" i="1" s="1"/>
  <c r="L2516" i="1"/>
  <c r="M2516" i="1" s="1"/>
  <c r="M2524" i="1"/>
  <c r="L2527" i="1"/>
  <c r="M2527" i="1" s="1"/>
  <c r="L2550" i="1"/>
  <c r="M2550" i="1" s="1"/>
  <c r="L2565" i="1"/>
  <c r="M2565" i="1" s="1"/>
  <c r="M2573" i="1"/>
  <c r="M2593" i="1"/>
  <c r="M2598" i="1"/>
  <c r="L2607" i="1"/>
  <c r="M2607" i="1" s="1"/>
  <c r="M2618" i="1"/>
  <c r="M2626" i="1"/>
  <c r="L2633" i="1"/>
  <c r="M2633" i="1" s="1"/>
  <c r="L2639" i="1"/>
  <c r="M2639" i="1" s="1"/>
  <c r="M2646" i="1"/>
  <c r="M2661" i="1"/>
  <c r="L2674" i="1"/>
  <c r="M2674" i="1" s="1"/>
  <c r="L2696" i="1"/>
  <c r="M2696" i="1" s="1"/>
  <c r="L2699" i="1"/>
  <c r="M2699" i="1" s="1"/>
  <c r="L2710" i="1"/>
  <c r="M2710" i="1" s="1"/>
  <c r="L2724" i="1"/>
  <c r="M2724" i="1" s="1"/>
  <c r="M2737" i="1"/>
  <c r="M2751" i="1"/>
  <c r="M2768" i="1"/>
  <c r="M2771" i="1"/>
  <c r="L2781" i="1"/>
  <c r="M2781" i="1" s="1"/>
  <c r="L2783" i="1"/>
  <c r="M2783" i="1" s="1"/>
  <c r="L2801" i="1"/>
  <c r="M2801" i="1" s="1"/>
  <c r="M2815" i="1"/>
  <c r="L2817" i="1"/>
  <c r="M2817" i="1" s="1"/>
  <c r="L2828" i="1"/>
  <c r="M2828" i="1" s="1"/>
  <c r="L2832" i="1"/>
  <c r="M2832" i="1" s="1"/>
  <c r="M2840" i="1"/>
  <c r="L2846" i="1"/>
  <c r="M2846" i="1" s="1"/>
  <c r="L2863" i="1"/>
  <c r="M2863" i="1" s="1"/>
  <c r="L2865" i="1"/>
  <c r="M2865" i="1" s="1"/>
  <c r="L2877" i="1"/>
  <c r="M2877" i="1" s="1"/>
  <c r="M2894" i="1"/>
  <c r="L2905" i="1"/>
  <c r="M2905" i="1" s="1"/>
  <c r="L2910" i="1"/>
  <c r="M2910" i="1" s="1"/>
  <c r="L2912" i="1"/>
  <c r="M2912" i="1" s="1"/>
  <c r="L2918" i="1"/>
  <c r="M2918" i="1" s="1"/>
  <c r="M2930" i="1"/>
  <c r="M2932" i="1"/>
  <c r="L2941" i="1"/>
  <c r="M2941" i="1" s="1"/>
  <c r="L2943" i="1"/>
  <c r="M2943" i="1" s="1"/>
  <c r="M2946" i="1"/>
  <c r="M2954" i="1"/>
  <c r="L2962" i="1"/>
  <c r="M2962" i="1" s="1"/>
  <c r="M2973" i="1"/>
  <c r="M3008" i="1"/>
  <c r="L3013" i="1"/>
  <c r="M3013" i="1" s="1"/>
  <c r="M3028" i="1"/>
  <c r="M3030" i="1"/>
  <c r="M3037" i="1"/>
  <c r="L3043" i="1"/>
  <c r="M3043" i="1" s="1"/>
  <c r="L3047" i="1"/>
  <c r="M3047" i="1" s="1"/>
  <c r="M3060" i="1"/>
  <c r="L3082" i="1"/>
  <c r="M3082" i="1" s="1"/>
  <c r="L3092" i="1"/>
  <c r="M3092" i="1" s="1"/>
  <c r="L3102" i="1"/>
  <c r="M3102" i="1" s="1"/>
  <c r="L3111" i="1"/>
  <c r="M3111" i="1" s="1"/>
  <c r="M3147" i="1"/>
  <c r="L3148" i="1"/>
  <c r="M3148" i="1" s="1"/>
  <c r="L3161" i="1"/>
  <c r="M3161" i="1" s="1"/>
  <c r="M3196" i="1"/>
  <c r="M3237" i="1"/>
  <c r="L3264" i="1"/>
  <c r="M3264" i="1" s="1"/>
  <c r="L3286" i="1"/>
  <c r="M3286" i="1" s="1"/>
  <c r="L3290" i="1"/>
  <c r="M3290" i="1" s="1"/>
  <c r="L3313" i="1"/>
  <c r="M3313" i="1" s="1"/>
  <c r="L3315" i="1"/>
  <c r="M3315" i="1" s="1"/>
  <c r="L3365" i="1"/>
  <c r="M3365" i="1" s="1"/>
  <c r="L3367" i="1"/>
  <c r="M3367" i="1" s="1"/>
  <c r="M3388" i="1"/>
  <c r="L3403" i="1"/>
  <c r="M3403" i="1" s="1"/>
  <c r="L3412" i="1"/>
  <c r="M3412" i="1" s="1"/>
  <c r="L3434" i="1"/>
  <c r="M3434" i="1" s="1"/>
  <c r="L3450" i="1"/>
  <c r="M3450" i="1" s="1"/>
  <c r="M3453" i="1"/>
  <c r="L3469" i="1"/>
  <c r="M3469" i="1" s="1"/>
  <c r="L3486" i="1"/>
  <c r="M3486" i="1" s="1"/>
  <c r="M3507" i="1"/>
  <c r="L3508" i="1"/>
  <c r="M3508" i="1" s="1"/>
  <c r="L3521" i="1"/>
  <c r="M3521" i="1" s="1"/>
  <c r="M3523" i="1"/>
  <c r="M3552" i="1"/>
  <c r="L3573" i="1"/>
  <c r="M3573" i="1" s="1"/>
  <c r="M3575" i="1"/>
  <c r="M3624" i="1"/>
  <c r="L3660" i="1"/>
  <c r="M3660" i="1" s="1"/>
  <c r="L3679" i="1"/>
  <c r="M3679" i="1" s="1"/>
  <c r="M761" i="1"/>
  <c r="M757" i="1"/>
  <c r="M755" i="1"/>
  <c r="M751" i="1"/>
  <c r="M731" i="1"/>
  <c r="M727" i="1"/>
  <c r="M725" i="1"/>
  <c r="M723" i="1"/>
  <c r="M721" i="1"/>
  <c r="M716" i="1"/>
  <c r="M715" i="1"/>
  <c r="M2461" i="1"/>
  <c r="M2476" i="1"/>
  <c r="M2488" i="1"/>
  <c r="L2490" i="1"/>
  <c r="M2490" i="1" s="1"/>
  <c r="L2496" i="1"/>
  <c r="M2496" i="1" s="1"/>
  <c r="L2522" i="1"/>
  <c r="M2522" i="1" s="1"/>
  <c r="L2551" i="1"/>
  <c r="M2551" i="1" s="1"/>
  <c r="M2553" i="1"/>
  <c r="M2555" i="1"/>
  <c r="M2557" i="1"/>
  <c r="L2559" i="1"/>
  <c r="M2559" i="1" s="1"/>
  <c r="M2574" i="1"/>
  <c r="M2577" i="1"/>
  <c r="M2599" i="1"/>
  <c r="M2636" i="1"/>
  <c r="M2647" i="1"/>
  <c r="M2672" i="1"/>
  <c r="M2677" i="1"/>
  <c r="L2692" i="1"/>
  <c r="M2692" i="1" s="1"/>
  <c r="M2704" i="1"/>
  <c r="L2729" i="1"/>
  <c r="M2729" i="1" s="1"/>
  <c r="M2759" i="1"/>
  <c r="L2763" i="1"/>
  <c r="M2763" i="1" s="1"/>
  <c r="L2769" i="1"/>
  <c r="M2769" i="1" s="1"/>
  <c r="L2772" i="1"/>
  <c r="M2772" i="1" s="1"/>
  <c r="M2774" i="1"/>
  <c r="M2786" i="1"/>
  <c r="L2789" i="1"/>
  <c r="M2789" i="1" s="1"/>
  <c r="M2791" i="1"/>
  <c r="L2799" i="1"/>
  <c r="M2799" i="1" s="1"/>
  <c r="L2813" i="1"/>
  <c r="M2813" i="1" s="1"/>
  <c r="M2835" i="1"/>
  <c r="M2844" i="1"/>
  <c r="M2849" i="1"/>
  <c r="M2858" i="1"/>
  <c r="M2861" i="1"/>
  <c r="M2895" i="1"/>
  <c r="M2903" i="1"/>
  <c r="L2923" i="1"/>
  <c r="M2923" i="1" s="1"/>
  <c r="M2933" i="1"/>
  <c r="M2950" i="1"/>
  <c r="L3003" i="1"/>
  <c r="M3003" i="1" s="1"/>
  <c r="L3019" i="1"/>
  <c r="M3019" i="1" s="1"/>
  <c r="L3034" i="1"/>
  <c r="M3034" i="1" s="1"/>
  <c r="L3041" i="1"/>
  <c r="M3041" i="1" s="1"/>
  <c r="L3048" i="1"/>
  <c r="M3048" i="1" s="1"/>
  <c r="L3051" i="1"/>
  <c r="M3051" i="1" s="1"/>
  <c r="L3061" i="1"/>
  <c r="M3061" i="1" s="1"/>
  <c r="M3087" i="1"/>
  <c r="M3089" i="1"/>
  <c r="L3104" i="1"/>
  <c r="M3104" i="1" s="1"/>
  <c r="L3127" i="1"/>
  <c r="M3127" i="1" s="1"/>
  <c r="L3140" i="1"/>
  <c r="M3140" i="1" s="1"/>
  <c r="L3149" i="1"/>
  <c r="M3149" i="1" s="1"/>
  <c r="L3168" i="1"/>
  <c r="M3168" i="1" s="1"/>
  <c r="L3201" i="1"/>
  <c r="M3201" i="1" s="1"/>
  <c r="M3212" i="1"/>
  <c r="M3249" i="1"/>
  <c r="M3254" i="1"/>
  <c r="L3294" i="1"/>
  <c r="M3294" i="1" s="1"/>
  <c r="M3296" i="1"/>
  <c r="L3302" i="1"/>
  <c r="M3302" i="1" s="1"/>
  <c r="L3369" i="1"/>
  <c r="M3369" i="1" s="1"/>
  <c r="L3399" i="1"/>
  <c r="M3399" i="1" s="1"/>
  <c r="L3413" i="1"/>
  <c r="M3413" i="1" s="1"/>
  <c r="M3458" i="1"/>
  <c r="L3491" i="1"/>
  <c r="M3491" i="1" s="1"/>
  <c r="M3496" i="1"/>
  <c r="M3498" i="1"/>
  <c r="M3599" i="1"/>
  <c r="L3600" i="1"/>
  <c r="M3600" i="1" s="1"/>
  <c r="L3604" i="1"/>
  <c r="M3604" i="1" s="1"/>
  <c r="L3634" i="1"/>
  <c r="M3634" i="1" s="1"/>
  <c r="M3636" i="1"/>
  <c r="M3638" i="1"/>
  <c r="M3665" i="1"/>
  <c r="M3671" i="1"/>
  <c r="L3672" i="1"/>
  <c r="M3672" i="1" s="1"/>
  <c r="M687" i="1"/>
  <c r="M681" i="1"/>
  <c r="M675" i="1"/>
  <c r="M672" i="1"/>
  <c r="M2987" i="1"/>
  <c r="L3006" i="1"/>
  <c r="M3006" i="1" s="1"/>
  <c r="L3009" i="1"/>
  <c r="M3009" i="1" s="1"/>
  <c r="M3020" i="1"/>
  <c r="M3027" i="1"/>
  <c r="L3052" i="1"/>
  <c r="M3052" i="1" s="1"/>
  <c r="L3057" i="1"/>
  <c r="M3057" i="1" s="1"/>
  <c r="M3062" i="1"/>
  <c r="L3064" i="1"/>
  <c r="M3064" i="1" s="1"/>
  <c r="M3069" i="1"/>
  <c r="L3071" i="1"/>
  <c r="M3071" i="1" s="1"/>
  <c r="M3084" i="1"/>
  <c r="L3091" i="1"/>
  <c r="M3091" i="1" s="1"/>
  <c r="L3096" i="1"/>
  <c r="M3096" i="1" s="1"/>
  <c r="L3101" i="1"/>
  <c r="M3101" i="1" s="1"/>
  <c r="L3113" i="1"/>
  <c r="M3113" i="1" s="1"/>
  <c r="L3118" i="1"/>
  <c r="M3118" i="1" s="1"/>
  <c r="L3123" i="1"/>
  <c r="M3123" i="1" s="1"/>
  <c r="L3128" i="1"/>
  <c r="M3128" i="1" s="1"/>
  <c r="L3130" i="1"/>
  <c r="M3130" i="1" s="1"/>
  <c r="L3146" i="1"/>
  <c r="M3146" i="1" s="1"/>
  <c r="L3174" i="1"/>
  <c r="M3174" i="1" s="1"/>
  <c r="L3176" i="1"/>
  <c r="M3176" i="1" s="1"/>
  <c r="L3179" i="1"/>
  <c r="M3179" i="1" s="1"/>
  <c r="L3182" i="1"/>
  <c r="M3182" i="1" s="1"/>
  <c r="L3200" i="1"/>
  <c r="M3200" i="1" s="1"/>
  <c r="M3208" i="1"/>
  <c r="L3214" i="1"/>
  <c r="M3214" i="1" s="1"/>
  <c r="M3216" i="1"/>
  <c r="M3218" i="1"/>
  <c r="M3220" i="1"/>
  <c r="M3228" i="1"/>
  <c r="M3239" i="1"/>
  <c r="M3242" i="1"/>
  <c r="M3245" i="1"/>
  <c r="L3262" i="1"/>
  <c r="M3262" i="1" s="1"/>
  <c r="L3268" i="1"/>
  <c r="M3268" i="1" s="1"/>
  <c r="M3270" i="1"/>
  <c r="M3277" i="1"/>
  <c r="L3283" i="1"/>
  <c r="M3283" i="1" s="1"/>
  <c r="M3312" i="1"/>
  <c r="M3317" i="1"/>
  <c r="M3319" i="1"/>
  <c r="M3322" i="1"/>
  <c r="L3343" i="1"/>
  <c r="M3343" i="1" s="1"/>
  <c r="L3351" i="1"/>
  <c r="M3351" i="1" s="1"/>
  <c r="L3362" i="1"/>
  <c r="M3362" i="1" s="1"/>
  <c r="M3364" i="1"/>
  <c r="L3366" i="1"/>
  <c r="M3366" i="1" s="1"/>
  <c r="L3375" i="1"/>
  <c r="M3375" i="1" s="1"/>
  <c r="M3380" i="1"/>
  <c r="L3384" i="1"/>
  <c r="M3384" i="1" s="1"/>
  <c r="L3390" i="1"/>
  <c r="M3390" i="1" s="1"/>
  <c r="L3397" i="1"/>
  <c r="M3397" i="1" s="1"/>
  <c r="L3408" i="1"/>
  <c r="M3408" i="1" s="1"/>
  <c r="L3418" i="1"/>
  <c r="M3418" i="1" s="1"/>
  <c r="M3420" i="1"/>
  <c r="L3425" i="1"/>
  <c r="M3425" i="1" s="1"/>
  <c r="L3430" i="1"/>
  <c r="M3430" i="1" s="1"/>
  <c r="L3433" i="1"/>
  <c r="M3433" i="1" s="1"/>
  <c r="L3438" i="1"/>
  <c r="M3438" i="1" s="1"/>
  <c r="L3441" i="1"/>
  <c r="M3441" i="1" s="1"/>
  <c r="L3446" i="1"/>
  <c r="M3446" i="1" s="1"/>
  <c r="L3449" i="1"/>
  <c r="M3449" i="1" s="1"/>
  <c r="M3451" i="1"/>
  <c r="M3455" i="1"/>
  <c r="M3466" i="1"/>
  <c r="M3468" i="1"/>
  <c r="L3488" i="1"/>
  <c r="M3488" i="1" s="1"/>
  <c r="L3506" i="1"/>
  <c r="M3506" i="1" s="1"/>
  <c r="L3512" i="1"/>
  <c r="M3512" i="1" s="1"/>
  <c r="L3530" i="1"/>
  <c r="M3530" i="1" s="1"/>
  <c r="L3536" i="1"/>
  <c r="M3536" i="1" s="1"/>
  <c r="M3538" i="1"/>
  <c r="L3540" i="1"/>
  <c r="M3540" i="1" s="1"/>
  <c r="L3560" i="1"/>
  <c r="M3560" i="1" s="1"/>
  <c r="M3584" i="1"/>
  <c r="M3586" i="1"/>
  <c r="M3588" i="1"/>
  <c r="M3590" i="1"/>
  <c r="M3592" i="1"/>
  <c r="M3594" i="1"/>
  <c r="M3596" i="1"/>
  <c r="L3598" i="1"/>
  <c r="M3598" i="1" s="1"/>
  <c r="L3621" i="1"/>
  <c r="M3621" i="1" s="1"/>
  <c r="L3623" i="1"/>
  <c r="M3623" i="1" s="1"/>
  <c r="L3633" i="1"/>
  <c r="M3633" i="1" s="1"/>
  <c r="L3659" i="1"/>
  <c r="M3659" i="1" s="1"/>
  <c r="L3664" i="1"/>
  <c r="M3664" i="1" s="1"/>
  <c r="M3667" i="1"/>
  <c r="L3675" i="1"/>
  <c r="M3675" i="1" s="1"/>
  <c r="L3677" i="1"/>
  <c r="M3677" i="1" s="1"/>
  <c r="L3680" i="1"/>
  <c r="M3680" i="1" s="1"/>
  <c r="M3694" i="1"/>
  <c r="M3703" i="1"/>
  <c r="M776" i="1"/>
  <c r="M703" i="1"/>
  <c r="M701" i="1"/>
  <c r="M697" i="1"/>
  <c r="M695" i="1"/>
  <c r="M691" i="1"/>
  <c r="M689" i="1"/>
  <c r="L3095" i="1"/>
  <c r="M3095" i="1" s="1"/>
  <c r="L3098" i="1"/>
  <c r="M3098" i="1" s="1"/>
  <c r="L3132" i="1"/>
  <c r="M3132" i="1" s="1"/>
  <c r="L3143" i="1"/>
  <c r="M3143" i="1" s="1"/>
  <c r="L3151" i="1"/>
  <c r="M3151" i="1" s="1"/>
  <c r="L3154" i="1"/>
  <c r="M3154" i="1" s="1"/>
  <c r="L3157" i="1"/>
  <c r="M3157" i="1" s="1"/>
  <c r="L3163" i="1"/>
  <c r="M3163" i="1" s="1"/>
  <c r="L3171" i="1"/>
  <c r="M3171" i="1" s="1"/>
  <c r="M3191" i="1"/>
  <c r="M3195" i="1"/>
  <c r="M3199" i="1"/>
  <c r="L3202" i="1"/>
  <c r="M3202" i="1" s="1"/>
  <c r="L3205" i="1"/>
  <c r="M3205" i="1" s="1"/>
  <c r="M3211" i="1"/>
  <c r="M3227" i="1"/>
  <c r="M3232" i="1"/>
  <c r="M3236" i="1"/>
  <c r="M3248" i="1"/>
  <c r="M3253" i="1"/>
  <c r="M3257" i="1"/>
  <c r="M3261" i="1"/>
  <c r="M3276" i="1"/>
  <c r="L3287" i="1"/>
  <c r="M3287" i="1" s="1"/>
  <c r="L3292" i="1"/>
  <c r="M3292" i="1" s="1"/>
  <c r="M3305" i="1"/>
  <c r="L3314" i="1"/>
  <c r="M3314" i="1" s="1"/>
  <c r="M3325" i="1"/>
  <c r="M3342" i="1"/>
  <c r="L3356" i="1"/>
  <c r="M3356" i="1" s="1"/>
  <c r="L3372" i="1"/>
  <c r="M3372" i="1" s="1"/>
  <c r="L3377" i="1"/>
  <c r="M3377" i="1" s="1"/>
  <c r="M3387" i="1"/>
  <c r="L3415" i="1"/>
  <c r="M3415" i="1" s="1"/>
  <c r="M3454" i="1"/>
  <c r="L3460" i="1"/>
  <c r="M3460" i="1" s="1"/>
  <c r="L3462" i="1"/>
  <c r="M3462" i="1" s="1"/>
  <c r="M3475" i="1"/>
  <c r="L3483" i="1"/>
  <c r="M3483" i="1" s="1"/>
  <c r="M3490" i="1"/>
  <c r="L3524" i="1"/>
  <c r="M3524" i="1" s="1"/>
  <c r="L3532" i="1"/>
  <c r="M3532" i="1" s="1"/>
  <c r="M3535" i="1"/>
  <c r="M3544" i="1"/>
  <c r="M3548" i="1"/>
  <c r="M3559" i="1"/>
  <c r="M3563" i="1"/>
  <c r="M3566" i="1"/>
  <c r="L3569" i="1"/>
  <c r="M3569" i="1" s="1"/>
  <c r="L3576" i="1"/>
  <c r="M3576" i="1" s="1"/>
  <c r="M3606" i="1"/>
  <c r="M3613" i="1"/>
  <c r="M3625" i="1"/>
  <c r="L3639" i="1"/>
  <c r="M3639" i="1" s="1"/>
  <c r="M3652" i="1"/>
  <c r="M3666" i="1"/>
  <c r="L3682" i="1"/>
  <c r="M3682" i="1" s="1"/>
  <c r="L3689" i="1"/>
  <c r="M3689" i="1" s="1"/>
  <c r="M3702" i="1"/>
  <c r="M686" i="1"/>
  <c r="M674" i="1"/>
  <c r="M679" i="1"/>
  <c r="M677" i="1"/>
  <c r="M680" i="1"/>
  <c r="M684" i="1"/>
  <c r="M693" i="1"/>
  <c r="M699" i="1"/>
  <c r="M700" i="1"/>
  <c r="M705" i="1"/>
  <c r="M706" i="1"/>
  <c r="M707" i="1"/>
  <c r="M708" i="1"/>
  <c r="M709" i="1"/>
  <c r="M710" i="1"/>
  <c r="M711" i="1"/>
  <c r="M713" i="1"/>
  <c r="M719" i="1"/>
  <c r="M724" i="1"/>
  <c r="M729" i="1"/>
  <c r="M730" i="1"/>
  <c r="M733" i="1"/>
  <c r="M777" i="1"/>
  <c r="M779" i="1"/>
  <c r="M781" i="1"/>
  <c r="M783" i="1"/>
  <c r="M785" i="1"/>
  <c r="M769" i="1"/>
  <c r="M748" i="1"/>
  <c r="M745" i="1"/>
  <c r="M739" i="1"/>
  <c r="M738" i="1"/>
  <c r="M737" i="1"/>
  <c r="M736" i="1"/>
  <c r="M784" i="1"/>
  <c r="M772" i="1"/>
  <c r="M735" i="1"/>
  <c r="M740" i="1"/>
  <c r="M741" i="1"/>
  <c r="M742" i="1"/>
  <c r="M743" i="1"/>
  <c r="M744" i="1"/>
  <c r="M746" i="1"/>
  <c r="M747" i="1"/>
  <c r="M749" i="1"/>
  <c r="M750" i="1"/>
  <c r="M752" i="1"/>
  <c r="M753" i="1"/>
  <c r="M754" i="1"/>
  <c r="M759" i="1"/>
  <c r="M760" i="1"/>
  <c r="M764" i="1"/>
  <c r="M766" i="1"/>
  <c r="M767" i="1"/>
  <c r="M768" i="1"/>
  <c r="M770" i="1"/>
  <c r="M771" i="1"/>
  <c r="M773" i="1"/>
  <c r="M774" i="1"/>
  <c r="M1031" i="1"/>
  <c r="M1035" i="1"/>
  <c r="M1039" i="1"/>
  <c r="M1051" i="1"/>
  <c r="M1059" i="1"/>
  <c r="M1063" i="1"/>
  <c r="M1067" i="1"/>
  <c r="M1071" i="1"/>
  <c r="M1075" i="1"/>
  <c r="M1079" i="1"/>
  <c r="M1083" i="1"/>
  <c r="M1087" i="1"/>
  <c r="M1091" i="1"/>
  <c r="M1095" i="1"/>
  <c r="M1099" i="1"/>
  <c r="M1103" i="1"/>
  <c r="M1107" i="1"/>
  <c r="M1111" i="1"/>
  <c r="M1115" i="1"/>
  <c r="M1119" i="1"/>
  <c r="M1123" i="1"/>
  <c r="M1127" i="1"/>
  <c r="M1131" i="1"/>
  <c r="M1135" i="1"/>
  <c r="M1139" i="1"/>
  <c r="M1143" i="1"/>
  <c r="M1147" i="1"/>
  <c r="M1151" i="1"/>
  <c r="M1155" i="1"/>
  <c r="M1159" i="1"/>
  <c r="M1163" i="1"/>
  <c r="M1167" i="1"/>
  <c r="M1171" i="1"/>
  <c r="M1175" i="1"/>
  <c r="M1179" i="1"/>
  <c r="M1183" i="1"/>
  <c r="M1187" i="1"/>
  <c r="M1191" i="1"/>
  <c r="M1195" i="1"/>
  <c r="M1199" i="1"/>
  <c r="M1203" i="1"/>
  <c r="M1207" i="1"/>
  <c r="M1211" i="1"/>
  <c r="M1215" i="1"/>
  <c r="M1219" i="1"/>
  <c r="M1223" i="1"/>
  <c r="M1227" i="1"/>
  <c r="M1231" i="1"/>
  <c r="M1235" i="1"/>
  <c r="M1239" i="1"/>
  <c r="M1243" i="1"/>
  <c r="M1247" i="1"/>
  <c r="M1251" i="1"/>
  <c r="M1255" i="1"/>
  <c r="M1259" i="1"/>
  <c r="M1263" i="1"/>
  <c r="M1267" i="1"/>
  <c r="M1271" i="1"/>
  <c r="M1275" i="1"/>
  <c r="M1279" i="1"/>
  <c r="M1283" i="1"/>
  <c r="M1287" i="1"/>
  <c r="M1291" i="1"/>
  <c r="M1295" i="1"/>
  <c r="M1299" i="1"/>
  <c r="M1303" i="1"/>
  <c r="M1307" i="1"/>
  <c r="M1311" i="1"/>
  <c r="M1315" i="1"/>
  <c r="M1319" i="1"/>
  <c r="M1323" i="1"/>
  <c r="M1327" i="1"/>
  <c r="M1331" i="1"/>
  <c r="M1335" i="1"/>
  <c r="M1339" i="1"/>
  <c r="M1343" i="1"/>
  <c r="M1347" i="1"/>
  <c r="M1351" i="1"/>
  <c r="M1355" i="1"/>
  <c r="M1359" i="1"/>
  <c r="M1363" i="1"/>
  <c r="M1367" i="1"/>
  <c r="M1371" i="1"/>
  <c r="M1375" i="1"/>
  <c r="M1379" i="1"/>
  <c r="M1383" i="1"/>
  <c r="M1387" i="1"/>
  <c r="M1391" i="1"/>
  <c r="M1395" i="1"/>
  <c r="M1399" i="1"/>
  <c r="M1403" i="1"/>
  <c r="M1407" i="1"/>
  <c r="M1411" i="1"/>
  <c r="M1415" i="1"/>
  <c r="M1419" i="1"/>
  <c r="M1423" i="1"/>
  <c r="M1427" i="1"/>
  <c r="M1431" i="1"/>
  <c r="M1435" i="1"/>
  <c r="M1439" i="1"/>
  <c r="M1443" i="1"/>
  <c r="M1447" i="1"/>
  <c r="M1451" i="1"/>
  <c r="M1455" i="1"/>
  <c r="M1459" i="1"/>
  <c r="M1463" i="1"/>
  <c r="M1467" i="1"/>
  <c r="M1471" i="1"/>
  <c r="M1475" i="1"/>
  <c r="M1479" i="1"/>
  <c r="M1483" i="1"/>
  <c r="M1487" i="1"/>
  <c r="M1491" i="1"/>
  <c r="M1495" i="1"/>
  <c r="M1499" i="1"/>
  <c r="M1503" i="1"/>
  <c r="M1507" i="1"/>
  <c r="M1511" i="1"/>
  <c r="M1515" i="1"/>
  <c r="M1519" i="1"/>
  <c r="M1523" i="1"/>
  <c r="M1527" i="1"/>
  <c r="M1531" i="1"/>
  <c r="M1535" i="1"/>
  <c r="M1539" i="1"/>
  <c r="M1543" i="1"/>
  <c r="M1547" i="1"/>
  <c r="M1551" i="1"/>
  <c r="M1555" i="1"/>
  <c r="M1559" i="1"/>
  <c r="M1563" i="1"/>
  <c r="M1567" i="1"/>
  <c r="M1571" i="1"/>
  <c r="M1575" i="1"/>
  <c r="M1579" i="1"/>
  <c r="M1583" i="1"/>
  <c r="M1587" i="1"/>
  <c r="M1591" i="1"/>
  <c r="M1595" i="1"/>
  <c r="M1599" i="1"/>
  <c r="M1603" i="1"/>
  <c r="M1607" i="1"/>
  <c r="M1611" i="1"/>
  <c r="M1615" i="1"/>
  <c r="M1619" i="1"/>
  <c r="M1623" i="1"/>
  <c r="M1627" i="1"/>
  <c r="M1631" i="1"/>
  <c r="M1635" i="1"/>
  <c r="M1639" i="1"/>
  <c r="M1643" i="1"/>
  <c r="M1647" i="1"/>
  <c r="M1651" i="1"/>
  <c r="M1655" i="1"/>
  <c r="M1659" i="1"/>
  <c r="M1663" i="1"/>
  <c r="M1667" i="1"/>
  <c r="M1671" i="1"/>
  <c r="M1675" i="1"/>
  <c r="M1679" i="1"/>
  <c r="M1683" i="1"/>
  <c r="M1687" i="1"/>
  <c r="M1691" i="1"/>
  <c r="M1695" i="1"/>
  <c r="M1699" i="1"/>
  <c r="M1703" i="1"/>
  <c r="M1707" i="1"/>
  <c r="M1711" i="1"/>
  <c r="M1715" i="1"/>
  <c r="M1719" i="1"/>
  <c r="M1723" i="1"/>
  <c r="M1727" i="1"/>
  <c r="M1731" i="1"/>
  <c r="M1735" i="1"/>
  <c r="M1739" i="1"/>
  <c r="M1743" i="1"/>
  <c r="M1747" i="1"/>
  <c r="M1751" i="1"/>
  <c r="M1755" i="1"/>
  <c r="M1759" i="1"/>
  <c r="M1763" i="1"/>
  <c r="M1767" i="1"/>
  <c r="M1771" i="1"/>
  <c r="M1775" i="1"/>
  <c r="M1779" i="1"/>
  <c r="M1783" i="1"/>
  <c r="M1787" i="1"/>
  <c r="M1887" i="1"/>
  <c r="M1895" i="1"/>
  <c r="M1903" i="1"/>
  <c r="M1911" i="1"/>
  <c r="M1919" i="1"/>
  <c r="M1927" i="1"/>
  <c r="M1935" i="1"/>
  <c r="M1943" i="1"/>
  <c r="M1951" i="1"/>
  <c r="M2078" i="1"/>
  <c r="M2100" i="1"/>
  <c r="M2110" i="1"/>
  <c r="M2135" i="1"/>
  <c r="M2140" i="1"/>
  <c r="M2144" i="1"/>
  <c r="M2148" i="1"/>
  <c r="M2152" i="1"/>
  <c r="M1015" i="1"/>
  <c r="M1019" i="1"/>
  <c r="M1023" i="1"/>
  <c r="M1027" i="1"/>
  <c r="M1043" i="1"/>
  <c r="M1047" i="1"/>
  <c r="M1055" i="1"/>
  <c r="M1576" i="1"/>
  <c r="M1580" i="1"/>
  <c r="M1584" i="1"/>
  <c r="M1588" i="1"/>
  <c r="M1592" i="1"/>
  <c r="M1596" i="1"/>
  <c r="M1600" i="1"/>
  <c r="M1604" i="1"/>
  <c r="M1608" i="1"/>
  <c r="M1612" i="1"/>
  <c r="M1616" i="1"/>
  <c r="M1620" i="1"/>
  <c r="M1624" i="1"/>
  <c r="M1628" i="1"/>
  <c r="M1632" i="1"/>
  <c r="M1636" i="1"/>
  <c r="M1640" i="1"/>
  <c r="M1644" i="1"/>
  <c r="M1648" i="1"/>
  <c r="M1652" i="1"/>
  <c r="M1656" i="1"/>
  <c r="M1660" i="1"/>
  <c r="M1664" i="1"/>
  <c r="M1668" i="1"/>
  <c r="M1672" i="1"/>
  <c r="M1676" i="1"/>
  <c r="M1680" i="1"/>
  <c r="M1684" i="1"/>
  <c r="M1688" i="1"/>
  <c r="M1692" i="1"/>
  <c r="M1696" i="1"/>
  <c r="M1700" i="1"/>
  <c r="M1704" i="1"/>
  <c r="M1708" i="1"/>
  <c r="M1712" i="1"/>
  <c r="M1716" i="1"/>
  <c r="M1720" i="1"/>
  <c r="M1724" i="1"/>
  <c r="M1728" i="1"/>
  <c r="M1732" i="1"/>
  <c r="M1736" i="1"/>
  <c r="M1740" i="1"/>
  <c r="M1744" i="1"/>
  <c r="M1748" i="1"/>
  <c r="M1752" i="1"/>
  <c r="M1756" i="1"/>
  <c r="M1760" i="1"/>
  <c r="M1764" i="1"/>
  <c r="M1768" i="1"/>
  <c r="M1772" i="1"/>
  <c r="M1776" i="1"/>
  <c r="M1780" i="1"/>
  <c r="M1784" i="1"/>
  <c r="M1788" i="1"/>
  <c r="M1885" i="1"/>
  <c r="M1893" i="1"/>
  <c r="M1901" i="1"/>
  <c r="M1909" i="1"/>
  <c r="M1917" i="1"/>
  <c r="M1925" i="1"/>
  <c r="M1933" i="1"/>
  <c r="M1941" i="1"/>
  <c r="M1949" i="1"/>
  <c r="M2076" i="1"/>
  <c r="M2087" i="1"/>
  <c r="M2098" i="1"/>
  <c r="M2106" i="1"/>
  <c r="M2133" i="1"/>
  <c r="M2141" i="1"/>
  <c r="M2145" i="1"/>
  <c r="M2149" i="1"/>
  <c r="M2153" i="1"/>
  <c r="M2114" i="1"/>
  <c r="L2138" i="1"/>
  <c r="M2138" i="1" s="1"/>
  <c r="M2298" i="1"/>
  <c r="L2318" i="1"/>
  <c r="M2318" i="1" s="1"/>
  <c r="M2320" i="1"/>
  <c r="M2322" i="1"/>
  <c r="M2324" i="1"/>
  <c r="M2326" i="1"/>
  <c r="L2346" i="1"/>
  <c r="M2346" i="1" s="1"/>
  <c r="M2371" i="1"/>
  <c r="M2385" i="1"/>
  <c r="M2387" i="1"/>
  <c r="M2389" i="1"/>
  <c r="M2391" i="1"/>
  <c r="M2393" i="1"/>
  <c r="M2395" i="1"/>
  <c r="M2397" i="1"/>
  <c r="M2405" i="1"/>
  <c r="L2409" i="1"/>
  <c r="M2409" i="1" s="1"/>
  <c r="L2417" i="1"/>
  <c r="M2417" i="1" s="1"/>
  <c r="M2419" i="1"/>
  <c r="L2429" i="1"/>
  <c r="M2429" i="1" s="1"/>
  <c r="L2444" i="1"/>
  <c r="M2444" i="1" s="1"/>
  <c r="M2446" i="1"/>
  <c r="L2459" i="1"/>
  <c r="M2459" i="1" s="1"/>
  <c r="L2505" i="1"/>
  <c r="M2505" i="1" s="1"/>
  <c r="L2509" i="1"/>
  <c r="M2509" i="1" s="1"/>
  <c r="L2564" i="1"/>
  <c r="M2564" i="1" s="1"/>
  <c r="L2571" i="1"/>
  <c r="M2571" i="1" s="1"/>
  <c r="M2606" i="1"/>
  <c r="L2610" i="1"/>
  <c r="M2610" i="1" s="1"/>
  <c r="M2612" i="1"/>
  <c r="M2614" i="1"/>
  <c r="M2616" i="1"/>
  <c r="M2629" i="1"/>
  <c r="M2631" i="1"/>
  <c r="M2707" i="1"/>
  <c r="L2719" i="1"/>
  <c r="M2719" i="1" s="1"/>
  <c r="M2732" i="1"/>
  <c r="M2760" i="1"/>
  <c r="M2853" i="1"/>
  <c r="M2855" i="1"/>
  <c r="L3093" i="1"/>
  <c r="M3093" i="1" s="1"/>
  <c r="L2284" i="1"/>
  <c r="M2284" i="1" s="1"/>
  <c r="L2297" i="1"/>
  <c r="M2297" i="1" s="1"/>
  <c r="M2299" i="1"/>
  <c r="M2319" i="1"/>
  <c r="M2321" i="1"/>
  <c r="M2323" i="1"/>
  <c r="M2325" i="1"/>
  <c r="M2327" i="1"/>
  <c r="L2364" i="1"/>
  <c r="M2364" i="1" s="1"/>
  <c r="L2370" i="1"/>
  <c r="M2370" i="1" s="1"/>
  <c r="L2384" i="1"/>
  <c r="M2384" i="1" s="1"/>
  <c r="M2386" i="1"/>
  <c r="M2388" i="1"/>
  <c r="M2390" i="1"/>
  <c r="M2392" i="1"/>
  <c r="M2394" i="1"/>
  <c r="M2396" i="1"/>
  <c r="M2398" i="1"/>
  <c r="L2404" i="1"/>
  <c r="M2404" i="1" s="1"/>
  <c r="M2410" i="1"/>
  <c r="M2418" i="1"/>
  <c r="M2420" i="1"/>
  <c r="M2430" i="1"/>
  <c r="L2438" i="1"/>
  <c r="M2438" i="1" s="1"/>
  <c r="M2445" i="1"/>
  <c r="L2605" i="1"/>
  <c r="M2605" i="1" s="1"/>
  <c r="M2611" i="1"/>
  <c r="M2613" i="1"/>
  <c r="M2615" i="1"/>
  <c r="L2628" i="1"/>
  <c r="M2628" i="1" s="1"/>
  <c r="M2630" i="1"/>
  <c r="M2632" i="1"/>
  <c r="L2644" i="1"/>
  <c r="M2644" i="1" s="1"/>
  <c r="L2651" i="1"/>
  <c r="M2651" i="1" s="1"/>
  <c r="M2658" i="1"/>
  <c r="M2685" i="1"/>
  <c r="M2691" i="1"/>
  <c r="L2714" i="1"/>
  <c r="M2714" i="1" s="1"/>
  <c r="L2866" i="1"/>
  <c r="M2866" i="1" s="1"/>
  <c r="M2868" i="1"/>
  <c r="L2878" i="1"/>
  <c r="M2878" i="1" s="1"/>
  <c r="M2880" i="1"/>
  <c r="M2882" i="1"/>
  <c r="M2884" i="1"/>
  <c r="M2886" i="1"/>
  <c r="M2888" i="1"/>
  <c r="M2898" i="1"/>
  <c r="L2684" i="1"/>
  <c r="M2684" i="1" s="1"/>
  <c r="L2725" i="1"/>
  <c r="M2725" i="1" s="1"/>
  <c r="L2740" i="1"/>
  <c r="M2740" i="1" s="1"/>
  <c r="M2790" i="1"/>
  <c r="M2792" i="1"/>
  <c r="L2820" i="1"/>
  <c r="M2820" i="1" s="1"/>
  <c r="M2822" i="1"/>
  <c r="M2824" i="1"/>
  <c r="M2826" i="1"/>
  <c r="M2961" i="1"/>
  <c r="M2976" i="1"/>
  <c r="M2978" i="1"/>
  <c r="M2980" i="1"/>
  <c r="M2984" i="1"/>
  <c r="M2986" i="1"/>
  <c r="M2988" i="1"/>
  <c r="M3032" i="1"/>
  <c r="L3044" i="1"/>
  <c r="M3044" i="1" s="1"/>
  <c r="M3074" i="1"/>
  <c r="M3076" i="1"/>
  <c r="M3078" i="1"/>
  <c r="L3135" i="1"/>
  <c r="M3135" i="1" s="1"/>
  <c r="M2683" i="1"/>
  <c r="M2690" i="1"/>
  <c r="M2706" i="1"/>
  <c r="M2717" i="1"/>
  <c r="M2731" i="1"/>
  <c r="M2735" i="1"/>
  <c r="M2739" i="1"/>
  <c r="M2770" i="1"/>
  <c r="M2782" i="1"/>
  <c r="L2852" i="1"/>
  <c r="M2852" i="1" s="1"/>
  <c r="M2854" i="1"/>
  <c r="M2856" i="1"/>
  <c r="M2911" i="1"/>
  <c r="L2916" i="1"/>
  <c r="M2916" i="1" s="1"/>
  <c r="M2925" i="1"/>
  <c r="L2929" i="1"/>
  <c r="M2929" i="1" s="1"/>
  <c r="M2942" i="1"/>
  <c r="L2949" i="1"/>
  <c r="M2949" i="1" s="1"/>
  <c r="L2960" i="1"/>
  <c r="M2960" i="1" s="1"/>
  <c r="L3012" i="1"/>
  <c r="M3012" i="1" s="1"/>
  <c r="L3015" i="1"/>
  <c r="M3015" i="1" s="1"/>
  <c r="L3031" i="1"/>
  <c r="M3031" i="1" s="1"/>
  <c r="M3033" i="1"/>
  <c r="L3056" i="1"/>
  <c r="M3056" i="1" s="1"/>
  <c r="L3068" i="1"/>
  <c r="M3068" i="1" s="1"/>
  <c r="L3115" i="1"/>
  <c r="M3115" i="1" s="1"/>
  <c r="L3138" i="1"/>
  <c r="M3138" i="1" s="1"/>
  <c r="L3142" i="1"/>
  <c r="M3142" i="1" s="1"/>
  <c r="L3156" i="1"/>
  <c r="M3156" i="1" s="1"/>
  <c r="L3162" i="1"/>
  <c r="M3162" i="1" s="1"/>
  <c r="L3166" i="1"/>
  <c r="M3166" i="1" s="1"/>
  <c r="L3170" i="1"/>
  <c r="M3170" i="1" s="1"/>
  <c r="L3185" i="1"/>
  <c r="M3185" i="1" s="1"/>
  <c r="M3187" i="1"/>
  <c r="L3204" i="1"/>
  <c r="M3204" i="1" s="1"/>
  <c r="M3215" i="1"/>
  <c r="M3217" i="1"/>
  <c r="M3219" i="1"/>
  <c r="L3400" i="1"/>
  <c r="M3400" i="1" s="1"/>
  <c r="L3478" i="1"/>
  <c r="M3478" i="1" s="1"/>
  <c r="M3480" i="1"/>
  <c r="M3482" i="1"/>
  <c r="L3502" i="1"/>
  <c r="M3502" i="1" s="1"/>
  <c r="M3504" i="1"/>
  <c r="L3527" i="1"/>
  <c r="M3527" i="1" s="1"/>
  <c r="L3551" i="1"/>
  <c r="M3551" i="1" s="1"/>
  <c r="M3553" i="1"/>
  <c r="M3574" i="1"/>
  <c r="L3642" i="1"/>
  <c r="M3642" i="1" s="1"/>
  <c r="L3656" i="1"/>
  <c r="M3656" i="1" s="1"/>
  <c r="L3695" i="1"/>
  <c r="M3695" i="1" s="1"/>
  <c r="M3697" i="1"/>
  <c r="M3699" i="1"/>
  <c r="M3707" i="1"/>
  <c r="M3709" i="1"/>
  <c r="L3267" i="1"/>
  <c r="M3267" i="1" s="1"/>
  <c r="L3291" i="1"/>
  <c r="M3291" i="1" s="1"/>
  <c r="M3295" i="1"/>
  <c r="M3329" i="1"/>
  <c r="M3331" i="1"/>
  <c r="M3333" i="1"/>
  <c r="M3335" i="1"/>
  <c r="M3337" i="1"/>
  <c r="M3339" i="1"/>
  <c r="L3346" i="1"/>
  <c r="M3346" i="1" s="1"/>
  <c r="L3350" i="1"/>
  <c r="M3350" i="1" s="1"/>
  <c r="L3353" i="1"/>
  <c r="M3353" i="1" s="1"/>
  <c r="L3359" i="1"/>
  <c r="M3359" i="1" s="1"/>
  <c r="M3379" i="1"/>
  <c r="L3394" i="1"/>
  <c r="M3394" i="1" s="1"/>
  <c r="M3461" i="1"/>
  <c r="L3465" i="1"/>
  <c r="M3465" i="1" s="1"/>
  <c r="M3467" i="1"/>
  <c r="L3492" i="1"/>
  <c r="M3492" i="1" s="1"/>
  <c r="L3568" i="1"/>
  <c r="M3568" i="1" s="1"/>
  <c r="M3579" i="1"/>
  <c r="L3583" i="1"/>
  <c r="M3583" i="1" s="1"/>
  <c r="M3585" i="1"/>
  <c r="M3587" i="1"/>
  <c r="M3589" i="1"/>
  <c r="M3591" i="1"/>
  <c r="M3593" i="1"/>
  <c r="M3595" i="1"/>
  <c r="M3597" i="1"/>
  <c r="L3605" i="1"/>
  <c r="M3605" i="1" s="1"/>
  <c r="M3609" i="1"/>
  <c r="M3611" i="1"/>
  <c r="L3670" i="1"/>
  <c r="M3670" i="1" s="1"/>
  <c r="L3686" i="1"/>
  <c r="M3686" i="1" s="1"/>
  <c r="M3688" i="1"/>
</calcChain>
</file>

<file path=xl/sharedStrings.xml><?xml version="1.0" encoding="utf-8"?>
<sst xmlns="http://schemas.openxmlformats.org/spreadsheetml/2006/main" count="7420" uniqueCount="951">
  <si>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</si>
  <si>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WE CALCULATE YOUR RISK AND REWARD AND GIVE YOU MAXIMUM RETURNS</t>
  </si>
  <si>
    <t>TRACK RECORD</t>
  </si>
  <si>
    <t>DATE</t>
  </si>
  <si>
    <t>SCRIPT</t>
  </si>
  <si>
    <t>NO. OF SHARES</t>
  </si>
  <si>
    <t>RECO</t>
  </si>
  <si>
    <t>RATE</t>
  </si>
  <si>
    <t>BOOKED AT 1</t>
  </si>
  <si>
    <t>BOOKED AT 2</t>
  </si>
  <si>
    <t>BOOKED AT 3</t>
  </si>
  <si>
    <t>P1</t>
  </si>
  <si>
    <t>P2</t>
  </si>
  <si>
    <t>P3</t>
  </si>
  <si>
    <t>TOTAL POINTS</t>
  </si>
  <si>
    <t>Profit &amp; Loss</t>
  </si>
  <si>
    <t xml:space="preserve"> </t>
  </si>
  <si>
    <t>HEROMOTOCO</t>
  </si>
  <si>
    <t>SELL</t>
  </si>
  <si>
    <t>TITAN</t>
  </si>
  <si>
    <t>MGL</t>
  </si>
  <si>
    <t>BUY</t>
  </si>
  <si>
    <t>IOLCP</t>
  </si>
  <si>
    <t>APOLLOHOSP</t>
  </si>
  <si>
    <t>M&amp;M</t>
  </si>
  <si>
    <t>JSWSTEEL</t>
  </si>
  <si>
    <t>TATSTEEL</t>
  </si>
  <si>
    <t>BERGEPAINT</t>
  </si>
  <si>
    <t>ZEEL</t>
  </si>
  <si>
    <t>PVR</t>
  </si>
  <si>
    <t>LAURUSLAB</t>
  </si>
  <si>
    <t>BHARTIARTL</t>
  </si>
  <si>
    <t>WHIRLPOOL</t>
  </si>
  <si>
    <t>JUBLFOODS</t>
  </si>
  <si>
    <t>GRANULES</t>
  </si>
  <si>
    <t>BPCL</t>
  </si>
  <si>
    <t>HDFC</t>
  </si>
  <si>
    <t>MUTHOOTFIN</t>
  </si>
  <si>
    <t>INDUSINDBK</t>
  </si>
  <si>
    <t>NAUKRI</t>
  </si>
  <si>
    <t>VOLTAS</t>
  </si>
  <si>
    <t>SBICARD</t>
  </si>
  <si>
    <t>HINDUNILVR</t>
  </si>
  <si>
    <t>UBL</t>
  </si>
  <si>
    <t>LICHSGFIN</t>
  </si>
  <si>
    <t>TECHM</t>
  </si>
  <si>
    <t>BANDHANBANK</t>
  </si>
  <si>
    <t>M&amp;MFIN</t>
  </si>
  <si>
    <t>JUSTDAIL</t>
  </si>
  <si>
    <t>LALPATHLAB</t>
  </si>
  <si>
    <t>HCLTECH</t>
  </si>
  <si>
    <t>DIVISLAB</t>
  </si>
  <si>
    <t>BDL</t>
  </si>
  <si>
    <t>GUJGASLTD</t>
  </si>
  <si>
    <t>PEL</t>
  </si>
  <si>
    <t>GRASIM</t>
  </si>
  <si>
    <t>KSCL</t>
  </si>
  <si>
    <t>RELIANCE</t>
  </si>
  <si>
    <t>GLENMARK</t>
  </si>
  <si>
    <t>UPL</t>
  </si>
  <si>
    <t>TCS</t>
  </si>
  <si>
    <t>BALKRISIND</t>
  </si>
  <si>
    <t>MCX</t>
  </si>
  <si>
    <t>ADANIGAS</t>
  </si>
  <si>
    <t>ITC</t>
  </si>
  <si>
    <t>CYIENT</t>
  </si>
  <si>
    <t>DRREDDY</t>
  </si>
  <si>
    <t>LUPIN</t>
  </si>
  <si>
    <t>INFRATEL</t>
  </si>
  <si>
    <t>NAM-INDIA</t>
  </si>
  <si>
    <t>VIPIND</t>
  </si>
  <si>
    <t>ESCORTS</t>
  </si>
  <si>
    <t>MFSL</t>
  </si>
  <si>
    <t>ALKYLAMINE</t>
  </si>
  <si>
    <t>SUNTV</t>
  </si>
  <si>
    <t>AARTIDURGS</t>
  </si>
  <si>
    <t>UJJIVAN</t>
  </si>
  <si>
    <t>AUBANK</t>
  </si>
  <si>
    <t>COROMANDEL</t>
  </si>
  <si>
    <t>AMARAJABAT</t>
  </si>
  <si>
    <t>DHANUKA</t>
  </si>
  <si>
    <t>SUNPHARMA</t>
  </si>
  <si>
    <t>SUMICHEM</t>
  </si>
  <si>
    <t>MCDOWELL-N</t>
  </si>
  <si>
    <t>ADANIGREEN</t>
  </si>
  <si>
    <t>TORNTPHARM</t>
  </si>
  <si>
    <t>PNBHOUSING</t>
  </si>
  <si>
    <t>STAR</t>
  </si>
  <si>
    <t>BIOCON</t>
  </si>
  <si>
    <t>BHARATFORG</t>
  </si>
  <si>
    <t>KOTAKBANK</t>
  </si>
  <si>
    <t>PIDILITIND</t>
  </si>
  <si>
    <t>SRTRANSFIN</t>
  </si>
  <si>
    <t>TATAELXSI</t>
  </si>
  <si>
    <t>CIPLA</t>
  </si>
  <si>
    <t>AVANTIFEED</t>
  </si>
  <si>
    <t>ICICIGI</t>
  </si>
  <si>
    <t>COLPAL</t>
  </si>
  <si>
    <t>HINDALCO</t>
  </si>
  <si>
    <t>BAJAJFINANCE</t>
  </si>
  <si>
    <t>TATASTEEL</t>
  </si>
  <si>
    <t>ASIANPAINT</t>
  </si>
  <si>
    <t>INDIACEM</t>
  </si>
  <si>
    <t>MITTAL</t>
  </si>
  <si>
    <t>MINDTREE</t>
  </si>
  <si>
    <t>SBILIFE</t>
  </si>
  <si>
    <t>CENTURYTEX</t>
  </si>
  <si>
    <t>AJANTAPHARMA</t>
  </si>
  <si>
    <t>TATACHEM</t>
  </si>
  <si>
    <t>DEEPAKNTR</t>
  </si>
  <si>
    <t>AXISBANK</t>
  </si>
  <si>
    <t>TORNTPOWER</t>
  </si>
  <si>
    <t>IRCTC</t>
  </si>
  <si>
    <t>INFY</t>
  </si>
  <si>
    <t>IGL</t>
  </si>
  <si>
    <t>VEDL</t>
  </si>
  <si>
    <t>HDFCLIFE</t>
  </si>
  <si>
    <t>RBLBANK</t>
  </si>
  <si>
    <t>AUROPHARMA</t>
  </si>
  <si>
    <t>IPCALAB</t>
  </si>
  <si>
    <t>ACC</t>
  </si>
  <si>
    <t>COALINDIA</t>
  </si>
  <si>
    <t>IBULHSGFIN</t>
  </si>
  <si>
    <t>POLYCAB</t>
  </si>
  <si>
    <t>PIIND</t>
  </si>
  <si>
    <t>LT</t>
  </si>
  <si>
    <t>NIITTECH</t>
  </si>
  <si>
    <t>INDIGO</t>
  </si>
  <si>
    <t>CANFINHOME </t>
  </si>
  <si>
    <t>HAVELLS</t>
  </si>
  <si>
    <t>RAYMOND</t>
  </si>
  <si>
    <t>CONCOR</t>
  </si>
  <si>
    <t>WIPRO</t>
  </si>
  <si>
    <t>CSBBANK</t>
  </si>
  <si>
    <t>CDSL</t>
  </si>
  <si>
    <t>RAMCOCEM</t>
  </si>
  <si>
    <t>REPCOHOME</t>
  </si>
  <si>
    <t>APEX</t>
  </si>
  <si>
    <t>SOBHA</t>
  </si>
  <si>
    <t>AMBUJACEM</t>
  </si>
  <si>
    <t>ISEC</t>
  </si>
  <si>
    <t>APOLLOTYRE</t>
  </si>
  <si>
    <t>ABRFL</t>
  </si>
  <si>
    <t>PFC</t>
  </si>
  <si>
    <t>GAIL</t>
  </si>
  <si>
    <t>HEIDELBERG</t>
  </si>
  <si>
    <t>TATAGLOBAL</t>
  </si>
  <si>
    <t>JINDALSTEL</t>
  </si>
  <si>
    <t>PHILIPCARB</t>
  </si>
  <si>
    <t>ADANIENT</t>
  </si>
  <si>
    <t>IEX</t>
  </si>
  <si>
    <t>CROMPTON</t>
  </si>
  <si>
    <t>AARTIIND</t>
  </si>
  <si>
    <t>OIL</t>
  </si>
  <si>
    <t>ABCAPITAL</t>
  </si>
  <si>
    <t>EQUITAS</t>
  </si>
  <si>
    <t>WOCKPHARMA</t>
  </si>
  <si>
    <t>GODREJCP</t>
  </si>
  <si>
    <t>HINDPETRO</t>
  </si>
  <si>
    <t>SBIN</t>
  </si>
  <si>
    <t>NTPC</t>
  </si>
  <si>
    <t>TATATCHEM</t>
  </si>
  <si>
    <t>RADICO</t>
  </si>
  <si>
    <t>CUMMINSIND</t>
  </si>
  <si>
    <t>NAVINFLUOR</t>
  </si>
  <si>
    <t>IGARASHI</t>
  </si>
  <si>
    <t>CARERATING</t>
  </si>
  <si>
    <t>KRBL</t>
  </si>
  <si>
    <t>EIDPARRY</t>
  </si>
  <si>
    <t>BATAINDIA</t>
  </si>
  <si>
    <t>TATACOMM</t>
  </si>
  <si>
    <t>BHARTFORG</t>
  </si>
  <si>
    <t>OBEROIRLTY</t>
  </si>
  <si>
    <t>AGROPHOS</t>
  </si>
  <si>
    <t>ADANIGREE</t>
  </si>
  <si>
    <t>SPARC </t>
  </si>
  <si>
    <t>SHK</t>
  </si>
  <si>
    <t>RNAM</t>
  </si>
  <si>
    <t>FSL</t>
  </si>
  <si>
    <t>XCHANGING</t>
  </si>
  <si>
    <t>GNFC</t>
  </si>
  <si>
    <t>TRIDENT</t>
  </si>
  <si>
    <t>ADANITRANS</t>
  </si>
  <si>
    <t>ICICIBANK</t>
  </si>
  <si>
    <t>YESBANK</t>
  </si>
  <si>
    <t>CHOLAFIN</t>
  </si>
  <si>
    <t>TEJASNET</t>
  </si>
  <si>
    <t>TRENT</t>
  </si>
  <si>
    <t>MPHASIS</t>
  </si>
  <si>
    <t>HEXAWARE</t>
  </si>
  <si>
    <t>SOLARA</t>
  </si>
  <si>
    <t>GICRE</t>
  </si>
  <si>
    <t>FREETAIL</t>
  </si>
  <si>
    <t>SWSOLAR</t>
  </si>
  <si>
    <t>BOMDYING</t>
  </si>
  <si>
    <t>BAJAJELEC</t>
  </si>
  <si>
    <t>DREDGECORP</t>
  </si>
  <si>
    <t>BALRAMCHIN</t>
  </si>
  <si>
    <t>PNBHSGFIN</t>
  </si>
  <si>
    <t>DELTACORP</t>
  </si>
  <si>
    <t>SIEMENS</t>
  </si>
  <si>
    <t>MOTHERSUMI</t>
  </si>
  <si>
    <t>DCAL</t>
  </si>
  <si>
    <t>BEL</t>
  </si>
  <si>
    <t>VENKEYS</t>
  </si>
  <si>
    <t>TINPLATE</t>
  </si>
  <si>
    <t>RAIN</t>
  </si>
  <si>
    <t>STRTECH</t>
  </si>
  <si>
    <t>WABAG</t>
  </si>
  <si>
    <t>GSPL</t>
  </si>
  <si>
    <t>BAJAJCON</t>
  </si>
  <si>
    <t>ADANIPORTS</t>
  </si>
  <si>
    <t>DLF</t>
  </si>
  <si>
    <t>BEML</t>
  </si>
  <si>
    <t>JUBILIANT</t>
  </si>
  <si>
    <t>KAJARIACER</t>
  </si>
  <si>
    <t>BRIGADE</t>
  </si>
  <si>
    <t>MANGLMCEM</t>
  </si>
  <si>
    <t>KOLTEPATIL</t>
  </si>
  <si>
    <t>BERGERPAINT</t>
  </si>
  <si>
    <t>GMBREW</t>
  </si>
  <si>
    <t>MARICO</t>
  </si>
  <si>
    <t>DABUR</t>
  </si>
  <si>
    <t>CADILAHC</t>
  </si>
  <si>
    <t>TVSMOTORS</t>
  </si>
  <si>
    <t>JUBILANT</t>
  </si>
  <si>
    <t>ICICIPRULI</t>
  </si>
  <si>
    <t>CANBK</t>
  </si>
  <si>
    <t>DBL</t>
  </si>
  <si>
    <t>FDC</t>
  </si>
  <si>
    <t>EXIDEIND</t>
  </si>
  <si>
    <t xml:space="preserve">TATASTEEL </t>
  </si>
  <si>
    <t xml:space="preserve">VEDL </t>
  </si>
  <si>
    <t>INTELLECT</t>
  </si>
  <si>
    <t>NAUKARI</t>
  </si>
  <si>
    <t>GOACARBON</t>
  </si>
  <si>
    <t xml:space="preserve">GMBREW </t>
  </si>
  <si>
    <t>DCBBANK</t>
  </si>
  <si>
    <t>BFUTILITIE</t>
  </si>
  <si>
    <t>BANKBARODA</t>
  </si>
  <si>
    <t xml:space="preserve">DBL </t>
  </si>
  <si>
    <t>WELCORP</t>
  </si>
  <si>
    <t>GRUH</t>
  </si>
  <si>
    <t>DCMSHRIRAM</t>
  </si>
  <si>
    <t>BOMDYEING</t>
  </si>
  <si>
    <t>HIMATSEID</t>
  </si>
  <si>
    <t>CASTROLIND</t>
  </si>
  <si>
    <t>COFFEE DAY</t>
  </si>
  <si>
    <t>DMART</t>
  </si>
  <si>
    <t>HDFCAMC</t>
  </si>
  <si>
    <t>IGARSHI</t>
  </si>
  <si>
    <t>NEOGEN</t>
  </si>
  <si>
    <t>PCJWELLERS</t>
  </si>
  <si>
    <t xml:space="preserve">RELCAPITAL </t>
  </si>
  <si>
    <t>EXIDIND</t>
  </si>
  <si>
    <t>RELINFRA</t>
  </si>
  <si>
    <t xml:space="preserve">WOCHPHARMA </t>
  </si>
  <si>
    <t>JETAIRWAYS</t>
  </si>
  <si>
    <t>DHFL</t>
  </si>
  <si>
    <t>BANKDHANBANK</t>
  </si>
  <si>
    <t>PRAJIND</t>
  </si>
  <si>
    <t>AVADHSUGAR</t>
  </si>
  <si>
    <t>UTTAMSUGAR</t>
  </si>
  <si>
    <t>JUSTDIAL</t>
  </si>
  <si>
    <t xml:space="preserve">BPCL </t>
  </si>
  <si>
    <t>TATAMOTORS</t>
  </si>
  <si>
    <t>IBVENTURES</t>
  </si>
  <si>
    <t>CANFINHOME</t>
  </si>
  <si>
    <t>VGUARD</t>
  </si>
  <si>
    <t>IOC</t>
  </si>
  <si>
    <t>DHAMPUR</t>
  </si>
  <si>
    <t>RELCAPITAL</t>
  </si>
  <si>
    <t>DHAMPURSUGAR</t>
  </si>
  <si>
    <t>PC JWELLERS</t>
  </si>
  <si>
    <t>PC JEWELLERS</t>
  </si>
  <si>
    <t>HEG</t>
  </si>
  <si>
    <t>REL CAPITAL</t>
  </si>
  <si>
    <t xml:space="preserve">CADILAHC </t>
  </si>
  <si>
    <t>CAN BANK</t>
  </si>
  <si>
    <t>AAVAS</t>
  </si>
  <si>
    <t>PHILP CARB</t>
  </si>
  <si>
    <t>IBREAL</t>
  </si>
  <si>
    <t>CENTURYPLY</t>
  </si>
  <si>
    <t>GRAPHITE</t>
  </si>
  <si>
    <t>EDELWEISS</t>
  </si>
  <si>
    <t xml:space="preserve">YESBANK </t>
  </si>
  <si>
    <t>INDIANBANK</t>
  </si>
  <si>
    <t>CANARABANK</t>
  </si>
  <si>
    <t xml:space="preserve">MFSL </t>
  </si>
  <si>
    <t>IRB</t>
  </si>
  <si>
    <t>CHAMBALFERT</t>
  </si>
  <si>
    <t>ENGINERSIN</t>
  </si>
  <si>
    <t>CANFINHOMES</t>
  </si>
  <si>
    <t>LINDEINDIA</t>
  </si>
  <si>
    <t>HINDZINC</t>
  </si>
  <si>
    <t>ICICPRULI</t>
  </si>
  <si>
    <t>GODREJIND</t>
  </si>
  <si>
    <t>CHENNPETRO</t>
  </si>
  <si>
    <t>CESC</t>
  </si>
  <si>
    <t>BHARATFIN</t>
  </si>
  <si>
    <t xml:space="preserve">IBULHSGFIN </t>
  </si>
  <si>
    <t>LICHASGFIN</t>
  </si>
  <si>
    <t xml:space="preserve">KSCL </t>
  </si>
  <si>
    <t xml:space="preserve">CIPLA </t>
  </si>
  <si>
    <t>NCC</t>
  </si>
  <si>
    <t xml:space="preserve">AUROPHARMA </t>
  </si>
  <si>
    <t>CIPLA </t>
  </si>
  <si>
    <t>M&amp;M FIN</t>
  </si>
  <si>
    <t>IGL </t>
  </si>
  <si>
    <t>DLF </t>
  </si>
  <si>
    <t xml:space="preserve">JINDALSTEL </t>
  </si>
  <si>
    <t xml:space="preserve">VGAURD </t>
  </si>
  <si>
    <t xml:space="preserve">AMBUJACEM </t>
  </si>
  <si>
    <t>AXIS BANK</t>
  </si>
  <si>
    <t>IDFC</t>
  </si>
  <si>
    <t>VELD</t>
  </si>
  <si>
    <t xml:space="preserve">JSWSTEEL </t>
  </si>
  <si>
    <t xml:space="preserve">FEDERALBANK </t>
  </si>
  <si>
    <t>IBULHSGFIN </t>
  </si>
  <si>
    <t xml:space="preserve">TVSMOTORS </t>
  </si>
  <si>
    <t>MAJESCO</t>
  </si>
  <si>
    <t xml:space="preserve">KARURVYSYA </t>
  </si>
  <si>
    <t xml:space="preserve">TRENT </t>
  </si>
  <si>
    <t>AXISBANK </t>
  </si>
  <si>
    <t xml:space="preserve">APLAPOLLO </t>
  </si>
  <si>
    <t xml:space="preserve">ACC </t>
  </si>
  <si>
    <t xml:space="preserve">MANAPPURAM </t>
  </si>
  <si>
    <t xml:space="preserve">CUB </t>
  </si>
  <si>
    <t xml:space="preserve">WHIRLPOOL </t>
  </si>
  <si>
    <t xml:space="preserve">OBEROIRLTY </t>
  </si>
  <si>
    <t xml:space="preserve">JAICORPLTD </t>
  </si>
  <si>
    <t>JETAIRWAYS </t>
  </si>
  <si>
    <t>DABUR </t>
  </si>
  <si>
    <t>EMAMILTD </t>
  </si>
  <si>
    <t>PSMJOHNSN </t>
  </si>
  <si>
    <t>PTC </t>
  </si>
  <si>
    <t>RALLIS </t>
  </si>
  <si>
    <t xml:space="preserve">IRB </t>
  </si>
  <si>
    <t xml:space="preserve">KESSORAMIND </t>
  </si>
  <si>
    <t xml:space="preserve">HUDCO </t>
  </si>
  <si>
    <t xml:space="preserve">GMDCLTD </t>
  </si>
  <si>
    <t xml:space="preserve">PCJEWELLER </t>
  </si>
  <si>
    <t xml:space="preserve">CUMMINSIND </t>
  </si>
  <si>
    <t xml:space="preserve">STRTECH </t>
  </si>
  <si>
    <t xml:space="preserve">JETAIRWAYS </t>
  </si>
  <si>
    <t xml:space="preserve">JSLHISAR </t>
  </si>
  <si>
    <t xml:space="preserve">ONGC </t>
  </si>
  <si>
    <t xml:space="preserve">AVANTIFEED </t>
  </si>
  <si>
    <t xml:space="preserve">COROMANDAL </t>
  </si>
  <si>
    <t xml:space="preserve">MOTHERSUMI </t>
  </si>
  <si>
    <t xml:space="preserve">TATAMOTOR </t>
  </si>
  <si>
    <t xml:space="preserve">TITAN </t>
  </si>
  <si>
    <t xml:space="preserve">GAIL </t>
  </si>
  <si>
    <t xml:space="preserve">CANBANK </t>
  </si>
  <si>
    <t xml:space="preserve">OIL </t>
  </si>
  <si>
    <t xml:space="preserve">ADANIENT </t>
  </si>
  <si>
    <t>GODREJPROP </t>
  </si>
  <si>
    <t>PEL </t>
  </si>
  <si>
    <t>SYNDIBANK </t>
  </si>
  <si>
    <t>IOC </t>
  </si>
  <si>
    <t>SADBHAV</t>
  </si>
  <si>
    <t>NBCC</t>
  </si>
  <si>
    <t>AUROPHARMA </t>
  </si>
  <si>
    <t>PCJEWELLER </t>
  </si>
  <si>
    <t>LAKSHVILAS </t>
  </si>
  <si>
    <t>IBREALEST </t>
  </si>
  <si>
    <t>PRAJIND </t>
  </si>
  <si>
    <t>EROSMEDIA </t>
  </si>
  <si>
    <t>TRIDENT </t>
  </si>
  <si>
    <t>ASHOKA </t>
  </si>
  <si>
    <t>DBL </t>
  </si>
  <si>
    <t>RADICO </t>
  </si>
  <si>
    <t>SUNTECK </t>
  </si>
  <si>
    <t>GLENMARK </t>
  </si>
  <si>
    <t>CEAT </t>
  </si>
  <si>
    <t>SRTRANSGFIN </t>
  </si>
  <si>
    <t>INDIANHUME </t>
  </si>
  <si>
    <t>INDHOTEL </t>
  </si>
  <si>
    <t>DHFL </t>
  </si>
  <si>
    <t>CENTURYPLY </t>
  </si>
  <si>
    <t>SBIN </t>
  </si>
  <si>
    <t>BGENERGY </t>
  </si>
  <si>
    <t>IIFL </t>
  </si>
  <si>
    <t>MINDACORP </t>
  </si>
  <si>
    <t>TATAMOTOR </t>
  </si>
  <si>
    <t>AJANTAPHARAM </t>
  </si>
  <si>
    <t>TATAMOTORDVR </t>
  </si>
  <si>
    <t>JAICORP </t>
  </si>
  <si>
    <t>APLLTD </t>
  </si>
  <si>
    <t>CANBANK</t>
  </si>
  <si>
    <t>TATASPONGE </t>
  </si>
  <si>
    <t>CANBANK </t>
  </si>
  <si>
    <t>INDOCO </t>
  </si>
  <si>
    <t>L&amp;TFIN </t>
  </si>
  <si>
    <t>GREENPLY </t>
  </si>
  <si>
    <t>WABAG </t>
  </si>
  <si>
    <t>INFY </t>
  </si>
  <si>
    <t>BAJAJFINSV </t>
  </si>
  <si>
    <t>BDL </t>
  </si>
  <si>
    <t>ADANIENT </t>
  </si>
  <si>
    <t>AUBBANK </t>
  </si>
  <si>
    <t>SUNDARAMFAST </t>
  </si>
  <si>
    <t>GRAPHITE </t>
  </si>
  <si>
    <t>PRECAM </t>
  </si>
  <si>
    <t>ABAN </t>
  </si>
  <si>
    <t>TATAGLOBAL </t>
  </si>
  <si>
    <t>AMBUJACEM </t>
  </si>
  <si>
    <t>WELCORP </t>
  </si>
  <si>
    <t>ICICIPRULI </t>
  </si>
  <si>
    <t>HEROMOTOCORP</t>
  </si>
  <si>
    <t>HSIL</t>
  </si>
  <si>
    <t>HDFC </t>
  </si>
  <si>
    <t>FRETAIL</t>
  </si>
  <si>
    <t>ARVIND</t>
  </si>
  <si>
    <t>PARAGMILK</t>
  </si>
  <si>
    <t>ABB</t>
  </si>
  <si>
    <t>TATACOMMUNI</t>
  </si>
  <si>
    <t>TATACOMM </t>
  </si>
  <si>
    <t>KPIT</t>
  </si>
  <si>
    <t>UPL </t>
  </si>
  <si>
    <t>GRASIM </t>
  </si>
  <si>
    <t>GODREJCP </t>
  </si>
  <si>
    <t>RELINFRA </t>
  </si>
  <si>
    <t>WOCKPHARMA </t>
  </si>
  <si>
    <t>INFYBEMA</t>
  </si>
  <si>
    <t>BAJFINANCE </t>
  </si>
  <si>
    <t>PRESTIGE</t>
  </si>
  <si>
    <t>EIDPARRY </t>
  </si>
  <si>
    <t>INFIBEAM </t>
  </si>
  <si>
    <t>PRSMJOHNSN</t>
  </si>
  <si>
    <t>SRF </t>
  </si>
  <si>
    <t>DALMIASUG </t>
  </si>
  <si>
    <t>BALRAMPURCHNI </t>
  </si>
  <si>
    <t>UTTAMSUGAR </t>
  </si>
  <si>
    <t>GNFC </t>
  </si>
  <si>
    <t>BPCL </t>
  </si>
  <si>
    <t>HINDPERTO </t>
  </si>
  <si>
    <t>BAJAJFINANCE </t>
  </si>
  <si>
    <t>CHOLAFIN </t>
  </si>
  <si>
    <t>MINDAIND </t>
  </si>
  <si>
    <t>BALRAMPURCHINI </t>
  </si>
  <si>
    <t>BEPL </t>
  </si>
  <si>
    <t>HINDPETRO </t>
  </si>
  <si>
    <t>JSL </t>
  </si>
  <si>
    <t>BANKINDIA </t>
  </si>
  <si>
    <t>HINDCOPPER </t>
  </si>
  <si>
    <t>RELCAPTAL </t>
  </si>
  <si>
    <t>DCMSHRIRAM </t>
  </si>
  <si>
    <t>ALBK </t>
  </si>
  <si>
    <t>ANDHRABANK </t>
  </si>
  <si>
    <t>HEEROMOTOCORP </t>
  </si>
  <si>
    <t>BAJAJAUTO </t>
  </si>
  <si>
    <t>BALKRISIND </t>
  </si>
  <si>
    <t>ADANIRAIN </t>
  </si>
  <si>
    <t>SAIL </t>
  </si>
  <si>
    <t>JINDALSAW </t>
  </si>
  <si>
    <t>JKIL </t>
  </si>
  <si>
    <t>SREINFRA </t>
  </si>
  <si>
    <t>BHEL </t>
  </si>
  <si>
    <t>AVANTIFEED </t>
  </si>
  <si>
    <t>BARAMPURCHINI </t>
  </si>
  <si>
    <t>BAJAJELEC </t>
  </si>
  <si>
    <t>DELTACORP </t>
  </si>
  <si>
    <t>TATACOFFEE </t>
  </si>
  <si>
    <t>GREAVESCOT </t>
  </si>
  <si>
    <t>UBL </t>
  </si>
  <si>
    <t>JAINIRRIGATION </t>
  </si>
  <si>
    <t>EDELWEISS </t>
  </si>
  <si>
    <t>KRBL </t>
  </si>
  <si>
    <t>RAYMOND </t>
  </si>
  <si>
    <t>DEPIND </t>
  </si>
  <si>
    <t>DEEPIND </t>
  </si>
  <si>
    <t>STAR </t>
  </si>
  <si>
    <t>LUPIN </t>
  </si>
  <si>
    <t>JAIN IRRIGATION </t>
  </si>
  <si>
    <t>CAPF </t>
  </si>
  <si>
    <t>HCC </t>
  </si>
  <si>
    <t>NCC </t>
  </si>
  <si>
    <t>NBCC </t>
  </si>
  <si>
    <t>DEPAKFERT </t>
  </si>
  <si>
    <t>KESORAMIND </t>
  </si>
  <si>
    <t>KESORAMMIND</t>
  </si>
  <si>
    <t>UFLEX</t>
  </si>
  <si>
    <t>TECNO</t>
  </si>
  <si>
    <t>CHENNAIPETRO</t>
  </si>
  <si>
    <t>ACC </t>
  </si>
  <si>
    <t>CENTURYTEX </t>
  </si>
  <si>
    <t>DRREDDY </t>
  </si>
  <si>
    <t>ITC </t>
  </si>
  <si>
    <t>UNIONBANK </t>
  </si>
  <si>
    <t>RECLTD </t>
  </si>
  <si>
    <t>PRICOLLTD</t>
  </si>
  <si>
    <t>MAITHANALL </t>
  </si>
  <si>
    <t>INOXWIND </t>
  </si>
  <si>
    <t>MIDHANI </t>
  </si>
  <si>
    <t>ITI </t>
  </si>
  <si>
    <t>RELCAPITAL </t>
  </si>
  <si>
    <t>NOCIL </t>
  </si>
  <si>
    <t>JINDALPOLY</t>
  </si>
  <si>
    <t>JSWSTEEL </t>
  </si>
  <si>
    <t>ASKOKLEY</t>
  </si>
  <si>
    <t>WELSPUNIND</t>
  </si>
  <si>
    <t>ITI</t>
  </si>
  <si>
    <t>ATUL </t>
  </si>
  <si>
    <t>DEEPAKFERT </t>
  </si>
  <si>
    <t>MERCK </t>
  </si>
  <si>
    <t>AJANTAPHARMA </t>
  </si>
  <si>
    <t>ITDC </t>
  </si>
  <si>
    <t>TAKE </t>
  </si>
  <si>
    <t>LAURUSLABS </t>
  </si>
  <si>
    <t>EVERYDAY </t>
  </si>
  <si>
    <t>SUDRAMCHEM </t>
  </si>
  <si>
    <t>SUDARSCHEM </t>
  </si>
  <si>
    <t>PNBHOUSING </t>
  </si>
  <si>
    <t>BEML </t>
  </si>
  <si>
    <t>GSFC </t>
  </si>
  <si>
    <t>NAVKARCORP </t>
  </si>
  <si>
    <t>NOCIL</t>
  </si>
  <si>
    <t>DCMSHRURAM</t>
  </si>
  <si>
    <t>NITINSPIN </t>
  </si>
  <si>
    <t>PFC </t>
  </si>
  <si>
    <t>CESC </t>
  </si>
  <si>
    <t>TECNO </t>
  </si>
  <si>
    <t>VGUARD </t>
  </si>
  <si>
    <t>ULTRATECHCEM </t>
  </si>
  <si>
    <t>GAEL </t>
  </si>
  <si>
    <t>JAICORPLTD </t>
  </si>
  <si>
    <t>DALMIASUGER </t>
  </si>
  <si>
    <t>DHARMPURSUG </t>
  </si>
  <si>
    <t>INDAICEM </t>
  </si>
  <si>
    <t>MAHLIFE </t>
  </si>
  <si>
    <t>ULTRATCEMCO </t>
  </si>
  <si>
    <t>RAIN </t>
  </si>
  <si>
    <t>JIAINIRRIGATION</t>
  </si>
  <si>
    <t>BHEL</t>
  </si>
  <si>
    <t>MANPASAND</t>
  </si>
  <si>
    <t>GHCL </t>
  </si>
  <si>
    <t>BLUEDART </t>
  </si>
  <si>
    <t>RELEXO </t>
  </si>
  <si>
    <t>STRTECH </t>
  </si>
  <si>
    <t>NBVENTURES </t>
  </si>
  <si>
    <t>CYIENT </t>
  </si>
  <si>
    <t>HCLTECH </t>
  </si>
  <si>
    <t>MEGMA </t>
  </si>
  <si>
    <t>BEL </t>
  </si>
  <si>
    <t>HUDCO </t>
  </si>
  <si>
    <t>OBEROIRLTY </t>
  </si>
  <si>
    <t>REDINGTON </t>
  </si>
  <si>
    <t>DREDGECORP </t>
  </si>
  <si>
    <t>QUESS </t>
  </si>
  <si>
    <t>UFLEX </t>
  </si>
  <si>
    <t>FLATEX </t>
  </si>
  <si>
    <t>GLEMMARK</t>
  </si>
  <si>
    <t>MOIL</t>
  </si>
  <si>
    <t>IDEA</t>
  </si>
  <si>
    <t>KITEX </t>
  </si>
  <si>
    <t xml:space="preserve">AIA ENGINEERING </t>
  </si>
  <si>
    <t>AARTIIND </t>
  </si>
  <si>
    <t>BODALCHEM </t>
  </si>
  <si>
    <t>PNB </t>
  </si>
  <si>
    <t>APARINDS </t>
  </si>
  <si>
    <t>ESSELPACK </t>
  </si>
  <si>
    <t>CHENNPETRO </t>
  </si>
  <si>
    <t>ORIENTCEM </t>
  </si>
  <si>
    <t>SUPREMEIND </t>
  </si>
  <si>
    <t>ENGINERSIN </t>
  </si>
  <si>
    <t>JAICORPLTD</t>
  </si>
  <si>
    <t>SARDAEN</t>
  </si>
  <si>
    <t>CUB</t>
  </si>
  <si>
    <t>TCS </t>
  </si>
  <si>
    <t>WOCKPHARAM </t>
  </si>
  <si>
    <t>GMDCLTD</t>
  </si>
  <si>
    <t>PARAGMILK </t>
  </si>
  <si>
    <t>SOBHA </t>
  </si>
  <si>
    <t>KRPMILL </t>
  </si>
  <si>
    <t>LT&amp;FIN </t>
  </si>
  <si>
    <t>BERGERPAINT </t>
  </si>
  <si>
    <t>INDIANBANK </t>
  </si>
  <si>
    <t>MANPASAND </t>
  </si>
  <si>
    <t>SUVEN </t>
  </si>
  <si>
    <t>KAJARIACER </t>
  </si>
  <si>
    <t>MGL </t>
  </si>
  <si>
    <t>NIITTECH </t>
  </si>
  <si>
    <t>GPPL </t>
  </si>
  <si>
    <t>ARARAJABAT </t>
  </si>
  <si>
    <t>PCJWELLERS </t>
  </si>
  <si>
    <t>TATAELXSI </t>
  </si>
  <si>
    <t>PCJWELLER </t>
  </si>
  <si>
    <t>BASF </t>
  </si>
  <si>
    <t>PHOENIXLTD </t>
  </si>
  <si>
    <t> AXIS BANK</t>
  </si>
  <si>
    <t>TECHM </t>
  </si>
  <si>
    <t>NATCOPHARMA </t>
  </si>
  <si>
    <t>DALMIABHA </t>
  </si>
  <si>
    <t xml:space="preserve">IBREALEST </t>
  </si>
  <si>
    <t>KPIT </t>
  </si>
  <si>
    <t>TAKE</t>
  </si>
  <si>
    <t>GPPL</t>
  </si>
  <si>
    <t>CHAMBLFERT </t>
  </si>
  <si>
    <t>BRITANNIA </t>
  </si>
  <si>
    <t>WELSPUNIND </t>
  </si>
  <si>
    <t>GDL </t>
  </si>
  <si>
    <t>SRF</t>
  </si>
  <si>
    <t>COALINDIA </t>
  </si>
  <si>
    <t>NILKAMAL </t>
  </si>
  <si>
    <t>BANK INDIA</t>
  </si>
  <si>
    <t>CROMTON </t>
  </si>
  <si>
    <t>REPCOHOME </t>
  </si>
  <si>
    <t>BAKNBARODA </t>
  </si>
  <si>
    <t>DMART </t>
  </si>
  <si>
    <t>TRENT </t>
  </si>
  <si>
    <t>DCBBANK </t>
  </si>
  <si>
    <t> BANK BARODA</t>
  </si>
  <si>
    <t>ORIENTBANK </t>
  </si>
  <si>
    <t>IBREALEST</t>
  </si>
  <si>
    <t>BANDHAN BANK</t>
  </si>
  <si>
    <t>JINDALPOLY </t>
  </si>
  <si>
    <t>TATAMOTOR</t>
  </si>
  <si>
    <t>RELCAPITEL </t>
  </si>
  <si>
    <t>LT </t>
  </si>
  <si>
    <t>APOLLOHOSP </t>
  </si>
  <si>
    <t>ICICI BANK </t>
  </si>
  <si>
    <t>ICICI BANK</t>
  </si>
  <si>
    <t>OFSS </t>
  </si>
  <si>
    <t>FINCABLES </t>
  </si>
  <si>
    <t>GEPIL </t>
  </si>
  <si>
    <t>HEROMOTOCO </t>
  </si>
  <si>
    <t>MCX </t>
  </si>
  <si>
    <t>NILKAMAL</t>
  </si>
  <si>
    <t xml:space="preserve">WOCKPHRMA </t>
  </si>
  <si>
    <t>INDUSINDBANK </t>
  </si>
  <si>
    <t> RBL BANK</t>
  </si>
  <si>
    <t>INOXLEISUR </t>
  </si>
  <si>
    <t>GODFRYPHLP </t>
  </si>
  <si>
    <t>APLAPOLLO </t>
  </si>
  <si>
    <t>BAJAJCORP </t>
  </si>
  <si>
    <t>RAJESHEXPO </t>
  </si>
  <si>
    <t>SRTRANSFIN </t>
  </si>
  <si>
    <t>WHIRLPOOL </t>
  </si>
  <si>
    <t>JUBLFOOD </t>
  </si>
  <si>
    <t>IRB </t>
  </si>
  <si>
    <t>BFUTILITIE </t>
  </si>
  <si>
    <t>RBL BANK</t>
  </si>
  <si>
    <t>MINDTREE </t>
  </si>
  <si>
    <t>INDOGO </t>
  </si>
  <si>
    <t>VEDL </t>
  </si>
  <si>
    <t>TATACHEM </t>
  </si>
  <si>
    <t>BFULTILITY </t>
  </si>
  <si>
    <t>MANAPPURAM </t>
  </si>
  <si>
    <t>SADBHAV </t>
  </si>
  <si>
    <t>UJJIVAN </t>
  </si>
  <si>
    <t> RK FORGE</t>
  </si>
  <si>
    <t>FEDERALBANK </t>
  </si>
  <si>
    <t> BANK INDIA</t>
  </si>
  <si>
    <t>YES BANK</t>
  </si>
  <si>
    <t>INDIACEM </t>
  </si>
  <si>
    <t> TORNTPOWER </t>
  </si>
  <si>
    <t>ZEEL </t>
  </si>
  <si>
    <t>JUBILANT </t>
  </si>
  <si>
    <t>SUNPHARMA </t>
  </si>
  <si>
    <t>LICHSGFIN </t>
  </si>
  <si>
    <t>CADILAHC </t>
  </si>
  <si>
    <t> L&amp;T </t>
  </si>
  <si>
    <t xml:space="preserve">BANK INDA </t>
  </si>
  <si>
    <t>RELIANCE </t>
  </si>
  <si>
    <t>KEC</t>
  </si>
  <si>
    <t>DIVISLAB </t>
  </si>
  <si>
    <t>MRPL</t>
  </si>
  <si>
    <t>BGRENERGY </t>
  </si>
  <si>
    <t>INDICO </t>
  </si>
  <si>
    <t>BAJAJELECT </t>
  </si>
  <si>
    <t>SUPRAJIT </t>
  </si>
  <si>
    <t xml:space="preserve">GNFC </t>
  </si>
  <si>
    <t>AJANTAPHARM </t>
  </si>
  <si>
    <t>BRFL</t>
  </si>
  <si>
    <t>PHOENIXLTD</t>
  </si>
  <si>
    <t>RUPA </t>
  </si>
  <si>
    <t>ASOKA</t>
  </si>
  <si>
    <t>PRESTIGE </t>
  </si>
  <si>
    <t>FORTIS </t>
  </si>
  <si>
    <t>CROMPTON </t>
  </si>
  <si>
    <t>PIIND </t>
  </si>
  <si>
    <t>TORENTPHARM </t>
  </si>
  <si>
    <t>TATASTEEL </t>
  </si>
  <si>
    <t>ICIL </t>
  </si>
  <si>
    <t>VAKRANGEE </t>
  </si>
  <si>
    <t>TATAELEXI </t>
  </si>
  <si>
    <t>BFUTILITED </t>
  </si>
  <si>
    <t>GLAXO </t>
  </si>
  <si>
    <t>TORENTPHARMA </t>
  </si>
  <si>
    <t>BOMDYEING </t>
  </si>
  <si>
    <t> REPCOHOME</t>
  </si>
  <si>
    <t>CENTURITEX </t>
  </si>
  <si>
    <t>CASTROLIND </t>
  </si>
  <si>
    <t>BAJAJFIN </t>
  </si>
  <si>
    <t> ULTRATECH</t>
  </si>
  <si>
    <t>CHENNAIPETRO </t>
  </si>
  <si>
    <t>AJANTPHARMA </t>
  </si>
  <si>
    <t>MANGALMCEM </t>
  </si>
  <si>
    <t>BHARTIAIRTEL </t>
  </si>
  <si>
    <t>SMLISUZU </t>
  </si>
  <si>
    <t>TATAMETALI </t>
  </si>
  <si>
    <t>JKCEMENT </t>
  </si>
  <si>
    <t>MOIL </t>
  </si>
  <si>
    <t>DCB BANK</t>
  </si>
  <si>
    <t>MUTHOOFIN</t>
  </si>
  <si>
    <t>BHARATFIN </t>
  </si>
  <si>
    <t>JUSTDIAL </t>
  </si>
  <si>
    <t>HEXAWARE </t>
  </si>
  <si>
    <t>UJJIVEN </t>
  </si>
  <si>
    <t>MUTHOOTHFIN </t>
  </si>
  <si>
    <t>CUMMINSIND </t>
  </si>
  <si>
    <t>MRPL </t>
  </si>
  <si>
    <t>KEC </t>
  </si>
  <si>
    <t>BHARTIARTL </t>
  </si>
  <si>
    <t> UNION BANK</t>
  </si>
  <si>
    <t>TVSMOTOR </t>
  </si>
  <si>
    <t>AMARRAJBAT</t>
  </si>
  <si>
    <t>APOLLOHSIP </t>
  </si>
  <si>
    <t>TVSELECT </t>
  </si>
  <si>
    <t>VOLTAS </t>
  </si>
  <si>
    <t>APPLTD </t>
  </si>
  <si>
    <t>TECHMAHINDRA</t>
  </si>
  <si>
    <t xml:space="preserve">BANK OF BARODA </t>
  </si>
  <si>
    <t>DALMILBHA</t>
  </si>
  <si>
    <t xml:space="preserve">PETRONET </t>
  </si>
  <si>
    <t xml:space="preserve">MUTHOOT FIN </t>
  </si>
  <si>
    <t>ULTRATECEM</t>
  </si>
  <si>
    <t>SPARC</t>
  </si>
  <si>
    <t>IBULFIN</t>
  </si>
  <si>
    <t>CHENNAI PETRO</t>
  </si>
  <si>
    <t xml:space="preserve">TATA STEEL </t>
  </si>
  <si>
    <t>ESCORT</t>
  </si>
  <si>
    <t>REC LTD</t>
  </si>
  <si>
    <t>MUTHOOT FIN</t>
  </si>
  <si>
    <t>ONGC</t>
  </si>
  <si>
    <t>FORTIS</t>
  </si>
  <si>
    <t>IOCL</t>
  </si>
  <si>
    <t>ICICI PRLDT</t>
  </si>
  <si>
    <t>CENTURY PLY</t>
  </si>
  <si>
    <t>DELTA CORP</t>
  </si>
  <si>
    <t>TITEN</t>
  </si>
  <si>
    <t>CEATLTD</t>
  </si>
  <si>
    <t>BALKRISHND</t>
  </si>
  <si>
    <t>JUBILANT FOOD</t>
  </si>
  <si>
    <t>CENTURY TEXT</t>
  </si>
  <si>
    <t>INFIBEAM</t>
  </si>
  <si>
    <t>VEDANTA</t>
  </si>
  <si>
    <t>EXIDE</t>
  </si>
  <si>
    <t xml:space="preserve">ACC LTD </t>
  </si>
  <si>
    <t>MCDOWELL- N</t>
  </si>
  <si>
    <t xml:space="preserve"> GLANMARK </t>
  </si>
  <si>
    <t>APOLOTYRE </t>
  </si>
  <si>
    <t>GRUH </t>
  </si>
  <si>
    <t>TATAMOTOR DVR</t>
  </si>
  <si>
    <t>EMAMI </t>
  </si>
  <si>
    <t>GRANULES </t>
  </si>
  <si>
    <t>COLPAL </t>
  </si>
  <si>
    <t>WIPRO </t>
  </si>
  <si>
    <t>JKTYRE </t>
  </si>
  <si>
    <t>YESBANK </t>
  </si>
  <si>
    <t>TATAINVEST </t>
  </si>
  <si>
    <t>PERSISTENT </t>
  </si>
  <si>
    <t>INFRATEL </t>
  </si>
  <si>
    <t>IBULLHSGFIN </t>
  </si>
  <si>
    <t>BHARAT WIRE</t>
  </si>
  <si>
    <t>BFUTILITI </t>
  </si>
  <si>
    <t>NTPC </t>
  </si>
  <si>
    <t> FORTIS</t>
  </si>
  <si>
    <t>EXCELCORP</t>
  </si>
  <si>
    <t>HUDCO</t>
  </si>
  <si>
    <t>VIDEOCON</t>
  </si>
  <si>
    <t>ROLTA</t>
  </si>
  <si>
    <t>MM FORGING</t>
  </si>
  <si>
    <t>PUNJAB AND SIND</t>
  </si>
  <si>
    <t>ASIANPAINTS</t>
  </si>
  <si>
    <t>SHRIRAM EPC</t>
  </si>
  <si>
    <t>GAYATRI PROJECTS</t>
  </si>
  <si>
    <t>MINDA IND</t>
  </si>
  <si>
    <t>ZANDU</t>
  </si>
  <si>
    <t>ASHOKLEY</t>
  </si>
  <si>
    <t>AMRUTANJAN</t>
  </si>
  <si>
    <t>GRINDWELL</t>
  </si>
  <si>
    <t>SREI INFRA</t>
  </si>
  <si>
    <t>INTERGLOBE</t>
  </si>
  <si>
    <t>RELIGARE</t>
  </si>
  <si>
    <t>RELIND</t>
  </si>
  <si>
    <t>PGIL</t>
  </si>
  <si>
    <t>GMR INFRA</t>
  </si>
  <si>
    <t>SHTIRAM EPC</t>
  </si>
  <si>
    <t>TERASOFT</t>
  </si>
  <si>
    <t>MAXINDIA</t>
  </si>
  <si>
    <t>ABIRLANUVO</t>
  </si>
  <si>
    <t>THOMASCOOK</t>
  </si>
  <si>
    <t>IBRELST</t>
  </si>
  <si>
    <t>RELININD</t>
  </si>
  <si>
    <t>TATA MOTORS</t>
  </si>
  <si>
    <t>TATA STEEL</t>
  </si>
  <si>
    <t>COALPAL</t>
  </si>
  <si>
    <t>CANARA BANK</t>
  </si>
  <si>
    <t>BHARAT FORGE</t>
  </si>
  <si>
    <t>SBI</t>
  </si>
  <si>
    <t>BBTC</t>
  </si>
  <si>
    <t>JUBLFOOD</t>
  </si>
  <si>
    <t>PERSISTENT</t>
  </si>
  <si>
    <t>BHARAT FINANCIAL</t>
  </si>
  <si>
    <t>GODREJ</t>
  </si>
  <si>
    <t>NHPC</t>
  </si>
  <si>
    <t>HCL TECH</t>
  </si>
  <si>
    <t>INFOSYS</t>
  </si>
  <si>
    <t>SUN PHARMA</t>
  </si>
  <si>
    <t>CADILA</t>
  </si>
  <si>
    <t>POWER GRID</t>
  </si>
  <si>
    <t>VMART</t>
  </si>
  <si>
    <t>TVS MOTOR</t>
  </si>
  <si>
    <t>JSWENERGY</t>
  </si>
  <si>
    <t>IRB INFRA</t>
  </si>
  <si>
    <t>TATA GLOBAL</t>
  </si>
  <si>
    <t>ADANI POWER</t>
  </si>
  <si>
    <t>L&amp;T</t>
  </si>
  <si>
    <t>DISHTV</t>
  </si>
  <si>
    <t>RELIANCE CAP.</t>
  </si>
  <si>
    <t xml:space="preserve">RELIANCE </t>
  </si>
  <si>
    <t>HINDLVR</t>
  </si>
  <si>
    <t>KALYANI STEEL</t>
  </si>
  <si>
    <t>PTC</t>
  </si>
  <si>
    <t>TATA POWER</t>
  </si>
  <si>
    <t>PNB</t>
  </si>
  <si>
    <t>TATAMOTRDVR</t>
  </si>
  <si>
    <t>JKCEMENT</t>
  </si>
  <si>
    <t>CGPOWER</t>
  </si>
  <si>
    <t>BALAJIELE</t>
  </si>
  <si>
    <t>DLF LTD</t>
  </si>
  <si>
    <t>RELCAP</t>
  </si>
  <si>
    <t>DILIP BUILDCON</t>
  </si>
  <si>
    <t>KTK BANK</t>
  </si>
  <si>
    <t>MARUTI</t>
  </si>
  <si>
    <t>SURYA ROSHNI</t>
  </si>
  <si>
    <t>PRISM CEMENT</t>
  </si>
  <si>
    <t>HDFC BANK</t>
  </si>
  <si>
    <t>ZENSAR</t>
  </si>
  <si>
    <t>WLSPUN INV.</t>
  </si>
  <si>
    <t>DPSC LTD</t>
  </si>
  <si>
    <t>VIJAYA BANK</t>
  </si>
  <si>
    <t>SUN TV</t>
  </si>
  <si>
    <t>INDIAN BANK</t>
  </si>
  <si>
    <t>BANK OF BARODA</t>
  </si>
  <si>
    <t>KOTAK BANK</t>
  </si>
  <si>
    <t>INDIA BULLS RE</t>
  </si>
  <si>
    <t>RAJESH EXPORT</t>
  </si>
  <si>
    <t>ITC LTD</t>
  </si>
  <si>
    <t>JAIN IRRIGATION</t>
  </si>
  <si>
    <t>ABAN</t>
  </si>
  <si>
    <t>AMARRAJABAT</t>
  </si>
  <si>
    <t>ENGINERSIND</t>
  </si>
  <si>
    <t>CAIRN</t>
  </si>
  <si>
    <t>BSE</t>
  </si>
  <si>
    <t>EROSEMEDIA</t>
  </si>
  <si>
    <t>FEDERALBANK</t>
  </si>
  <si>
    <t>JINDALSTEEL</t>
  </si>
  <si>
    <t>PCJWELLER</t>
  </si>
  <si>
    <t>PETRONET</t>
  </si>
  <si>
    <t>JINDALPOLLY</t>
  </si>
  <si>
    <t>SPAL</t>
  </si>
  <si>
    <t>PIXTRANS</t>
  </si>
  <si>
    <t>EMPHASIS</t>
  </si>
  <si>
    <t>KIRLOSENG</t>
  </si>
  <si>
    <t>MACPLAST</t>
  </si>
  <si>
    <t>RECL</t>
  </si>
  <si>
    <t>BHARTFIN</t>
  </si>
  <si>
    <t>NESCO</t>
  </si>
  <si>
    <t>AIAENG</t>
  </si>
  <si>
    <t>GUJALKALI</t>
  </si>
  <si>
    <t>ANDHRSUGAR</t>
  </si>
  <si>
    <t>JJIVAN</t>
  </si>
  <si>
    <t>MARTI</t>
  </si>
  <si>
    <t>TVSELECT</t>
  </si>
  <si>
    <t>ASHKLEY</t>
  </si>
  <si>
    <t>DWARIKESH</t>
  </si>
  <si>
    <t>RPPINFRA</t>
  </si>
  <si>
    <t>DHAMPURSUG</t>
  </si>
  <si>
    <t>RECLTD</t>
  </si>
  <si>
    <t>VAKRANGEE</t>
  </si>
  <si>
    <t>POWERGRID</t>
  </si>
  <si>
    <t>RELCAITAL</t>
  </si>
  <si>
    <t>SHILPI</t>
  </si>
  <si>
    <t>COROMANDAL</t>
  </si>
  <si>
    <t>SHEMAROO</t>
  </si>
  <si>
    <t>JUBLANT</t>
  </si>
  <si>
    <t>INFYBEAM</t>
  </si>
  <si>
    <t>SDARSHEM</t>
  </si>
  <si>
    <t>DISHMAN</t>
  </si>
  <si>
    <t>TATAMETALI</t>
  </si>
  <si>
    <t>JKLAKSHMI</t>
  </si>
  <si>
    <t>DWARKESH</t>
  </si>
  <si>
    <t>RUSHIL</t>
  </si>
  <si>
    <t>GODFRYPHLP</t>
  </si>
  <si>
    <t>COSMOFILMS</t>
  </si>
  <si>
    <t>TATASMOTOS</t>
  </si>
  <si>
    <t>GRANUELS</t>
  </si>
  <si>
    <t>TATASPONGE</t>
  </si>
  <si>
    <t>ABIRLANIVO</t>
  </si>
  <si>
    <t xml:space="preserve"> TCS</t>
  </si>
  <si>
    <t>TATASELXSI</t>
  </si>
  <si>
    <t>NMDC</t>
  </si>
  <si>
    <t>HERITGFOOD</t>
  </si>
  <si>
    <t>DHANINV</t>
  </si>
  <si>
    <t>CENTENKA</t>
  </si>
  <si>
    <t>PUNJABCHEM</t>
  </si>
  <si>
    <t>ALLSEC</t>
  </si>
  <si>
    <t>KITEX</t>
  </si>
  <si>
    <t>VRLLOG</t>
  </si>
  <si>
    <t xml:space="preserve"> IGL</t>
  </si>
  <si>
    <t xml:space="preserve"> CENTURYTEX</t>
  </si>
  <si>
    <t>LOVABLE</t>
  </si>
  <si>
    <t>MUTHOOTCAP</t>
  </si>
  <si>
    <t>LUMAXIND</t>
  </si>
  <si>
    <t>LLOYEDENG</t>
  </si>
  <si>
    <t>BUTTERFLY</t>
  </si>
  <si>
    <t>KIRIINDUS</t>
  </si>
  <si>
    <t>ZUARI</t>
  </si>
  <si>
    <t>RALLIS</t>
  </si>
  <si>
    <t>BASF</t>
  </si>
  <si>
    <t>TATACONSUM</t>
  </si>
  <si>
    <t>SUNTECK</t>
  </si>
  <si>
    <t>ABFRL</t>
  </si>
  <si>
    <t>QUICKHEAL</t>
  </si>
  <si>
    <t>PERTONET</t>
  </si>
  <si>
    <t>SONATSOFTW</t>
  </si>
  <si>
    <t>COFORGE</t>
  </si>
  <si>
    <t>HDFCBANK</t>
  </si>
  <si>
    <t>TVSMOTOR</t>
  </si>
  <si>
    <t>MIDHANI</t>
  </si>
  <si>
    <t>BHARATFORG </t>
  </si>
  <si>
    <t>ASHOKLEY </t>
  </si>
  <si>
    <t>MANAPURAM</t>
  </si>
  <si>
    <t>L&amp;TFH</t>
  </si>
  <si>
    <t>AMARAJABAT </t>
  </si>
  <si>
    <t>ADANIPORT </t>
  </si>
  <si>
    <t>INTELLECT </t>
  </si>
  <si>
    <t>BSOFT</t>
  </si>
  <si>
    <t>BANKBARODA </t>
  </si>
  <si>
    <t>EICHEMOTOR</t>
  </si>
  <si>
    <t>BECTORFOOD</t>
  </si>
  <si>
    <t>BURGERKING</t>
  </si>
  <si>
    <t>RVNL</t>
  </si>
  <si>
    <t>ADANIPOWER</t>
  </si>
  <si>
    <t>MANAPPURAM</t>
  </si>
  <si>
    <t>ADANIPORT</t>
  </si>
  <si>
    <t>APOLOTYRE</t>
  </si>
  <si>
    <t>ALKEM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</si>
</sst>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-mmm\-yy;@"/>
    <numFmt numFmtId="165" formatCode="0.00;[Red]0.00"/>
    <numFmt numFmtId="166" formatCode="0.00;[Red]\-0.00"/>
    <numFmt numFmtId="167" formatCode="[$-409]d\-mmm\-yy;@"/>
  </numFmts>
  <fonts count="95" x14ac:knownFonts="1">
    <font>
      <sz val="10"/>
      <color theme="1"/>
      <name val="Lucida Fax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Lucida Fax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b/>
      <sz val="11"/>
      <name val="Calibri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5" fillId="0" borderId="0" applyNumberFormat="0" applyFill="0" applyBorder="0" applyAlignment="0" applyProtection="0"/>
  </cellStyleXfs>
  <cellXfs count="147">
    <xf numFmtId="0" fontId="0" fillId="0" borderId="0" xfId="0"/>
    <xf numFmtId="164" fontId="0" fillId="0" borderId="12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91" fillId="0" borderId="12" xfId="0" applyNumberFormat="1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2" fontId="92" fillId="0" borderId="12" xfId="0" applyNumberFormat="1" applyFont="1" applyBorder="1" applyAlignment="1">
      <alignment horizontal="center" vertical="center"/>
    </xf>
    <xf numFmtId="165" fontId="93" fillId="0" borderId="12" xfId="0" applyNumberFormat="1" applyFont="1" applyFill="1" applyBorder="1" applyAlignment="1">
      <alignment horizontal="center" vertical="center"/>
    </xf>
    <xf numFmtId="166" fontId="93" fillId="0" borderId="12" xfId="0" applyNumberFormat="1" applyFont="1" applyFill="1" applyBorder="1" applyAlignment="1">
      <alignment vertical="center"/>
    </xf>
    <xf numFmtId="15" fontId="92" fillId="4" borderId="12" xfId="0" applyNumberFormat="1" applyFont="1" applyFill="1" applyBorder="1" applyAlignment="1">
      <alignment horizontal="center" vertical="center"/>
    </xf>
    <xf numFmtId="2" fontId="92" fillId="0" borderId="9" xfId="0" applyNumberFormat="1" applyFont="1" applyBorder="1" applyAlignment="1">
      <alignment horizontal="center" vertical="center"/>
    </xf>
    <xf numFmtId="1" fontId="84" fillId="0" borderId="12" xfId="0" applyNumberFormat="1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165" fontId="94" fillId="0" borderId="12" xfId="0" applyNumberFormat="1" applyFont="1" applyFill="1" applyBorder="1" applyAlignment="1">
      <alignment horizontal="center" vertical="center"/>
    </xf>
    <xf numFmtId="167" fontId="94" fillId="5" borderId="12" xfId="0" applyNumberFormat="1" applyFont="1" applyFill="1" applyBorder="1" applyAlignment="1">
      <alignment horizontal="center" vertical="center"/>
    </xf>
    <xf numFmtId="0" fontId="94" fillId="5" borderId="12" xfId="0" applyNumberFormat="1" applyFont="1" applyFill="1" applyBorder="1" applyAlignment="1">
      <alignment horizontal="center" vertical="center"/>
    </xf>
    <xf numFmtId="0" fontId="94" fillId="5" borderId="9" xfId="0" applyNumberFormat="1" applyFont="1" applyFill="1" applyBorder="1" applyAlignment="1">
      <alignment horizontal="center" vertical="center"/>
    </xf>
    <xf numFmtId="0" fontId="94" fillId="5" borderId="14" xfId="0" applyNumberFormat="1" applyFont="1" applyFill="1" applyBorder="1" applyAlignment="1">
      <alignment horizontal="center" vertical="center"/>
    </xf>
    <xf numFmtId="167" fontId="94" fillId="5" borderId="14" xfId="0" applyNumberFormat="1" applyFont="1" applyFill="1" applyBorder="1" applyAlignment="1">
      <alignment horizontal="center" vertical="center"/>
    </xf>
    <xf numFmtId="1" fontId="84" fillId="0" borderId="14" xfId="0" applyNumberFormat="1" applyFont="1" applyBorder="1" applyAlignment="1">
      <alignment horizontal="center" vertical="center"/>
    </xf>
    <xf numFmtId="0" fontId="94" fillId="5" borderId="15" xfId="0" applyNumberFormat="1" applyFont="1" applyFill="1" applyBorder="1" applyAlignment="1">
      <alignment horizontal="center" vertical="center"/>
    </xf>
    <xf numFmtId="165" fontId="94" fillId="0" borderId="14" xfId="0" applyNumberFormat="1" applyFont="1" applyFill="1" applyBorder="1" applyAlignment="1">
      <alignment horizontal="center" vertical="center"/>
    </xf>
    <xf numFmtId="167" fontId="94" fillId="0" borderId="12" xfId="0" applyNumberFormat="1" applyFont="1" applyFill="1" applyBorder="1" applyAlignment="1">
      <alignment horizontal="center" vertical="center"/>
    </xf>
    <xf numFmtId="0" fontId="94" fillId="0" borderId="12" xfId="0" applyNumberFormat="1" applyFont="1" applyFill="1" applyBorder="1" applyAlignment="1">
      <alignment horizontal="center" vertical="center"/>
    </xf>
    <xf numFmtId="167" fontId="94" fillId="0" borderId="14" xfId="0" applyNumberFormat="1" applyFont="1" applyFill="1" applyBorder="1" applyAlignment="1">
      <alignment horizontal="center" vertical="center"/>
    </xf>
    <xf numFmtId="0" fontId="94" fillId="0" borderId="14" xfId="0" applyNumberFormat="1" applyFont="1" applyFill="1" applyBorder="1" applyAlignment="1">
      <alignment horizontal="center" vertical="center"/>
    </xf>
    <xf numFmtId="0" fontId="94" fillId="0" borderId="15" xfId="0" applyNumberFormat="1" applyFont="1" applyFill="1" applyBorder="1" applyAlignment="1">
      <alignment horizontal="center" vertical="center"/>
    </xf>
    <xf numFmtId="0" fontId="94" fillId="0" borderId="9" xfId="0" applyNumberFormat="1" applyFont="1" applyFill="1" applyBorder="1" applyAlignment="1">
      <alignment horizontal="center" vertical="center"/>
    </xf>
    <xf numFmtId="164" fontId="84" fillId="0" borderId="12" xfId="1" applyNumberFormat="1" applyFont="1" applyBorder="1" applyAlignment="1">
      <alignment horizontal="center" vertical="center"/>
    </xf>
    <xf numFmtId="2" fontId="84" fillId="4" borderId="12" xfId="0" applyNumberFormat="1" applyFont="1" applyFill="1" applyBorder="1" applyAlignment="1">
      <alignment horizontal="center" vertical="center"/>
    </xf>
    <xf numFmtId="0" fontId="84" fillId="0" borderId="12" xfId="0" applyFont="1" applyBorder="1" applyAlignment="1">
      <alignment vertical="center"/>
    </xf>
    <xf numFmtId="0" fontId="84" fillId="0" borderId="12" xfId="0" applyFont="1" applyBorder="1" applyAlignment="1">
      <alignment horizontal="left" vertical="center"/>
    </xf>
    <xf numFmtId="0" fontId="84" fillId="0" borderId="0" xfId="0" applyFont="1" applyAlignment="1">
      <alignment vertical="center"/>
    </xf>
    <xf numFmtId="164" fontId="83" fillId="0" borderId="12" xfId="1" applyNumberFormat="1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166" fontId="94" fillId="0" borderId="12" xfId="0" applyNumberFormat="1" applyFont="1" applyFill="1" applyBorder="1" applyAlignment="1">
      <alignment horizontal="center" vertical="center"/>
    </xf>
    <xf numFmtId="166" fontId="94" fillId="0" borderId="14" xfId="0" applyNumberFormat="1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64" fontId="30" fillId="0" borderId="12" xfId="1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1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9" fillId="0" borderId="12" xfId="1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90" fillId="3" borderId="17" xfId="0" applyNumberFormat="1" applyFont="1" applyFill="1" applyBorder="1" applyAlignment="1">
      <alignment horizontal="center" vertical="center"/>
    </xf>
    <xf numFmtId="0" fontId="90" fillId="3" borderId="11" xfId="0" applyNumberFormat="1" applyFont="1" applyFill="1" applyBorder="1" applyAlignment="1">
      <alignment horizontal="center" vertical="center"/>
    </xf>
    <xf numFmtId="0" fontId="86" fillId="2" borderId="1" xfId="0" applyFont="1" applyFill="1" applyBorder="1" applyAlignment="1">
      <alignment horizontal="center" vertical="center"/>
    </xf>
    <xf numFmtId="0" fontId="86" fillId="2" borderId="2" xfId="0" applyFont="1" applyFill="1" applyBorder="1" applyAlignment="1">
      <alignment horizontal="center" vertical="center"/>
    </xf>
    <xf numFmtId="0" fontId="86" fillId="2" borderId="6" xfId="0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horizontal="center" vertical="center"/>
    </xf>
    <xf numFmtId="0" fontId="86" fillId="2" borderId="3" xfId="0" applyFont="1" applyFill="1" applyBorder="1" applyAlignment="1">
      <alignment horizontal="center" vertical="center"/>
    </xf>
    <xf numFmtId="0" fontId="86" fillId="2" borderId="4" xfId="0" applyFont="1" applyFill="1" applyBorder="1" applyAlignment="1">
      <alignment horizontal="center" vertical="center"/>
    </xf>
    <xf numFmtId="0" fontId="86" fillId="2" borderId="5" xfId="0" applyFont="1" applyFill="1" applyBorder="1" applyAlignment="1">
      <alignment horizontal="center" vertical="center"/>
    </xf>
    <xf numFmtId="0" fontId="86" fillId="2" borderId="7" xfId="0" applyFont="1" applyFill="1" applyBorder="1" applyAlignment="1">
      <alignment horizontal="center" vertical="center"/>
    </xf>
    <xf numFmtId="0" fontId="86" fillId="2" borderId="8" xfId="0" applyFont="1" applyFill="1" applyBorder="1" applyAlignment="1">
      <alignment horizontal="center" vertical="center"/>
    </xf>
    <xf numFmtId="0" fontId="88" fillId="2" borderId="9" xfId="0" applyFont="1" applyFill="1" applyBorder="1" applyAlignment="1">
      <alignment horizontal="center" vertical="center"/>
    </xf>
    <xf numFmtId="0" fontId="89" fillId="2" borderId="10" xfId="0" applyFont="1" applyFill="1" applyBorder="1" applyAlignment="1">
      <alignment horizontal="center" vertical="center"/>
    </xf>
    <xf numFmtId="0" fontId="89" fillId="2" borderId="11" xfId="0" applyFont="1" applyFill="1" applyBorder="1" applyAlignment="1">
      <alignment horizontal="center" vertical="center"/>
    </xf>
    <xf numFmtId="14" fontId="90" fillId="3" borderId="13" xfId="0" applyNumberFormat="1" applyFont="1" applyFill="1" applyBorder="1" applyAlignment="1">
      <alignment horizontal="center" vertical="center"/>
    </xf>
    <xf numFmtId="14" fontId="90" fillId="3" borderId="16" xfId="0" applyNumberFormat="1" applyFont="1" applyFill="1" applyBorder="1" applyAlignment="1">
      <alignment horizontal="center" vertical="center"/>
    </xf>
    <xf numFmtId="14" fontId="90" fillId="3" borderId="14" xfId="0" applyNumberFormat="1" applyFont="1" applyFill="1" applyBorder="1" applyAlignment="1">
      <alignment horizontal="center" vertical="center"/>
    </xf>
    <xf numFmtId="0" fontId="90" fillId="3" borderId="13" xfId="0" applyNumberFormat="1" applyFont="1" applyFill="1" applyBorder="1" applyAlignment="1">
      <alignment horizontal="center" vertical="center"/>
    </xf>
    <xf numFmtId="0" fontId="90" fillId="3" borderId="16" xfId="0" applyNumberFormat="1" applyFont="1" applyFill="1" applyBorder="1" applyAlignment="1">
      <alignment horizontal="center" vertical="center"/>
    </xf>
    <xf numFmtId="0" fontId="90" fillId="3" borderId="14" xfId="0" applyNumberFormat="1" applyFont="1" applyFill="1" applyBorder="1" applyAlignment="1">
      <alignment horizontal="center" vertical="center"/>
    </xf>
    <xf numFmtId="0" fontId="90" fillId="3" borderId="12" xfId="0" applyNumberFormat="1" applyFont="1" applyFill="1" applyBorder="1" applyAlignment="1">
      <alignment horizontal="center" vertical="center"/>
    </xf>
    <xf numFmtId="0" fontId="90" fillId="3" borderId="15" xfId="0" applyNumberFormat="1" applyFont="1" applyFill="1" applyBorder="1" applyAlignment="1">
      <alignment horizontal="center" vertical="center"/>
    </xf>
    <xf numFmtId="0" fontId="90" fillId="3" borderId="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240366</xdr:colOff>
      <xdr:row>0</xdr:row>
      <xdr:rowOff>177601</xdr:rowOff>
    </xdr:from>
    <xdr:to>
      <xdr:col>1</xdr:col>
      <xdr:colOff>974911</xdr:colOff>
      <xdr:row>3</xdr:row>
      <xdr:rowOff>158563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0366" y="177601"/>
          <a:ext cx="2284879" cy="5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11"/>
  <sheetViews>
    <sheetView tabSelected="1" topLeftCell="A6" zoomScale="85" zoomScaleNormal="85" workbookViewId="0">
      <selection activeCell="I13" sqref="I13"/>
    </sheetView>
  </sheetViews>
  <sheetFormatPr defaultRowHeight="12.75" x14ac:dyDescent="0.2"/>
  <cols>
    <col min="1" max="1" width="10.875" customWidth="1"/>
    <col min="2" max="2" width="14.625" customWidth="1"/>
    <col min="3" max="3" width="13.5" customWidth="1"/>
    <col min="4" max="4" width="7.625" customWidth="1"/>
    <col min="5" max="5" width="9.5" customWidth="1"/>
    <col min="6" max="6" width="12.25" customWidth="1"/>
    <col min="7" max="7" width="12" customWidth="1"/>
    <col min="8" max="8" width="12.375" customWidth="1"/>
    <col min="9" max="9" width="8" customWidth="1"/>
    <col min="10" max="10" width="8.625" customWidth="1"/>
    <col min="11" max="11" width="6.625" customWidth="1"/>
    <col min="12" max="12" width="12.375" customWidth="1"/>
    <col min="13" max="13" width="14.125" customWidth="1"/>
  </cols>
  <sheetData>
    <row r="1" spans="1:13" x14ac:dyDescent="0.2">
      <c r="A1" s="125"/>
      <c r="B1" s="126"/>
      <c r="C1" s="126"/>
      <c r="D1" s="129" t="s">
        <v>0</v>
      </c>
      <c r="E1" s="130"/>
      <c r="F1" s="130"/>
      <c r="G1" s="130"/>
      <c r="H1" s="130"/>
      <c r="I1" s="130"/>
      <c r="J1" s="130"/>
      <c r="K1" s="130"/>
      <c r="L1" s="130"/>
      <c r="M1" s="131"/>
    </row>
    <row r="2" spans="1:13" x14ac:dyDescent="0.2">
      <c r="A2" s="127"/>
      <c r="B2" s="128"/>
      <c r="C2" s="128"/>
      <c r="D2" s="132"/>
      <c r="E2" s="128"/>
      <c r="F2" s="128"/>
      <c r="G2" s="128"/>
      <c r="H2" s="128"/>
      <c r="I2" s="128"/>
      <c r="J2" s="128"/>
      <c r="K2" s="128"/>
      <c r="L2" s="128"/>
      <c r="M2" s="133"/>
    </row>
    <row r="3" spans="1:13" x14ac:dyDescent="0.2">
      <c r="A3" s="127"/>
      <c r="B3" s="128"/>
      <c r="C3" s="128"/>
      <c r="D3" s="132"/>
      <c r="E3" s="128"/>
      <c r="F3" s="128"/>
      <c r="G3" s="128"/>
      <c r="H3" s="128"/>
      <c r="I3" s="128"/>
      <c r="J3" s="128"/>
      <c r="K3" s="128"/>
      <c r="L3" s="128"/>
      <c r="M3" s="133"/>
    </row>
    <row r="4" spans="1:13" ht="15.75" x14ac:dyDescent="0.2">
      <c r="A4" s="127"/>
      <c r="B4" s="128"/>
      <c r="C4" s="128"/>
      <c r="D4" s="134" t="s">
        <v>1</v>
      </c>
      <c r="E4" s="135"/>
      <c r="F4" s="135"/>
      <c r="G4" s="135"/>
      <c r="H4" s="135"/>
      <c r="I4" s="135"/>
      <c r="J4" s="135"/>
      <c r="K4" s="135"/>
      <c r="L4" s="135"/>
      <c r="M4" s="136"/>
    </row>
    <row r="5" spans="1:13" ht="15.75" x14ac:dyDescent="0.2">
      <c r="A5" s="127"/>
      <c r="B5" s="128"/>
      <c r="C5" s="128"/>
      <c r="D5" s="134" t="s">
        <v>2</v>
      </c>
      <c r="E5" s="135"/>
      <c r="F5" s="135"/>
      <c r="G5" s="135"/>
      <c r="H5" s="135"/>
      <c r="I5" s="135"/>
      <c r="J5" s="135"/>
      <c r="K5" s="135"/>
      <c r="L5" s="135"/>
      <c r="M5" s="136"/>
    </row>
    <row r="6" spans="1:13" ht="12.75" customHeight="1" x14ac:dyDescent="0.2">
      <c r="A6" s="137" t="s">
        <v>3</v>
      </c>
      <c r="B6" s="140" t="s">
        <v>4</v>
      </c>
      <c r="C6" s="143" t="s">
        <v>5</v>
      </c>
      <c r="D6" s="142" t="s">
        <v>6</v>
      </c>
      <c r="E6" s="142" t="s">
        <v>7</v>
      </c>
      <c r="F6" s="142" t="s">
        <v>8</v>
      </c>
      <c r="G6" s="142" t="s">
        <v>9</v>
      </c>
      <c r="H6" s="144" t="s">
        <v>10</v>
      </c>
      <c r="I6" s="141" t="s">
        <v>11</v>
      </c>
      <c r="J6" s="141" t="s">
        <v>12</v>
      </c>
      <c r="K6" s="141" t="s">
        <v>13</v>
      </c>
      <c r="L6" s="123" t="s">
        <v>14</v>
      </c>
      <c r="M6" s="142" t="s">
        <v>15</v>
      </c>
    </row>
    <row r="7" spans="1:13" ht="12.75" customHeight="1" x14ac:dyDescent="0.2">
      <c r="A7" s="138"/>
      <c r="B7" s="141"/>
      <c r="C7" s="143"/>
      <c r="D7" s="143"/>
      <c r="E7" s="143"/>
      <c r="F7" s="143"/>
      <c r="G7" s="143"/>
      <c r="H7" s="145"/>
      <c r="I7" s="141"/>
      <c r="J7" s="141"/>
      <c r="K7" s="141"/>
      <c r="L7" s="124"/>
      <c r="M7" s="143"/>
    </row>
    <row r="8" spans="1:13" ht="12.75" customHeight="1" x14ac:dyDescent="0.2">
      <c r="A8" s="139"/>
      <c r="B8" s="142"/>
      <c r="C8" s="143"/>
      <c r="D8" s="143"/>
      <c r="E8" s="143"/>
      <c r="F8" s="143"/>
      <c r="G8" s="143"/>
      <c r="H8" s="145"/>
      <c r="I8" s="142"/>
      <c r="J8" s="142"/>
      <c r="K8" s="142"/>
      <c r="L8" s="124"/>
      <c r="M8" s="143"/>
    </row>
    <row r="9" spans="1:13" ht="16.5" customHeight="1" x14ac:dyDescent="0.2">
      <c r="A9" s="1" t="s">
        <v>16</v>
      </c>
      <c r="B9" s="2"/>
      <c r="C9" s="3"/>
      <c r="D9" s="4"/>
      <c r="E9" s="5"/>
      <c r="F9" s="5"/>
      <c r="G9" s="6"/>
      <c r="H9" s="6"/>
      <c r="I9" s="7"/>
      <c r="J9" s="7"/>
      <c r="K9" s="7"/>
      <c r="L9" s="7"/>
      <c r="M9" s="8"/>
    </row>
    <row r="10" spans="1:13" ht="16.5" customHeight="1" x14ac:dyDescent="0.2">
      <c r="A10" s="113">
        <v>44259</v>
      </c>
      <c r="B10" s="146" t="s">
        <v>389</v>
      </c>
      <c r="C10" s="11">
        <f t="shared" ref="C10" si="0">200000/E10</f>
        <v>1176.4705882352941</v>
      </c>
      <c r="D10" s="146" t="s">
        <v>21</v>
      </c>
      <c r="E10" s="122">
        <v>170</v>
      </c>
      <c r="F10" s="29">
        <v>171.2</v>
      </c>
      <c r="G10" s="6">
        <v>0</v>
      </c>
      <c r="H10" s="6">
        <v>0</v>
      </c>
      <c r="I10" s="13">
        <f t="shared" ref="I10" si="1">(IF(D10="SELL",E10-F10,IF(D10="BUY",F10-E10)))</f>
        <v>1.1999999999999886</v>
      </c>
      <c r="J10" s="6">
        <v>0</v>
      </c>
      <c r="K10" s="6">
        <v>0</v>
      </c>
      <c r="L10" s="13">
        <f t="shared" ref="L10" si="2">K10+J10+I10</f>
        <v>1.1999999999999886</v>
      </c>
      <c r="M10" s="45">
        <f t="shared" ref="M10" si="3">L10*C10</f>
        <v>1411.7647058823395</v>
      </c>
    </row>
    <row r="11" spans="1:13" ht="16.5" customHeight="1" x14ac:dyDescent="0.2">
      <c r="A11" s="113">
        <v>44259</v>
      </c>
      <c r="B11" s="146" t="s">
        <v>936</v>
      </c>
      <c r="C11" s="11">
        <f t="shared" ref="C11" si="4">200000/E11</f>
        <v>1806.6847335140017</v>
      </c>
      <c r="D11" s="146" t="s">
        <v>21</v>
      </c>
      <c r="E11" s="122">
        <v>110.7</v>
      </c>
      <c r="F11" s="29">
        <v>110.2</v>
      </c>
      <c r="G11" s="6">
        <v>0</v>
      </c>
      <c r="H11" s="6">
        <v>0</v>
      </c>
      <c r="I11" s="13">
        <f t="shared" ref="I11" si="5">(IF(D11="SELL",E11-F11,IF(D11="BUY",F11-E11)))</f>
        <v>-0.5</v>
      </c>
      <c r="J11" s="6">
        <v>0</v>
      </c>
      <c r="K11" s="6">
        <v>0</v>
      </c>
      <c r="L11" s="13">
        <v>-0.5</v>
      </c>
      <c r="M11" s="45">
        <f t="shared" ref="M11" si="6">L11*C11</f>
        <v>-903.34236675700083</v>
      </c>
    </row>
    <row r="12" spans="1:13" ht="16.5" customHeight="1" x14ac:dyDescent="0.2">
      <c r="A12" s="113">
        <v>44259</v>
      </c>
      <c r="B12" s="146" t="s">
        <v>946</v>
      </c>
      <c r="C12" s="11">
        <f t="shared" ref="C12" si="7">200000/E12</f>
        <v>2824.8587570621471</v>
      </c>
      <c r="D12" s="146" t="s">
        <v>21</v>
      </c>
      <c r="E12" s="122">
        <v>70.8</v>
      </c>
      <c r="F12" s="29">
        <v>71.3</v>
      </c>
      <c r="G12" s="6">
        <v>0</v>
      </c>
      <c r="H12" s="6">
        <v>0</v>
      </c>
      <c r="I12" s="13">
        <f t="shared" ref="I12" si="8">(IF(D12="SELL",E12-F12,IF(D12="BUY",F12-E12)))</f>
        <v>0.5</v>
      </c>
      <c r="J12" s="6">
        <v>0</v>
      </c>
      <c r="K12" s="6">
        <v>0</v>
      </c>
      <c r="L12" s="13">
        <f t="shared" ref="L12" si="9">K12+J12+I12</f>
        <v>0.5</v>
      </c>
      <c r="M12" s="45">
        <f t="shared" ref="M12" si="10">L12*C12</f>
        <v>1412.4293785310736</v>
      </c>
    </row>
    <row r="13" spans="1:13" ht="16.5" customHeight="1" x14ac:dyDescent="0.2">
      <c r="A13" s="113">
        <v>44259</v>
      </c>
      <c r="B13" s="146" t="s">
        <v>108</v>
      </c>
      <c r="C13" s="11">
        <f t="shared" ref="C13" si="11">200000/E13</f>
        <v>255.91810620601407</v>
      </c>
      <c r="D13" s="146" t="s">
        <v>21</v>
      </c>
      <c r="E13" s="122">
        <v>781.5</v>
      </c>
      <c r="F13" s="29">
        <v>787</v>
      </c>
      <c r="G13" s="6">
        <v>0</v>
      </c>
      <c r="H13" s="6">
        <v>0</v>
      </c>
      <c r="I13" s="13">
        <f t="shared" ref="I13" si="12">(IF(D13="SELL",E13-F13,IF(D13="BUY",F13-E13)))</f>
        <v>5.5</v>
      </c>
      <c r="J13" s="6">
        <v>3</v>
      </c>
      <c r="K13" s="6">
        <v>0</v>
      </c>
      <c r="L13" s="13">
        <f t="shared" ref="L13" si="13">K13+J13+I13</f>
        <v>8.5</v>
      </c>
      <c r="M13" s="45">
        <f t="shared" ref="M13" si="14">L13*C13</f>
        <v>2175.3039027511195</v>
      </c>
    </row>
    <row r="14" spans="1:13" ht="16.5" customHeight="1" x14ac:dyDescent="0.2">
      <c r="A14" s="113">
        <v>44259</v>
      </c>
      <c r="B14" s="146" t="s">
        <v>149</v>
      </c>
      <c r="C14" s="11">
        <f t="shared" ref="C14" si="15">200000/E14</f>
        <v>216.33315305570579</v>
      </c>
      <c r="D14" s="146" t="s">
        <v>21</v>
      </c>
      <c r="E14" s="122">
        <v>924.5</v>
      </c>
      <c r="F14" s="29">
        <v>931</v>
      </c>
      <c r="G14" s="6">
        <v>0</v>
      </c>
      <c r="H14" s="6">
        <v>0</v>
      </c>
      <c r="I14" s="13">
        <f t="shared" ref="I14" si="16">(IF(D14="SELL",E14-F14,IF(D14="BUY",F14-E14)))</f>
        <v>6.5</v>
      </c>
      <c r="J14" s="6">
        <v>0</v>
      </c>
      <c r="K14" s="6">
        <v>0</v>
      </c>
      <c r="L14" s="13">
        <f t="shared" ref="L14" si="17">K14+J14+I14</f>
        <v>6.5</v>
      </c>
      <c r="M14" s="45">
        <f t="shared" ref="M14" si="18">L14*C14</f>
        <v>1406.1654948620876</v>
      </c>
    </row>
    <row r="15" spans="1:13" ht="16.5" customHeight="1" x14ac:dyDescent="0.2">
      <c r="A15" s="113">
        <v>44258</v>
      </c>
      <c r="B15" s="146" t="s">
        <v>38</v>
      </c>
      <c r="C15" s="11">
        <f t="shared" ref="C15" si="19">200000/E15</f>
        <v>183.57044515832951</v>
      </c>
      <c r="D15" s="146" t="s">
        <v>21</v>
      </c>
      <c r="E15" s="122">
        <v>1089.5</v>
      </c>
      <c r="F15" s="29">
        <v>1097</v>
      </c>
      <c r="G15" s="6">
        <v>0</v>
      </c>
      <c r="H15" s="6">
        <v>0</v>
      </c>
      <c r="I15" s="13">
        <f t="shared" ref="I15" si="20">(IF(D15="SELL",E15-F15,IF(D15="BUY",F15-E15)))</f>
        <v>7.5</v>
      </c>
      <c r="J15" s="6">
        <v>3</v>
      </c>
      <c r="K15" s="6">
        <v>0</v>
      </c>
      <c r="L15" s="13">
        <f t="shared" ref="L15" si="21">K15+J15+I15</f>
        <v>10.5</v>
      </c>
      <c r="M15" s="45">
        <f t="shared" ref="M15" si="22">L15*C15</f>
        <v>1927.4896741624598</v>
      </c>
    </row>
    <row r="16" spans="1:13" ht="16.5" customHeight="1" x14ac:dyDescent="0.2">
      <c r="A16" s="113">
        <v>44258</v>
      </c>
      <c r="B16" s="146" t="s">
        <v>283</v>
      </c>
      <c r="C16" s="11">
        <f t="shared" ref="C16" si="23">200000/E16</f>
        <v>402.81973816717021</v>
      </c>
      <c r="D16" s="146" t="s">
        <v>21</v>
      </c>
      <c r="E16" s="122">
        <v>496.5</v>
      </c>
      <c r="F16" s="29">
        <v>500</v>
      </c>
      <c r="G16" s="6">
        <v>0</v>
      </c>
      <c r="H16" s="6">
        <v>0</v>
      </c>
      <c r="I16" s="13">
        <f t="shared" ref="I16" si="24">(IF(D16="SELL",E16-F16,IF(D16="BUY",F16-E16)))</f>
        <v>3.5</v>
      </c>
      <c r="J16" s="6">
        <v>0</v>
      </c>
      <c r="K16" s="6">
        <v>0</v>
      </c>
      <c r="L16" s="13">
        <f t="shared" ref="L16" si="25">K16+J16+I16</f>
        <v>3.5</v>
      </c>
      <c r="M16" s="45">
        <f t="shared" ref="M16" si="26">L16*C16</f>
        <v>1409.8690835850957</v>
      </c>
    </row>
    <row r="17" spans="1:13" ht="16.5" customHeight="1" x14ac:dyDescent="0.2">
      <c r="A17" s="113">
        <v>44258</v>
      </c>
      <c r="B17" s="146" t="s">
        <v>143</v>
      </c>
      <c r="C17" s="11">
        <f t="shared" ref="C17" si="27">200000/E17</f>
        <v>1524.3902439024391</v>
      </c>
      <c r="D17" s="146" t="s">
        <v>21</v>
      </c>
      <c r="E17" s="122">
        <v>131.19999999999999</v>
      </c>
      <c r="F17" s="29">
        <v>132.19999999999999</v>
      </c>
      <c r="G17" s="6">
        <v>134</v>
      </c>
      <c r="H17" s="6">
        <v>0</v>
      </c>
      <c r="I17" s="13">
        <f t="shared" ref="I17" si="28">(IF(D17="SELL",E17-F17,IF(D17="BUY",F17-E17)))</f>
        <v>1</v>
      </c>
      <c r="J17" s="6">
        <v>1.8</v>
      </c>
      <c r="K17" s="6">
        <v>0</v>
      </c>
      <c r="L17" s="13">
        <f t="shared" ref="L17" si="29">K17+J17+I17</f>
        <v>2.8</v>
      </c>
      <c r="M17" s="45">
        <f t="shared" ref="M17" si="30">L17*C17</f>
        <v>4268.292682926829</v>
      </c>
    </row>
    <row r="18" spans="1:13" ht="16.5" customHeight="1" x14ac:dyDescent="0.2">
      <c r="A18" s="113">
        <v>44258</v>
      </c>
      <c r="B18" s="146" t="s">
        <v>201</v>
      </c>
      <c r="C18" s="11">
        <f t="shared" ref="C18" si="31">200000/E18</f>
        <v>843.88185654008441</v>
      </c>
      <c r="D18" s="146" t="s">
        <v>21</v>
      </c>
      <c r="E18" s="122">
        <v>237</v>
      </c>
      <c r="F18" s="29">
        <v>234.5</v>
      </c>
      <c r="G18" s="6">
        <v>0</v>
      </c>
      <c r="H18" s="6">
        <v>0</v>
      </c>
      <c r="I18" s="13">
        <f t="shared" ref="I18" si="32">(IF(D18="SELL",E18-F18,IF(D18="BUY",F18-E18)))</f>
        <v>-2.5</v>
      </c>
      <c r="J18" s="6">
        <v>0</v>
      </c>
      <c r="K18" s="6">
        <v>0</v>
      </c>
      <c r="L18" s="13">
        <f t="shared" ref="L18" si="33">K18+J18+I18</f>
        <v>-2.5</v>
      </c>
      <c r="M18" s="45">
        <f t="shared" ref="M18" si="34">L18*C18</f>
        <v>-2109.7046413502112</v>
      </c>
    </row>
    <row r="19" spans="1:13" ht="16.5" customHeight="1" x14ac:dyDescent="0.2">
      <c r="A19" s="113">
        <v>44258</v>
      </c>
      <c r="B19" s="146" t="s">
        <v>149</v>
      </c>
      <c r="C19" s="11">
        <f t="shared" ref="C19" si="35">200000/E19</f>
        <v>227.27272727272728</v>
      </c>
      <c r="D19" s="146" t="s">
        <v>21</v>
      </c>
      <c r="E19" s="122">
        <v>880</v>
      </c>
      <c r="F19" s="29">
        <v>887</v>
      </c>
      <c r="G19" s="6">
        <v>0</v>
      </c>
      <c r="H19" s="6">
        <v>0</v>
      </c>
      <c r="I19" s="13">
        <f t="shared" ref="I19" si="36">(IF(D19="SELL",E19-F19,IF(D19="BUY",F19-E19)))</f>
        <v>7</v>
      </c>
      <c r="J19" s="6">
        <v>13</v>
      </c>
      <c r="K19" s="6">
        <v>0</v>
      </c>
      <c r="L19" s="13">
        <f t="shared" ref="L19" si="37">K19+J19+I19</f>
        <v>20</v>
      </c>
      <c r="M19" s="45">
        <f t="shared" ref="M19" si="38">L19*C19</f>
        <v>4545.454545454546</v>
      </c>
    </row>
    <row r="20" spans="1:13" ht="16.5" customHeight="1" x14ac:dyDescent="0.2">
      <c r="A20" s="113">
        <v>44258</v>
      </c>
      <c r="B20" s="146" t="s">
        <v>617</v>
      </c>
      <c r="C20" s="11">
        <f t="shared" ref="C20" si="39">200000/E20</f>
        <v>569.80056980056975</v>
      </c>
      <c r="D20" s="146" t="s">
        <v>21</v>
      </c>
      <c r="E20" s="122">
        <v>351</v>
      </c>
      <c r="F20" s="29">
        <v>353.5</v>
      </c>
      <c r="G20" s="6">
        <v>0</v>
      </c>
      <c r="H20" s="6">
        <v>0</v>
      </c>
      <c r="I20" s="13">
        <f t="shared" ref="I20" si="40">(IF(D20="SELL",E20-F20,IF(D20="BUY",F20-E20)))</f>
        <v>2.5</v>
      </c>
      <c r="J20" s="6">
        <v>0</v>
      </c>
      <c r="K20" s="6">
        <v>0</v>
      </c>
      <c r="L20" s="13">
        <f t="shared" ref="L20" si="41">K20+J20+I20</f>
        <v>2.5</v>
      </c>
      <c r="M20" s="45">
        <f t="shared" ref="M20" si="42">L20*C20</f>
        <v>1424.5014245014245</v>
      </c>
    </row>
    <row r="21" spans="1:13" ht="16.5" customHeight="1" x14ac:dyDescent="0.2">
      <c r="A21" s="113">
        <v>44257</v>
      </c>
      <c r="B21" s="146" t="s">
        <v>187</v>
      </c>
      <c r="C21" s="11">
        <f t="shared" ref="C21" si="43">200000/E21</f>
        <v>221.72949002217294</v>
      </c>
      <c r="D21" s="146" t="s">
        <v>18</v>
      </c>
      <c r="E21" s="122">
        <v>902</v>
      </c>
      <c r="F21" s="29">
        <v>892</v>
      </c>
      <c r="G21" s="6">
        <v>0</v>
      </c>
      <c r="H21" s="6">
        <v>0</v>
      </c>
      <c r="I21" s="13">
        <f t="shared" ref="I21" si="44">(IF(D21="SELL",E21-F21,IF(D21="BUY",F21-E21)))</f>
        <v>10</v>
      </c>
      <c r="J21" s="6">
        <v>12</v>
      </c>
      <c r="K21" s="6">
        <v>0</v>
      </c>
      <c r="L21" s="13">
        <f t="shared" ref="L21" si="45">K21+J21+I21</f>
        <v>22</v>
      </c>
      <c r="M21" s="45">
        <f t="shared" ref="M21" si="46">L21*C21</f>
        <v>4878.0487804878048</v>
      </c>
    </row>
    <row r="22" spans="1:13" ht="16.5" customHeight="1" x14ac:dyDescent="0.2">
      <c r="A22" s="113">
        <v>44257</v>
      </c>
      <c r="B22" s="146" t="s">
        <v>122</v>
      </c>
      <c r="C22" s="11">
        <f t="shared" ref="C22" si="47">200000/E22</f>
        <v>854.70085470085473</v>
      </c>
      <c r="D22" s="146" t="s">
        <v>18</v>
      </c>
      <c r="E22" s="122">
        <v>234</v>
      </c>
      <c r="F22" s="29">
        <v>231</v>
      </c>
      <c r="G22" s="6">
        <v>0</v>
      </c>
      <c r="H22" s="6">
        <v>0</v>
      </c>
      <c r="I22" s="13">
        <f t="shared" ref="I22" si="48">(IF(D22="SELL",E22-F22,IF(D22="BUY",F22-E22)))</f>
        <v>3</v>
      </c>
      <c r="J22" s="6">
        <v>0</v>
      </c>
      <c r="K22" s="6">
        <v>0</v>
      </c>
      <c r="L22" s="13">
        <f t="shared" ref="L22" si="49">K22+J22+I22</f>
        <v>3</v>
      </c>
      <c r="M22" s="45">
        <f t="shared" ref="M22" si="50">L22*C22</f>
        <v>2564.1025641025644</v>
      </c>
    </row>
    <row r="23" spans="1:13" ht="16.5" customHeight="1" x14ac:dyDescent="0.2">
      <c r="A23" s="113">
        <v>44257</v>
      </c>
      <c r="B23" s="146" t="s">
        <v>950</v>
      </c>
      <c r="C23" s="11">
        <f t="shared" ref="C23" si="51">200000/E23</f>
        <v>68.681318681318686</v>
      </c>
      <c r="D23" s="146" t="s">
        <v>18</v>
      </c>
      <c r="E23" s="122">
        <v>2912</v>
      </c>
      <c r="F23" s="29">
        <v>2882</v>
      </c>
      <c r="G23" s="6">
        <v>0</v>
      </c>
      <c r="H23" s="6">
        <v>0</v>
      </c>
      <c r="I23" s="13">
        <f t="shared" ref="I23" si="52">(IF(D23="SELL",E23-F23,IF(D23="BUY",F23-E23)))</f>
        <v>30</v>
      </c>
      <c r="J23" s="6">
        <v>0</v>
      </c>
      <c r="K23" s="6">
        <v>0</v>
      </c>
      <c r="L23" s="13">
        <f t="shared" ref="L23" si="53">K23+J23+I23</f>
        <v>30</v>
      </c>
      <c r="M23" s="45">
        <f t="shared" ref="M23" si="54">L23*C23</f>
        <v>2060.4395604395604</v>
      </c>
    </row>
    <row r="24" spans="1:13" ht="16.5" customHeight="1" x14ac:dyDescent="0.2">
      <c r="A24" s="113">
        <v>44256</v>
      </c>
      <c r="B24" s="146" t="s">
        <v>239</v>
      </c>
      <c r="C24" s="11">
        <f t="shared" ref="C24" si="55">200000/E24</f>
        <v>2409.6385542168673</v>
      </c>
      <c r="D24" s="146" t="s">
        <v>21</v>
      </c>
      <c r="E24" s="122">
        <v>83</v>
      </c>
      <c r="F24" s="29">
        <v>83.2</v>
      </c>
      <c r="G24" s="6">
        <v>0</v>
      </c>
      <c r="H24" s="6">
        <v>0</v>
      </c>
      <c r="I24" s="13">
        <f t="shared" ref="I24" si="56">(IF(D24="SELL",E24-F24,IF(D24="BUY",F24-E24)))</f>
        <v>0.20000000000000284</v>
      </c>
      <c r="J24" s="6">
        <v>0</v>
      </c>
      <c r="K24" s="6">
        <v>0</v>
      </c>
      <c r="L24" s="13">
        <f t="shared" ref="L24" si="57">K24+J24+I24</f>
        <v>0.20000000000000284</v>
      </c>
      <c r="M24" s="45">
        <f t="shared" ref="M24" si="58">L24*C24</f>
        <v>481.92771084338028</v>
      </c>
    </row>
    <row r="25" spans="1:13" ht="16.5" customHeight="1" x14ac:dyDescent="0.2">
      <c r="A25" s="113">
        <v>44256</v>
      </c>
      <c r="B25" s="146" t="s">
        <v>45</v>
      </c>
      <c r="C25" s="11">
        <f t="shared" ref="C25" si="59">200000/E25</f>
        <v>214.01819154628143</v>
      </c>
      <c r="D25" s="146" t="s">
        <v>18</v>
      </c>
      <c r="E25" s="122">
        <v>934.5</v>
      </c>
      <c r="F25" s="29">
        <v>929</v>
      </c>
      <c r="G25" s="6">
        <v>0</v>
      </c>
      <c r="H25" s="6">
        <v>0</v>
      </c>
      <c r="I25" s="13">
        <f t="shared" ref="I25" si="60">(IF(D25="SELL",E25-F25,IF(D25="BUY",F25-E25)))</f>
        <v>5.5</v>
      </c>
      <c r="J25" s="6">
        <v>0</v>
      </c>
      <c r="K25" s="6">
        <v>0</v>
      </c>
      <c r="L25" s="13">
        <f t="shared" ref="L25" si="61">K25+J25+I25</f>
        <v>5.5</v>
      </c>
      <c r="M25" s="45">
        <f t="shared" ref="M25" si="62">L25*C25</f>
        <v>1177.1000535045478</v>
      </c>
    </row>
    <row r="26" spans="1:13" ht="16.5" customHeight="1" x14ac:dyDescent="0.2">
      <c r="A26" s="113">
        <v>44256</v>
      </c>
      <c r="B26" s="146" t="s">
        <v>115</v>
      </c>
      <c r="C26" s="11">
        <f t="shared" ref="C26" si="63">200000/E26</f>
        <v>1572.3270440251572</v>
      </c>
      <c r="D26" s="119" t="s">
        <v>21</v>
      </c>
      <c r="E26" s="122">
        <v>127.2</v>
      </c>
      <c r="F26" s="29">
        <v>215.4</v>
      </c>
      <c r="G26" s="6">
        <v>212.8</v>
      </c>
      <c r="H26" s="6">
        <v>0</v>
      </c>
      <c r="I26" s="13">
        <v>-2.6</v>
      </c>
      <c r="J26" s="6">
        <v>0</v>
      </c>
      <c r="K26" s="6">
        <v>0</v>
      </c>
      <c r="L26" s="13">
        <f t="shared" ref="L26" si="64">K26+J26+I26</f>
        <v>-2.6</v>
      </c>
      <c r="M26" s="45">
        <f t="shared" ref="M26" si="65">L26*C26</f>
        <v>-4088.050314465409</v>
      </c>
    </row>
    <row r="27" spans="1:13" ht="16.5" customHeight="1" x14ac:dyDescent="0.2">
      <c r="A27" s="113">
        <v>44256</v>
      </c>
      <c r="B27" s="146" t="s">
        <v>936</v>
      </c>
      <c r="C27" s="11">
        <f t="shared" ref="C27" si="66">200000/E27</f>
        <v>1888.5741265344664</v>
      </c>
      <c r="D27" s="119" t="s">
        <v>21</v>
      </c>
      <c r="E27" s="122">
        <v>105.9</v>
      </c>
      <c r="F27" s="29">
        <v>107</v>
      </c>
      <c r="G27" s="6">
        <v>0</v>
      </c>
      <c r="H27" s="6">
        <v>0</v>
      </c>
      <c r="I27" s="13">
        <f t="shared" ref="I27" si="67">(IF(D27="SELL",E27-F27,IF(D27="BUY",F27-E27)))</f>
        <v>1.0999999999999943</v>
      </c>
      <c r="J27" s="6">
        <v>0</v>
      </c>
      <c r="K27" s="6">
        <v>0</v>
      </c>
      <c r="L27" s="13">
        <f t="shared" ref="L27" si="68">K27+J27+I27</f>
        <v>1.0999999999999943</v>
      </c>
      <c r="M27" s="45">
        <f t="shared" ref="M27" si="69">L27*C27</f>
        <v>2077.4315391879022</v>
      </c>
    </row>
    <row r="28" spans="1:13" ht="16.5" customHeight="1" x14ac:dyDescent="0.2">
      <c r="A28" s="113">
        <v>44256</v>
      </c>
      <c r="B28" s="146" t="s">
        <v>121</v>
      </c>
      <c r="C28" s="11">
        <f t="shared" ref="C28" si="70">200000/E28</f>
        <v>1286.1736334405145</v>
      </c>
      <c r="D28" s="119" t="s">
        <v>21</v>
      </c>
      <c r="E28" s="122">
        <v>155.5</v>
      </c>
      <c r="F28" s="29">
        <v>154</v>
      </c>
      <c r="G28" s="6">
        <v>0</v>
      </c>
      <c r="H28" s="6">
        <v>0</v>
      </c>
      <c r="I28" s="13">
        <f t="shared" ref="I28" si="71">(IF(D28="SELL",E28-F28,IF(D28="BUY",F28-E28)))</f>
        <v>-1.5</v>
      </c>
      <c r="J28" s="6">
        <v>0</v>
      </c>
      <c r="K28" s="6">
        <v>0</v>
      </c>
      <c r="L28" s="13">
        <f t="shared" ref="L28" si="72">K28+J28+I28</f>
        <v>-1.5</v>
      </c>
      <c r="M28" s="45">
        <f t="shared" ref="M28" si="73">L28*C28</f>
        <v>-1929.2604501607718</v>
      </c>
    </row>
    <row r="29" spans="1:13" ht="16.5" customHeight="1" x14ac:dyDescent="0.2">
      <c r="A29" s="113">
        <v>44256</v>
      </c>
      <c r="B29" s="146" t="s">
        <v>949</v>
      </c>
      <c r="C29" s="11">
        <f t="shared" ref="C29" si="74">200000/E29</f>
        <v>831.60083160083161</v>
      </c>
      <c r="D29" s="119" t="s">
        <v>21</v>
      </c>
      <c r="E29" s="122">
        <v>240.5</v>
      </c>
      <c r="F29" s="29">
        <v>242.5</v>
      </c>
      <c r="G29" s="6">
        <v>0</v>
      </c>
      <c r="H29" s="6">
        <v>0</v>
      </c>
      <c r="I29" s="13">
        <f t="shared" ref="I29" si="75">(IF(D29="SELL",E29-F29,IF(D29="BUY",F29-E29)))</f>
        <v>2</v>
      </c>
      <c r="J29" s="6">
        <v>3.5</v>
      </c>
      <c r="K29" s="6">
        <v>0</v>
      </c>
      <c r="L29" s="13">
        <f t="shared" ref="L29" si="76">K29+J29+I29</f>
        <v>5.5</v>
      </c>
      <c r="M29" s="45">
        <f t="shared" ref="M29" si="77">L29*C29</f>
        <v>4573.8045738045739</v>
      </c>
    </row>
    <row r="30" spans="1:13" ht="16.5" customHeight="1" x14ac:dyDescent="0.2">
      <c r="A30" s="113">
        <v>44256</v>
      </c>
      <c r="B30" s="146" t="s">
        <v>201</v>
      </c>
      <c r="C30" s="11">
        <f t="shared" ref="C30" si="78">200000/E30</f>
        <v>894.05453732677699</v>
      </c>
      <c r="D30" s="119" t="s">
        <v>21</v>
      </c>
      <c r="E30" s="122">
        <v>223.7</v>
      </c>
      <c r="F30" s="29">
        <v>225.5</v>
      </c>
      <c r="G30" s="6">
        <v>0</v>
      </c>
      <c r="H30" s="6">
        <v>0</v>
      </c>
      <c r="I30" s="13">
        <f t="shared" ref="I30" si="79">(IF(D30="SELL",E30-F30,IF(D30="BUY",F30-E30)))</f>
        <v>1.8000000000000114</v>
      </c>
      <c r="J30" s="6">
        <v>4.5</v>
      </c>
      <c r="K30" s="6">
        <v>0</v>
      </c>
      <c r="L30" s="13">
        <f t="shared" ref="L30" si="80">K30+J30+I30</f>
        <v>6.3000000000000114</v>
      </c>
      <c r="M30" s="45">
        <f t="shared" ref="M30" si="81">L30*C30</f>
        <v>5632.5435851587054</v>
      </c>
    </row>
    <row r="31" spans="1:13" ht="16.5" customHeight="1" x14ac:dyDescent="0.2">
      <c r="A31" s="113">
        <v>44253</v>
      </c>
      <c r="B31" s="119" t="s">
        <v>143</v>
      </c>
      <c r="C31" s="11">
        <f t="shared" ref="C31:C33" si="82">200000/E31</f>
        <v>1572.3270440251572</v>
      </c>
      <c r="D31" s="119" t="s">
        <v>21</v>
      </c>
      <c r="E31" s="122">
        <v>127.2</v>
      </c>
      <c r="F31" s="29">
        <v>126</v>
      </c>
      <c r="G31" s="6">
        <v>0</v>
      </c>
      <c r="H31" s="6">
        <v>0</v>
      </c>
      <c r="I31" s="13">
        <f t="shared" ref="I31:I33" si="83">(IF(D31="SELL",E31-F31,IF(D31="BUY",F31-E31)))</f>
        <v>-1.2000000000000028</v>
      </c>
      <c r="J31" s="6">
        <v>0</v>
      </c>
      <c r="K31" s="6">
        <v>0</v>
      </c>
      <c r="L31" s="13">
        <f t="shared" ref="L31:L33" si="84">K31+J31+I31</f>
        <v>-1.2000000000000028</v>
      </c>
      <c r="M31" s="45">
        <f t="shared" ref="M31:M33" si="85">L31*C31</f>
        <v>-1886.792452830193</v>
      </c>
    </row>
    <row r="32" spans="1:13" ht="16.5" customHeight="1" x14ac:dyDescent="0.2">
      <c r="A32" s="113">
        <v>44253</v>
      </c>
      <c r="B32" s="121" t="s">
        <v>28</v>
      </c>
      <c r="C32" s="11">
        <f t="shared" si="82"/>
        <v>973.23600973236012</v>
      </c>
      <c r="D32" s="121" t="s">
        <v>18</v>
      </c>
      <c r="E32" s="120">
        <v>205.5</v>
      </c>
      <c r="F32" s="29">
        <v>203.5</v>
      </c>
      <c r="G32" s="6">
        <v>201</v>
      </c>
      <c r="H32" s="6">
        <v>0</v>
      </c>
      <c r="I32" s="13">
        <f t="shared" si="83"/>
        <v>2</v>
      </c>
      <c r="J32" s="6">
        <v>2.5</v>
      </c>
      <c r="K32" s="6">
        <v>0</v>
      </c>
      <c r="L32" s="13">
        <f t="shared" si="84"/>
        <v>4.5</v>
      </c>
      <c r="M32" s="45">
        <f t="shared" si="85"/>
        <v>4379.5620437956204</v>
      </c>
    </row>
    <row r="33" spans="1:13" ht="16.5" customHeight="1" x14ac:dyDescent="0.2">
      <c r="A33" s="113">
        <v>44253</v>
      </c>
      <c r="B33" s="121" t="s">
        <v>132</v>
      </c>
      <c r="C33" s="11">
        <f t="shared" si="82"/>
        <v>484.84848484848487</v>
      </c>
      <c r="D33" s="121" t="s">
        <v>18</v>
      </c>
      <c r="E33" s="120">
        <v>412.5</v>
      </c>
      <c r="F33" s="29">
        <v>409</v>
      </c>
      <c r="G33" s="6">
        <v>0</v>
      </c>
      <c r="H33" s="6">
        <v>0</v>
      </c>
      <c r="I33" s="13">
        <f t="shared" si="83"/>
        <v>3.5</v>
      </c>
      <c r="J33" s="6">
        <v>0</v>
      </c>
      <c r="K33" s="6">
        <v>0</v>
      </c>
      <c r="L33" s="13">
        <f t="shared" si="84"/>
        <v>3.5</v>
      </c>
      <c r="M33" s="45">
        <f t="shared" si="85"/>
        <v>1696.969696969697</v>
      </c>
    </row>
    <row r="34" spans="1:13" ht="16.5" customHeight="1" x14ac:dyDescent="0.2">
      <c r="A34" s="113">
        <v>44253</v>
      </c>
      <c r="B34" s="121" t="s">
        <v>265</v>
      </c>
      <c r="C34" s="11">
        <f t="shared" ref="C34" si="86">200000/E34</f>
        <v>610.6870229007634</v>
      </c>
      <c r="D34" s="119" t="s">
        <v>21</v>
      </c>
      <c r="E34" s="120">
        <v>327.5</v>
      </c>
      <c r="F34" s="29">
        <v>324</v>
      </c>
      <c r="G34" s="6">
        <v>0</v>
      </c>
      <c r="H34" s="6">
        <v>0</v>
      </c>
      <c r="I34" s="13">
        <f t="shared" ref="I34" si="87">(IF(D34="SELL",E34-F34,IF(D34="BUY",F34-E34)))</f>
        <v>-3.5</v>
      </c>
      <c r="J34" s="6">
        <v>0</v>
      </c>
      <c r="K34" s="6">
        <v>0</v>
      </c>
      <c r="L34" s="13">
        <f t="shared" ref="L34" si="88">K34+J34+I34</f>
        <v>-3.5</v>
      </c>
      <c r="M34" s="45">
        <f t="shared" ref="M34" si="89">L34*C34</f>
        <v>-2137.4045801526718</v>
      </c>
    </row>
    <row r="35" spans="1:13" ht="16.5" customHeight="1" x14ac:dyDescent="0.2">
      <c r="A35" s="113">
        <v>44253</v>
      </c>
      <c r="B35" s="121" t="s">
        <v>47</v>
      </c>
      <c r="C35" s="11">
        <f t="shared" ref="C35" si="90">200000/E35</f>
        <v>936.76814988290403</v>
      </c>
      <c r="D35" s="119" t="s">
        <v>21</v>
      </c>
      <c r="E35" s="120">
        <v>213.5</v>
      </c>
      <c r="F35" s="29">
        <v>211</v>
      </c>
      <c r="G35" s="6">
        <v>0</v>
      </c>
      <c r="H35" s="6">
        <v>0</v>
      </c>
      <c r="I35" s="13">
        <f t="shared" ref="I35" si="91">(IF(D35="SELL",E35-F35,IF(D35="BUY",F35-E35)))</f>
        <v>-2.5</v>
      </c>
      <c r="J35" s="6">
        <v>0</v>
      </c>
      <c r="K35" s="6">
        <v>0</v>
      </c>
      <c r="L35" s="13">
        <f t="shared" ref="L35" si="92">K35+J35+I35</f>
        <v>-2.5</v>
      </c>
      <c r="M35" s="45">
        <f t="shared" ref="M35" si="93">L35*C35</f>
        <v>-2341.9203747072602</v>
      </c>
    </row>
    <row r="36" spans="1:13" ht="16.5" customHeight="1" x14ac:dyDescent="0.2">
      <c r="A36" s="113">
        <v>44253</v>
      </c>
      <c r="B36" s="121" t="s">
        <v>201</v>
      </c>
      <c r="C36" s="11">
        <f t="shared" ref="C36" si="94">200000/E36</f>
        <v>923.78752886836025</v>
      </c>
      <c r="D36" s="119" t="s">
        <v>21</v>
      </c>
      <c r="E36" s="120">
        <v>216.5</v>
      </c>
      <c r="F36" s="29">
        <v>217.8</v>
      </c>
      <c r="G36" s="6">
        <v>0</v>
      </c>
      <c r="H36" s="6">
        <v>0</v>
      </c>
      <c r="I36" s="13">
        <f t="shared" ref="I36" si="95">(IF(D36="SELL",E36-F36,IF(D36="BUY",F36-E36)))</f>
        <v>1.3000000000000114</v>
      </c>
      <c r="J36" s="6">
        <v>0</v>
      </c>
      <c r="K36" s="6">
        <v>0</v>
      </c>
      <c r="L36" s="13">
        <f t="shared" ref="L36" si="96">K36+J36+I36</f>
        <v>1.3000000000000114</v>
      </c>
      <c r="M36" s="45">
        <f t="shared" ref="M36" si="97">L36*C36</f>
        <v>1200.9237875288788</v>
      </c>
    </row>
    <row r="37" spans="1:13" ht="16.5" customHeight="1" x14ac:dyDescent="0.2">
      <c r="A37" s="113">
        <v>44252</v>
      </c>
      <c r="B37" s="119" t="s">
        <v>143</v>
      </c>
      <c r="C37" s="11">
        <f t="shared" ref="C37" si="98">200000/E37</f>
        <v>1537.2790161414298</v>
      </c>
      <c r="D37" s="119" t="s">
        <v>21</v>
      </c>
      <c r="E37" s="120">
        <v>130.1</v>
      </c>
      <c r="F37" s="29">
        <v>130.80000000000001</v>
      </c>
      <c r="G37" s="6">
        <v>0</v>
      </c>
      <c r="H37" s="6">
        <v>0</v>
      </c>
      <c r="I37" s="13">
        <f t="shared" ref="I37" si="99">(IF(D37="SELL",E37-F37,IF(D37="BUY",F37-E37)))</f>
        <v>0.70000000000001705</v>
      </c>
      <c r="J37" s="6">
        <v>0</v>
      </c>
      <c r="K37" s="6">
        <v>0</v>
      </c>
      <c r="L37" s="13">
        <f t="shared" ref="L37" si="100">K37+J37+I37</f>
        <v>0.70000000000001705</v>
      </c>
      <c r="M37" s="45">
        <f t="shared" ref="M37" si="101">L37*C37</f>
        <v>1076.0953112990271</v>
      </c>
    </row>
    <row r="38" spans="1:13" ht="16.5" customHeight="1" x14ac:dyDescent="0.2">
      <c r="A38" s="113">
        <v>44252</v>
      </c>
      <c r="B38" s="119" t="s">
        <v>239</v>
      </c>
      <c r="C38" s="11">
        <f t="shared" ref="C38" si="102">200000/E38</f>
        <v>2212.3893805309731</v>
      </c>
      <c r="D38" s="119" t="s">
        <v>21</v>
      </c>
      <c r="E38" s="120">
        <v>90.4</v>
      </c>
      <c r="F38" s="29">
        <v>90.2</v>
      </c>
      <c r="G38" s="6">
        <v>0</v>
      </c>
      <c r="H38" s="6">
        <v>0</v>
      </c>
      <c r="I38" s="13">
        <f t="shared" ref="I38" si="103">(IF(D38="SELL",E38-F38,IF(D38="BUY",F38-E38)))</f>
        <v>-0.20000000000000284</v>
      </c>
      <c r="J38" s="6">
        <v>0</v>
      </c>
      <c r="K38" s="6">
        <v>0</v>
      </c>
      <c r="L38" s="13">
        <f t="shared" ref="L38" si="104">K38+J38+I38</f>
        <v>-0.20000000000000284</v>
      </c>
      <c r="M38" s="45">
        <f t="shared" ref="M38" si="105">L38*C38</f>
        <v>-442.47787610620088</v>
      </c>
    </row>
    <row r="39" spans="1:13" ht="16.5" customHeight="1" x14ac:dyDescent="0.2">
      <c r="A39" s="113">
        <v>44252</v>
      </c>
      <c r="B39" s="119" t="s">
        <v>47</v>
      </c>
      <c r="C39" s="11">
        <f t="shared" ref="C39" si="106">200000/E39</f>
        <v>921.65898617511516</v>
      </c>
      <c r="D39" s="119" t="s">
        <v>21</v>
      </c>
      <c r="E39" s="120">
        <v>217</v>
      </c>
      <c r="F39" s="29">
        <v>218.5</v>
      </c>
      <c r="G39" s="6">
        <v>220.5</v>
      </c>
      <c r="H39" s="6">
        <v>0</v>
      </c>
      <c r="I39" s="13">
        <f t="shared" ref="I39" si="107">(IF(D39="SELL",E39-F39,IF(D39="BUY",F39-E39)))</f>
        <v>1.5</v>
      </c>
      <c r="J39" s="6">
        <v>2</v>
      </c>
      <c r="K39" s="6">
        <v>0</v>
      </c>
      <c r="L39" s="13">
        <f t="shared" ref="L39" si="108">K39+J39+I39</f>
        <v>3.5</v>
      </c>
      <c r="M39" s="45">
        <f t="shared" ref="M39" si="109">L39*C39</f>
        <v>3225.8064516129029</v>
      </c>
    </row>
    <row r="40" spans="1:13" ht="16.5" customHeight="1" x14ac:dyDescent="0.2">
      <c r="A40" s="113">
        <v>44252</v>
      </c>
      <c r="B40" s="119" t="s">
        <v>949</v>
      </c>
      <c r="C40" s="11">
        <f t="shared" ref="C40" si="110">200000/E40</f>
        <v>826.44628099173553</v>
      </c>
      <c r="D40" s="119" t="s">
        <v>21</v>
      </c>
      <c r="E40" s="120">
        <v>242</v>
      </c>
      <c r="F40" s="29">
        <v>243.5</v>
      </c>
      <c r="G40" s="6">
        <v>0</v>
      </c>
      <c r="H40" s="6">
        <v>0</v>
      </c>
      <c r="I40" s="13">
        <f t="shared" ref="I40" si="111">(IF(D40="SELL",E40-F40,IF(D40="BUY",F40-E40)))</f>
        <v>1.5</v>
      </c>
      <c r="J40" s="6">
        <v>0</v>
      </c>
      <c r="K40" s="6">
        <v>0</v>
      </c>
      <c r="L40" s="13">
        <f t="shared" ref="L40" si="112">K40+J40+I40</f>
        <v>1.5</v>
      </c>
      <c r="M40" s="45">
        <f t="shared" ref="M40" si="113">L40*C40</f>
        <v>1239.6694214876034</v>
      </c>
    </row>
    <row r="41" spans="1:13" ht="16.5" customHeight="1" x14ac:dyDescent="0.2">
      <c r="A41" s="113">
        <v>44252</v>
      </c>
      <c r="B41" s="119" t="s">
        <v>149</v>
      </c>
      <c r="C41" s="11">
        <f t="shared" ref="C41" si="114">200000/E41</f>
        <v>244.05125076266015</v>
      </c>
      <c r="D41" s="119" t="s">
        <v>21</v>
      </c>
      <c r="E41" s="120">
        <v>819.5</v>
      </c>
      <c r="F41" s="29">
        <v>826</v>
      </c>
      <c r="G41" s="6">
        <v>840</v>
      </c>
      <c r="H41" s="6">
        <v>0</v>
      </c>
      <c r="I41" s="13">
        <f t="shared" ref="I41" si="115">(IF(D41="SELL",E41-F41,IF(D41="BUY",F41-E41)))</f>
        <v>6.5</v>
      </c>
      <c r="J41" s="6">
        <v>14</v>
      </c>
      <c r="K41" s="6">
        <v>0</v>
      </c>
      <c r="L41" s="13">
        <f t="shared" ref="L41" si="116">K41+J41+I41</f>
        <v>20.5</v>
      </c>
      <c r="M41" s="45">
        <f t="shared" ref="M41" si="117">L41*C41</f>
        <v>5003.050640634533</v>
      </c>
    </row>
    <row r="42" spans="1:13" ht="16.5" customHeight="1" x14ac:dyDescent="0.2">
      <c r="A42" s="113">
        <v>44252</v>
      </c>
      <c r="B42" s="119" t="s">
        <v>948</v>
      </c>
      <c r="C42" s="11">
        <f t="shared" ref="C42" si="118">200000/E42</f>
        <v>295.63932002956392</v>
      </c>
      <c r="D42" s="119" t="s">
        <v>21</v>
      </c>
      <c r="E42" s="120">
        <v>676.5</v>
      </c>
      <c r="F42" s="29">
        <v>681.5</v>
      </c>
      <c r="G42" s="6">
        <v>694</v>
      </c>
      <c r="H42" s="6">
        <v>0</v>
      </c>
      <c r="I42" s="13">
        <f t="shared" ref="I42" si="119">(IF(D42="SELL",E42-F42,IF(D42="BUY",F42-E42)))</f>
        <v>5</v>
      </c>
      <c r="J42" s="6">
        <v>12.5</v>
      </c>
      <c r="K42" s="6">
        <v>0</v>
      </c>
      <c r="L42" s="13">
        <f t="shared" ref="L42" si="120">K42+J42+I42</f>
        <v>17.5</v>
      </c>
      <c r="M42" s="45">
        <f t="shared" ref="M42" si="121">L42*C42</f>
        <v>5173.6881005173682</v>
      </c>
    </row>
    <row r="43" spans="1:13" ht="16.5" customHeight="1" x14ac:dyDescent="0.2">
      <c r="A43" s="113">
        <v>44252</v>
      </c>
      <c r="B43" s="119" t="s">
        <v>389</v>
      </c>
      <c r="C43" s="11">
        <f t="shared" ref="C43" si="122">200000/E43</f>
        <v>1223.2415902140672</v>
      </c>
      <c r="D43" s="119" t="s">
        <v>21</v>
      </c>
      <c r="E43" s="120">
        <v>163.5</v>
      </c>
      <c r="F43" s="29">
        <v>165.5</v>
      </c>
      <c r="G43" s="6">
        <v>0</v>
      </c>
      <c r="H43" s="6">
        <v>0</v>
      </c>
      <c r="I43" s="13">
        <f t="shared" ref="I43" si="123">(IF(D43="SELL",E43-F43,IF(D43="BUY",F43-E43)))</f>
        <v>2</v>
      </c>
      <c r="J43" s="6">
        <v>0</v>
      </c>
      <c r="K43" s="6">
        <v>0</v>
      </c>
      <c r="L43" s="13">
        <f t="shared" ref="L43" si="124">K43+J43+I43</f>
        <v>2</v>
      </c>
      <c r="M43" s="45">
        <f t="shared" ref="M43" si="125">L43*C43</f>
        <v>2446.4831804281343</v>
      </c>
    </row>
    <row r="44" spans="1:13" ht="16.5" customHeight="1" x14ac:dyDescent="0.2">
      <c r="A44" s="113">
        <v>44251</v>
      </c>
      <c r="B44" s="119" t="s">
        <v>949</v>
      </c>
      <c r="C44" s="11">
        <f t="shared" ref="C44" si="126">200000/E44</f>
        <v>838.57442348008385</v>
      </c>
      <c r="D44" s="119" t="s">
        <v>21</v>
      </c>
      <c r="E44" s="120">
        <v>238.5</v>
      </c>
      <c r="F44" s="29">
        <v>239.5</v>
      </c>
      <c r="G44" s="6">
        <v>0</v>
      </c>
      <c r="H44" s="6">
        <v>0</v>
      </c>
      <c r="I44" s="13">
        <f t="shared" ref="I44" si="127">(IF(D44="SELL",E44-F44,IF(D44="BUY",F44-E44)))</f>
        <v>1</v>
      </c>
      <c r="J44" s="6">
        <v>0</v>
      </c>
      <c r="K44" s="6">
        <v>0</v>
      </c>
      <c r="L44" s="13">
        <f t="shared" ref="L44" si="128">K44+J44+I44</f>
        <v>1</v>
      </c>
      <c r="M44" s="45">
        <f t="shared" ref="M44" si="129">L44*C44</f>
        <v>838.57442348008385</v>
      </c>
    </row>
    <row r="45" spans="1:13" ht="16.5" customHeight="1" x14ac:dyDescent="0.2">
      <c r="A45" s="113">
        <v>44251</v>
      </c>
      <c r="B45" s="119" t="s">
        <v>121</v>
      </c>
      <c r="C45" s="11">
        <f t="shared" ref="C45" si="130">200000/E45</f>
        <v>1401.5416958654521</v>
      </c>
      <c r="D45" s="119" t="s">
        <v>21</v>
      </c>
      <c r="E45" s="29">
        <v>142.69999999999999</v>
      </c>
      <c r="F45" s="29">
        <v>143.69999999999999</v>
      </c>
      <c r="G45" s="6">
        <v>0</v>
      </c>
      <c r="H45" s="6">
        <v>0</v>
      </c>
      <c r="I45" s="13">
        <f t="shared" ref="I45" si="131">(IF(D45="SELL",E45-F45,IF(D45="BUY",F45-E45)))</f>
        <v>1</v>
      </c>
      <c r="J45" s="6">
        <v>0</v>
      </c>
      <c r="K45" s="6">
        <v>0</v>
      </c>
      <c r="L45" s="13">
        <f t="shared" ref="L45" si="132">K45+J45+I45</f>
        <v>1</v>
      </c>
      <c r="M45" s="45">
        <f t="shared" ref="M45" si="133">L45*C45</f>
        <v>1401.5416958654521</v>
      </c>
    </row>
    <row r="46" spans="1:13" ht="16.5" customHeight="1" x14ac:dyDescent="0.2">
      <c r="A46" s="113">
        <v>44251</v>
      </c>
      <c r="B46" s="119" t="s">
        <v>934</v>
      </c>
      <c r="C46" s="11">
        <f t="shared" ref="C46" si="134">200000/E46</f>
        <v>1568.6274509803923</v>
      </c>
      <c r="D46" s="119" t="s">
        <v>21</v>
      </c>
      <c r="E46" s="29">
        <v>127.5</v>
      </c>
      <c r="F46" s="29">
        <v>125.5</v>
      </c>
      <c r="G46" s="6">
        <v>0</v>
      </c>
      <c r="H46" s="6">
        <v>0</v>
      </c>
      <c r="I46" s="13">
        <f t="shared" ref="I46" si="135">(IF(D46="SELL",E46-F46,IF(D46="BUY",F46-E46)))</f>
        <v>-2</v>
      </c>
      <c r="J46" s="6">
        <v>0</v>
      </c>
      <c r="K46" s="6">
        <v>0</v>
      </c>
      <c r="L46" s="13">
        <f t="shared" ref="L46" si="136">K46+J46+I46</f>
        <v>-2</v>
      </c>
      <c r="M46" s="45">
        <f t="shared" ref="M46" si="137">L46*C46</f>
        <v>-3137.2549019607845</v>
      </c>
    </row>
    <row r="47" spans="1:13" ht="16.5" customHeight="1" x14ac:dyDescent="0.2">
      <c r="A47" s="113">
        <v>44251</v>
      </c>
      <c r="B47" s="119" t="s">
        <v>143</v>
      </c>
      <c r="C47" s="11">
        <f t="shared" ref="C47" si="138">200000/E47</f>
        <v>1618.1229773462785</v>
      </c>
      <c r="D47" s="119" t="s">
        <v>21</v>
      </c>
      <c r="E47" s="29">
        <v>123.6</v>
      </c>
      <c r="F47" s="29">
        <v>124.5</v>
      </c>
      <c r="G47" s="6">
        <v>0</v>
      </c>
      <c r="H47" s="6">
        <v>0</v>
      </c>
      <c r="I47" s="13">
        <f t="shared" ref="I47" si="139">(IF(D47="SELL",E47-F47,IF(D47="BUY",F47-E47)))</f>
        <v>0.90000000000000568</v>
      </c>
      <c r="J47" s="6">
        <v>0</v>
      </c>
      <c r="K47" s="6">
        <v>0</v>
      </c>
      <c r="L47" s="13">
        <f t="shared" ref="L47" si="140">K47+J47+I47</f>
        <v>0.90000000000000568</v>
      </c>
      <c r="M47" s="45">
        <f t="shared" ref="M47" si="141">L47*C47</f>
        <v>1456.3106796116599</v>
      </c>
    </row>
    <row r="48" spans="1:13" ht="16.5" customHeight="1" x14ac:dyDescent="0.2">
      <c r="A48" s="113">
        <v>44251</v>
      </c>
      <c r="B48" s="119" t="s">
        <v>265</v>
      </c>
      <c r="C48" s="11">
        <f t="shared" ref="C48" si="142">200000/E48</f>
        <v>611.24694376528123</v>
      </c>
      <c r="D48" s="119" t="s">
        <v>21</v>
      </c>
      <c r="E48" s="29">
        <v>327.2</v>
      </c>
      <c r="F48" s="29">
        <v>329.7</v>
      </c>
      <c r="G48" s="6">
        <v>0</v>
      </c>
      <c r="H48" s="6">
        <v>0</v>
      </c>
      <c r="I48" s="13">
        <f t="shared" ref="I48" si="143">(IF(D48="SELL",E48-F48,IF(D48="BUY",F48-E48)))</f>
        <v>2.5</v>
      </c>
      <c r="J48" s="6">
        <v>0</v>
      </c>
      <c r="K48" s="6">
        <v>0</v>
      </c>
      <c r="L48" s="13">
        <f t="shared" ref="L48" si="144">K48+J48+I48</f>
        <v>2.5</v>
      </c>
      <c r="M48" s="45">
        <f t="shared" ref="M48" si="145">L48*C48</f>
        <v>1528.1173594132031</v>
      </c>
    </row>
    <row r="49" spans="1:13" ht="16.5" customHeight="1" x14ac:dyDescent="0.2">
      <c r="A49" s="113">
        <v>44250</v>
      </c>
      <c r="B49" s="119" t="s">
        <v>115</v>
      </c>
      <c r="C49" s="11">
        <f t="shared" ref="C49" si="146">200000/E49</f>
        <v>956.93779904306223</v>
      </c>
      <c r="D49" s="119" t="s">
        <v>21</v>
      </c>
      <c r="E49" s="29">
        <v>209</v>
      </c>
      <c r="F49" s="29">
        <v>207</v>
      </c>
      <c r="G49" s="6">
        <v>0</v>
      </c>
      <c r="H49" s="6">
        <v>0</v>
      </c>
      <c r="I49" s="13">
        <f t="shared" ref="I49" si="147">(IF(D49="SELL",E49-F49,IF(D49="BUY",F49-E49)))</f>
        <v>-2</v>
      </c>
      <c r="J49" s="6">
        <v>0</v>
      </c>
      <c r="K49" s="6">
        <v>0</v>
      </c>
      <c r="L49" s="13">
        <f t="shared" ref="L49" si="148">K49+J49+I49</f>
        <v>-2</v>
      </c>
      <c r="M49" s="45">
        <f t="shared" ref="M49" si="149">L49*C49</f>
        <v>-1913.8755980861245</v>
      </c>
    </row>
    <row r="50" spans="1:13" ht="16.5" customHeight="1" x14ac:dyDescent="0.2">
      <c r="A50" s="113">
        <v>44249</v>
      </c>
      <c r="B50" s="118" t="s">
        <v>139</v>
      </c>
      <c r="C50" s="11">
        <f t="shared" ref="C50" si="150">200000/E50</f>
        <v>749.06367041198507</v>
      </c>
      <c r="D50" s="118" t="s">
        <v>18</v>
      </c>
      <c r="E50" s="29">
        <v>267</v>
      </c>
      <c r="F50" s="29">
        <v>267</v>
      </c>
      <c r="G50" s="6">
        <v>0</v>
      </c>
      <c r="H50" s="6">
        <v>0</v>
      </c>
      <c r="I50" s="13">
        <f t="shared" ref="I50" si="151">(IF(D50="SELL",E50-F50,IF(D50="BUY",F50-E50)))</f>
        <v>0</v>
      </c>
      <c r="J50" s="6">
        <v>0</v>
      </c>
      <c r="K50" s="6">
        <v>0</v>
      </c>
      <c r="L50" s="13">
        <f t="shared" ref="L50" si="152">K50+J50+I50</f>
        <v>0</v>
      </c>
      <c r="M50" s="45">
        <f t="shared" ref="M50" si="153">L50*C50</f>
        <v>0</v>
      </c>
    </row>
    <row r="51" spans="1:13" ht="16.5" customHeight="1" x14ac:dyDescent="0.2">
      <c r="A51" s="113">
        <v>44249</v>
      </c>
      <c r="B51" s="118" t="s">
        <v>283</v>
      </c>
      <c r="C51" s="11">
        <f t="shared" ref="C51" si="154">200000/E51</f>
        <v>421.94092827004221</v>
      </c>
      <c r="D51" s="118" t="s">
        <v>18</v>
      </c>
      <c r="E51" s="29">
        <v>474</v>
      </c>
      <c r="F51" s="29">
        <v>471</v>
      </c>
      <c r="G51" s="6">
        <v>0</v>
      </c>
      <c r="H51" s="6">
        <v>0</v>
      </c>
      <c r="I51" s="13">
        <f t="shared" ref="I51" si="155">(IF(D51="SELL",E51-F51,IF(D51="BUY",F51-E51)))</f>
        <v>3</v>
      </c>
      <c r="J51" s="6">
        <v>0</v>
      </c>
      <c r="K51" s="6">
        <v>0</v>
      </c>
      <c r="L51" s="13">
        <f t="shared" ref="L51" si="156">K51+J51+I51</f>
        <v>3</v>
      </c>
      <c r="M51" s="45">
        <f t="shared" ref="M51" si="157">L51*C51</f>
        <v>1265.8227848101267</v>
      </c>
    </row>
    <row r="52" spans="1:13" ht="16.5" customHeight="1" x14ac:dyDescent="0.2">
      <c r="A52" s="113">
        <v>44249</v>
      </c>
      <c r="B52" s="118" t="s">
        <v>92</v>
      </c>
      <c r="C52" s="11">
        <f t="shared" ref="C52" si="158">200000/E52</f>
        <v>144.3001443001443</v>
      </c>
      <c r="D52" s="118" t="s">
        <v>18</v>
      </c>
      <c r="E52" s="29">
        <v>1386</v>
      </c>
      <c r="F52" s="29">
        <v>1375</v>
      </c>
      <c r="G52" s="6">
        <v>1360</v>
      </c>
      <c r="H52" s="6">
        <v>0</v>
      </c>
      <c r="I52" s="13">
        <f t="shared" ref="I52" si="159">(IF(D52="SELL",E52-F52,IF(D52="BUY",F52-E52)))</f>
        <v>11</v>
      </c>
      <c r="J52" s="6">
        <v>15</v>
      </c>
      <c r="K52" s="6">
        <v>0</v>
      </c>
      <c r="L52" s="13">
        <f t="shared" ref="L52" si="160">K52+J52+I52</f>
        <v>26</v>
      </c>
      <c r="M52" s="45">
        <f t="shared" ref="M52" si="161">L52*C52</f>
        <v>3751.8037518037518</v>
      </c>
    </row>
    <row r="53" spans="1:13" ht="16.5" customHeight="1" x14ac:dyDescent="0.2">
      <c r="A53" s="113">
        <v>44249</v>
      </c>
      <c r="B53" s="118" t="s">
        <v>47</v>
      </c>
      <c r="C53" s="11">
        <f t="shared" ref="C53" si="162">200000/E53</f>
        <v>966.18357487922708</v>
      </c>
      <c r="D53" s="118" t="s">
        <v>18</v>
      </c>
      <c r="E53" s="29">
        <v>207</v>
      </c>
      <c r="F53" s="29">
        <v>205.5</v>
      </c>
      <c r="G53" s="6">
        <v>202</v>
      </c>
      <c r="H53" s="6">
        <v>0</v>
      </c>
      <c r="I53" s="13">
        <f t="shared" ref="I53" si="163">(IF(D53="SELL",E53-F53,IF(D53="BUY",F53-E53)))</f>
        <v>1.5</v>
      </c>
      <c r="J53" s="6">
        <v>3.5</v>
      </c>
      <c r="K53" s="6">
        <v>0</v>
      </c>
      <c r="L53" s="13">
        <f t="shared" ref="L53" si="164">K53+J53+I53</f>
        <v>5</v>
      </c>
      <c r="M53" s="45">
        <f t="shared" ref="M53" si="165">L53*C53</f>
        <v>4830.9178743961356</v>
      </c>
    </row>
    <row r="54" spans="1:13" ht="16.5" customHeight="1" x14ac:dyDescent="0.2">
      <c r="A54" s="113">
        <v>44249</v>
      </c>
      <c r="B54" s="118" t="s">
        <v>936</v>
      </c>
      <c r="C54" s="11">
        <f t="shared" ref="C54" si="166">200000/E54</f>
        <v>2016.1290322580644</v>
      </c>
      <c r="D54" s="118" t="s">
        <v>18</v>
      </c>
      <c r="E54" s="29">
        <v>99.2</v>
      </c>
      <c r="F54" s="29">
        <v>98.5</v>
      </c>
      <c r="G54" s="6">
        <v>97</v>
      </c>
      <c r="H54" s="6">
        <v>0</v>
      </c>
      <c r="I54" s="13">
        <f t="shared" ref="I54" si="167">(IF(D54="SELL",E54-F54,IF(D54="BUY",F54-E54)))</f>
        <v>0.70000000000000284</v>
      </c>
      <c r="J54" s="6">
        <v>1.5</v>
      </c>
      <c r="K54" s="6">
        <v>0</v>
      </c>
      <c r="L54" s="13">
        <f t="shared" ref="L54" si="168">K54+J54+I54</f>
        <v>2.2000000000000028</v>
      </c>
      <c r="M54" s="45">
        <f t="shared" ref="M54" si="169">L54*C54</f>
        <v>4435.4838709677479</v>
      </c>
    </row>
    <row r="55" spans="1:13" ht="16.5" customHeight="1" x14ac:dyDescent="0.2">
      <c r="A55" s="113">
        <v>44249</v>
      </c>
      <c r="B55" s="118" t="s">
        <v>122</v>
      </c>
      <c r="C55" s="11">
        <f t="shared" ref="C55" si="170">200000/E55</f>
        <v>863.93088552915765</v>
      </c>
      <c r="D55" s="118" t="s">
        <v>21</v>
      </c>
      <c r="E55" s="29">
        <v>231.5</v>
      </c>
      <c r="F55" s="29">
        <v>229.5</v>
      </c>
      <c r="G55" s="6">
        <v>0</v>
      </c>
      <c r="H55" s="6">
        <v>0</v>
      </c>
      <c r="I55" s="13">
        <f t="shared" ref="I55" si="171">(IF(D55="SELL",E55-F55,IF(D55="BUY",F55-E55)))</f>
        <v>-2</v>
      </c>
      <c r="J55" s="6">
        <v>0</v>
      </c>
      <c r="K55" s="6">
        <v>0</v>
      </c>
      <c r="L55" s="13">
        <f t="shared" ref="L55" si="172">K55+J55+I55</f>
        <v>-2</v>
      </c>
      <c r="M55" s="45">
        <f t="shared" ref="M55" si="173">L55*C55</f>
        <v>-1727.8617710583153</v>
      </c>
    </row>
    <row r="56" spans="1:13" ht="16.5" customHeight="1" x14ac:dyDescent="0.2">
      <c r="A56" s="113">
        <v>44246</v>
      </c>
      <c r="B56" s="118" t="s">
        <v>934</v>
      </c>
      <c r="C56" s="11">
        <f t="shared" ref="C56" si="174">200000/E56</f>
        <v>1636.6612111292961</v>
      </c>
      <c r="D56" s="118" t="s">
        <v>18</v>
      </c>
      <c r="E56" s="29">
        <v>122.2</v>
      </c>
      <c r="F56" s="29">
        <v>122</v>
      </c>
      <c r="G56" s="6">
        <v>0</v>
      </c>
      <c r="H56" s="6">
        <v>0</v>
      </c>
      <c r="I56" s="13">
        <f t="shared" ref="I56" si="175">(IF(D56="SELL",E56-F56,IF(D56="BUY",F56-E56)))</f>
        <v>0.20000000000000284</v>
      </c>
      <c r="J56" s="6">
        <v>0</v>
      </c>
      <c r="K56" s="6">
        <v>0</v>
      </c>
      <c r="L56" s="13">
        <f t="shared" ref="L56" si="176">K56+J56+I56</f>
        <v>0.20000000000000284</v>
      </c>
      <c r="M56" s="45">
        <f t="shared" ref="M56" si="177">L56*C56</f>
        <v>327.33224222586387</v>
      </c>
    </row>
    <row r="57" spans="1:13" ht="16.5" customHeight="1" x14ac:dyDescent="0.2">
      <c r="A57" s="113">
        <v>44246</v>
      </c>
      <c r="B57" s="118" t="s">
        <v>121</v>
      </c>
      <c r="C57" s="11">
        <f t="shared" ref="C57" si="178">200000/E57</f>
        <v>1416.4305949008499</v>
      </c>
      <c r="D57" s="118" t="s">
        <v>21</v>
      </c>
      <c r="E57" s="29">
        <v>141.19999999999999</v>
      </c>
      <c r="F57" s="29">
        <v>142.19999999999999</v>
      </c>
      <c r="G57" s="6">
        <v>0</v>
      </c>
      <c r="H57" s="6">
        <v>0</v>
      </c>
      <c r="I57" s="13">
        <f t="shared" ref="I57" si="179">(IF(D57="SELL",E57-F57,IF(D57="BUY",F57-E57)))</f>
        <v>1</v>
      </c>
      <c r="J57" s="6">
        <v>0</v>
      </c>
      <c r="K57" s="6">
        <v>0</v>
      </c>
      <c r="L57" s="13">
        <f t="shared" ref="L57" si="180">K57+J57+I57</f>
        <v>1</v>
      </c>
      <c r="M57" s="45">
        <f t="shared" ref="M57" si="181">L57*C57</f>
        <v>1416.4305949008499</v>
      </c>
    </row>
    <row r="58" spans="1:13" ht="16.5" customHeight="1" x14ac:dyDescent="0.2">
      <c r="A58" s="113">
        <v>44246</v>
      </c>
      <c r="B58" s="118" t="s">
        <v>936</v>
      </c>
      <c r="C58" s="11">
        <f t="shared" ref="C58" si="182">200000/E58</f>
        <v>1915.7088122605362</v>
      </c>
      <c r="D58" s="118" t="s">
        <v>21</v>
      </c>
      <c r="E58" s="29">
        <v>104.4</v>
      </c>
      <c r="F58" s="29">
        <v>102.8</v>
      </c>
      <c r="G58" s="6">
        <v>0</v>
      </c>
      <c r="H58" s="6">
        <v>0</v>
      </c>
      <c r="I58" s="13">
        <f t="shared" ref="I58" si="183">(IF(D58="SELL",E58-F58,IF(D58="BUY",F58-E58)))</f>
        <v>-1.6000000000000085</v>
      </c>
      <c r="J58" s="6">
        <v>0</v>
      </c>
      <c r="K58" s="6">
        <v>0</v>
      </c>
      <c r="L58" s="13">
        <f t="shared" ref="L58" si="184">K58+J58+I58</f>
        <v>-1.6000000000000085</v>
      </c>
      <c r="M58" s="45">
        <f t="shared" ref="M58" si="185">L58*C58</f>
        <v>-3065.1340996168742</v>
      </c>
    </row>
    <row r="59" spans="1:13" ht="16.5" customHeight="1" x14ac:dyDescent="0.2">
      <c r="A59" s="113">
        <v>44246</v>
      </c>
      <c r="B59" s="118" t="s">
        <v>47</v>
      </c>
      <c r="C59" s="11">
        <f t="shared" ref="C59" si="186">200000/E59</f>
        <v>928.07424593967517</v>
      </c>
      <c r="D59" s="118" t="s">
        <v>21</v>
      </c>
      <c r="E59" s="29">
        <v>215.5</v>
      </c>
      <c r="F59" s="29">
        <v>217</v>
      </c>
      <c r="G59" s="6">
        <v>0</v>
      </c>
      <c r="H59" s="6">
        <v>0</v>
      </c>
      <c r="I59" s="13">
        <f t="shared" ref="I59" si="187">(IF(D59="SELL",E59-F59,IF(D59="BUY",F59-E59)))</f>
        <v>1.5</v>
      </c>
      <c r="J59" s="6">
        <v>0</v>
      </c>
      <c r="K59" s="6">
        <v>0</v>
      </c>
      <c r="L59" s="13">
        <f t="shared" ref="L59" si="188">K59+J59+I59</f>
        <v>1.5</v>
      </c>
      <c r="M59" s="45">
        <f t="shared" ref="M59" si="189">L59*C59</f>
        <v>1392.1113689095127</v>
      </c>
    </row>
    <row r="60" spans="1:13" ht="16.5" customHeight="1" x14ac:dyDescent="0.2">
      <c r="A60" s="113">
        <v>44246</v>
      </c>
      <c r="B60" s="118" t="s">
        <v>239</v>
      </c>
      <c r="C60" s="11">
        <f t="shared" ref="C60" si="190">200000/E60</f>
        <v>2132.1961620469083</v>
      </c>
      <c r="D60" s="118" t="s">
        <v>18</v>
      </c>
      <c r="E60" s="29">
        <v>93.8</v>
      </c>
      <c r="F60" s="29">
        <v>94.8</v>
      </c>
      <c r="G60" s="6">
        <v>0</v>
      </c>
      <c r="H60" s="6">
        <v>0</v>
      </c>
      <c r="I60" s="13">
        <f t="shared" ref="I60" si="191">(IF(D60="SELL",E60-F60,IF(D60="BUY",F60-E60)))</f>
        <v>-1</v>
      </c>
      <c r="J60" s="6">
        <v>0</v>
      </c>
      <c r="K60" s="6">
        <v>0</v>
      </c>
      <c r="L60" s="13">
        <f t="shared" ref="L60" si="192">K60+J60+I60</f>
        <v>-1</v>
      </c>
      <c r="M60" s="45">
        <f t="shared" ref="M60" si="193">L60*C60</f>
        <v>-2132.1961620469083</v>
      </c>
    </row>
    <row r="61" spans="1:13" ht="16.5" customHeight="1" x14ac:dyDescent="0.2">
      <c r="A61" s="113">
        <v>44245</v>
      </c>
      <c r="B61" s="118" t="s">
        <v>121</v>
      </c>
      <c r="C61" s="11">
        <f t="shared" ref="C61" si="194">200000/E61</f>
        <v>1429.5925661186561</v>
      </c>
      <c r="D61" s="118" t="s">
        <v>21</v>
      </c>
      <c r="E61" s="29">
        <v>139.9</v>
      </c>
      <c r="F61" s="29">
        <v>141</v>
      </c>
      <c r="G61" s="6">
        <v>0</v>
      </c>
      <c r="H61" s="6">
        <v>0</v>
      </c>
      <c r="I61" s="13">
        <f t="shared" ref="I61" si="195">(IF(D61="SELL",E61-F61,IF(D61="BUY",F61-E61)))</f>
        <v>1.0999999999999943</v>
      </c>
      <c r="J61" s="6">
        <v>0</v>
      </c>
      <c r="K61" s="6">
        <v>0</v>
      </c>
      <c r="L61" s="13">
        <f t="shared" ref="L61" si="196">K61+J61+I61</f>
        <v>1.0999999999999943</v>
      </c>
      <c r="M61" s="45">
        <f t="shared" ref="M61" si="197">L61*C61</f>
        <v>1572.5518227305135</v>
      </c>
    </row>
    <row r="62" spans="1:13" ht="16.5" customHeight="1" x14ac:dyDescent="0.2">
      <c r="A62" s="113">
        <v>44245</v>
      </c>
      <c r="B62" s="118" t="s">
        <v>936</v>
      </c>
      <c r="C62" s="11">
        <f t="shared" ref="C62" si="198">200000/E62</f>
        <v>2012.0724346076458</v>
      </c>
      <c r="D62" s="118" t="s">
        <v>21</v>
      </c>
      <c r="E62" s="29">
        <v>99.4</v>
      </c>
      <c r="F62" s="29">
        <v>98.7</v>
      </c>
      <c r="G62" s="6">
        <v>0</v>
      </c>
      <c r="H62" s="6">
        <v>0</v>
      </c>
      <c r="I62" s="13">
        <f t="shared" ref="I62" si="199">(IF(D62="SELL",E62-F62,IF(D62="BUY",F62-E62)))</f>
        <v>-0.70000000000000284</v>
      </c>
      <c r="J62" s="6">
        <v>0</v>
      </c>
      <c r="K62" s="6">
        <v>0</v>
      </c>
      <c r="L62" s="13">
        <f t="shared" ref="L62" si="200">K62+J62+I62</f>
        <v>-0.70000000000000284</v>
      </c>
      <c r="M62" s="45">
        <f t="shared" ref="M62" si="201">L62*C62</f>
        <v>-1408.4507042253579</v>
      </c>
    </row>
    <row r="63" spans="1:13" ht="16.5" customHeight="1" x14ac:dyDescent="0.2">
      <c r="A63" s="113">
        <v>44245</v>
      </c>
      <c r="B63" s="118" t="s">
        <v>47</v>
      </c>
      <c r="C63" s="11">
        <f t="shared" ref="C63" si="202">200000/E63</f>
        <v>909.09090909090912</v>
      </c>
      <c r="D63" s="118" t="s">
        <v>21</v>
      </c>
      <c r="E63" s="29">
        <v>220</v>
      </c>
      <c r="F63" s="29">
        <v>222</v>
      </c>
      <c r="G63" s="6">
        <v>0</v>
      </c>
      <c r="H63" s="6">
        <v>0</v>
      </c>
      <c r="I63" s="13">
        <f t="shared" ref="I63" si="203">(IF(D63="SELL",E63-F63,IF(D63="BUY",F63-E63)))</f>
        <v>2</v>
      </c>
      <c r="J63" s="6">
        <v>0</v>
      </c>
      <c r="K63" s="6">
        <v>0</v>
      </c>
      <c r="L63" s="13">
        <f t="shared" ref="L63" si="204">K63+J63+I63</f>
        <v>2</v>
      </c>
      <c r="M63" s="45">
        <f t="shared" ref="M63" si="205">L63*C63</f>
        <v>1818.1818181818182</v>
      </c>
    </row>
    <row r="64" spans="1:13" ht="16.5" customHeight="1" x14ac:dyDescent="0.2">
      <c r="A64" s="113">
        <v>44245</v>
      </c>
      <c r="B64" s="118" t="s">
        <v>883</v>
      </c>
      <c r="C64" s="11">
        <f t="shared" ref="C64" si="206">200000/E64</f>
        <v>849.61767204757859</v>
      </c>
      <c r="D64" s="118" t="s">
        <v>21</v>
      </c>
      <c r="E64" s="29">
        <v>235.4</v>
      </c>
      <c r="F64" s="29">
        <v>237</v>
      </c>
      <c r="G64" s="6">
        <v>0</v>
      </c>
      <c r="H64" s="6">
        <v>0</v>
      </c>
      <c r="I64" s="13">
        <f t="shared" ref="I64" si="207">(IF(D64="SELL",E64-F64,IF(D64="BUY",F64-E64)))</f>
        <v>1.5999999999999943</v>
      </c>
      <c r="J64" s="6">
        <v>0</v>
      </c>
      <c r="K64" s="6">
        <v>0</v>
      </c>
      <c r="L64" s="13">
        <f t="shared" ref="L64" si="208">K64+J64+I64</f>
        <v>1.5999999999999943</v>
      </c>
      <c r="M64" s="45">
        <f t="shared" ref="M64" si="209">L64*C64</f>
        <v>1359.388275276121</v>
      </c>
    </row>
    <row r="65" spans="1:13" ht="16.5" customHeight="1" x14ac:dyDescent="0.2">
      <c r="A65" s="113">
        <v>44245</v>
      </c>
      <c r="B65" s="118" t="s">
        <v>122</v>
      </c>
      <c r="C65" s="11">
        <f t="shared" ref="C65" si="210">200000/E65</f>
        <v>890.86859688195989</v>
      </c>
      <c r="D65" s="118" t="s">
        <v>21</v>
      </c>
      <c r="E65" s="29">
        <v>224.5</v>
      </c>
      <c r="F65" s="29">
        <v>226.5</v>
      </c>
      <c r="G65" s="6">
        <v>230.5</v>
      </c>
      <c r="H65" s="6">
        <v>0</v>
      </c>
      <c r="I65" s="13">
        <f t="shared" ref="I65" si="211">(IF(D65="SELL",E65-F65,IF(D65="BUY",F65-E65)))</f>
        <v>2</v>
      </c>
      <c r="J65" s="6">
        <v>4</v>
      </c>
      <c r="K65" s="6">
        <v>0</v>
      </c>
      <c r="L65" s="13">
        <f t="shared" ref="L65" si="212">K65+J65+I65</f>
        <v>6</v>
      </c>
      <c r="M65" s="45">
        <f t="shared" ref="M65" si="213">L65*C65</f>
        <v>5345.2115812917591</v>
      </c>
    </row>
    <row r="66" spans="1:13" ht="16.5" customHeight="1" x14ac:dyDescent="0.2">
      <c r="A66" s="113">
        <v>44245</v>
      </c>
      <c r="B66" s="118" t="s">
        <v>239</v>
      </c>
      <c r="C66" s="11">
        <f t="shared" ref="C66" si="214">200000/E66</f>
        <v>2328.2887077997671</v>
      </c>
      <c r="D66" s="118" t="s">
        <v>21</v>
      </c>
      <c r="E66" s="29">
        <v>85.9</v>
      </c>
      <c r="F66" s="29">
        <v>86.5</v>
      </c>
      <c r="G66" s="6">
        <v>88.5</v>
      </c>
      <c r="H66" s="6">
        <v>0</v>
      </c>
      <c r="I66" s="13">
        <f t="shared" ref="I66" si="215">(IF(D66="SELL",E66-F66,IF(D66="BUY",F66-E66)))</f>
        <v>0.59999999999999432</v>
      </c>
      <c r="J66" s="6">
        <v>2</v>
      </c>
      <c r="K66" s="6">
        <v>0</v>
      </c>
      <c r="L66" s="13">
        <f t="shared" ref="L66" si="216">K66+J66+I66</f>
        <v>2.5999999999999943</v>
      </c>
      <c r="M66" s="45">
        <f t="shared" ref="M66" si="217">L66*C66</f>
        <v>6053.5506402793808</v>
      </c>
    </row>
    <row r="67" spans="1:13" ht="16.5" customHeight="1" x14ac:dyDescent="0.2">
      <c r="A67" s="113">
        <v>44244</v>
      </c>
      <c r="B67" s="118" t="s">
        <v>47</v>
      </c>
      <c r="C67" s="11">
        <f t="shared" ref="C67" si="218">200000/E67</f>
        <v>907.02947845804988</v>
      </c>
      <c r="D67" s="118" t="s">
        <v>21</v>
      </c>
      <c r="E67" s="29">
        <v>220.5</v>
      </c>
      <c r="F67" s="29">
        <v>219.5</v>
      </c>
      <c r="G67" s="6">
        <v>0</v>
      </c>
      <c r="H67" s="6">
        <v>0</v>
      </c>
      <c r="I67" s="13">
        <f t="shared" ref="I67" si="219">(IF(D67="SELL",E67-F67,IF(D67="BUY",F67-E67)))</f>
        <v>-1</v>
      </c>
      <c r="J67" s="6">
        <v>0</v>
      </c>
      <c r="K67" s="6">
        <v>0</v>
      </c>
      <c r="L67" s="13">
        <f t="shared" ref="L67" si="220">K67+J67+I67</f>
        <v>-1</v>
      </c>
      <c r="M67" s="45">
        <f t="shared" ref="M67" si="221">L67*C67</f>
        <v>-907.02947845804988</v>
      </c>
    </row>
    <row r="68" spans="1:13" ht="16.5" customHeight="1" x14ac:dyDescent="0.2">
      <c r="A68" s="113">
        <v>44244</v>
      </c>
      <c r="B68" s="118" t="s">
        <v>934</v>
      </c>
      <c r="C68" s="11">
        <f t="shared" ref="C68" si="222">200000/E68</f>
        <v>1520.9125475285171</v>
      </c>
      <c r="D68" s="118" t="s">
        <v>21</v>
      </c>
      <c r="E68" s="29">
        <v>131.5</v>
      </c>
      <c r="F68" s="29">
        <v>132</v>
      </c>
      <c r="G68" s="6">
        <v>0</v>
      </c>
      <c r="H68" s="6">
        <v>0</v>
      </c>
      <c r="I68" s="13">
        <f t="shared" ref="I68" si="223">(IF(D68="SELL",E68-F68,IF(D68="BUY",F68-E68)))</f>
        <v>0.5</v>
      </c>
      <c r="J68" s="6">
        <v>0</v>
      </c>
      <c r="K68" s="6">
        <v>0</v>
      </c>
      <c r="L68" s="13">
        <f t="shared" ref="L68" si="224">K68+J68+I68</f>
        <v>0.5</v>
      </c>
      <c r="M68" s="45">
        <f t="shared" ref="M68" si="225">L68*C68</f>
        <v>760.45627376425853</v>
      </c>
    </row>
    <row r="69" spans="1:13" ht="16.5" customHeight="1" x14ac:dyDescent="0.2">
      <c r="A69" s="113">
        <v>44244</v>
      </c>
      <c r="B69" s="118" t="s">
        <v>936</v>
      </c>
      <c r="C69" s="11">
        <f t="shared" ref="C69" si="226">200000/E69</f>
        <v>2018.1634712411706</v>
      </c>
      <c r="D69" s="118" t="s">
        <v>21</v>
      </c>
      <c r="E69" s="29">
        <v>99.1</v>
      </c>
      <c r="F69" s="29">
        <v>98.3</v>
      </c>
      <c r="G69" s="6">
        <v>0</v>
      </c>
      <c r="H69" s="6">
        <v>0</v>
      </c>
      <c r="I69" s="13">
        <f t="shared" ref="I69" si="227">(IF(D69="SELL",E69-F69,IF(D69="BUY",F69-E69)))</f>
        <v>-0.79999999999999716</v>
      </c>
      <c r="J69" s="6">
        <v>0</v>
      </c>
      <c r="K69" s="6">
        <v>0</v>
      </c>
      <c r="L69" s="13">
        <f t="shared" ref="L69" si="228">K69+J69+I69</f>
        <v>-0.79999999999999716</v>
      </c>
      <c r="M69" s="45">
        <f t="shared" ref="M69" si="229">L69*C69</f>
        <v>-1614.5307769929307</v>
      </c>
    </row>
    <row r="70" spans="1:13" ht="16.5" customHeight="1" x14ac:dyDescent="0.2">
      <c r="A70" s="113">
        <v>44244</v>
      </c>
      <c r="B70" s="118" t="s">
        <v>227</v>
      </c>
      <c r="C70" s="11">
        <f t="shared" ref="C70" si="230">200000/E70</f>
        <v>1204.8192771084337</v>
      </c>
      <c r="D70" s="118" t="s">
        <v>21</v>
      </c>
      <c r="E70" s="29">
        <v>166</v>
      </c>
      <c r="F70" s="29">
        <v>167</v>
      </c>
      <c r="G70" s="6">
        <v>0</v>
      </c>
      <c r="H70" s="6">
        <v>0</v>
      </c>
      <c r="I70" s="13">
        <f t="shared" ref="I70" si="231">(IF(D70="SELL",E70-F70,IF(D70="BUY",F70-E70)))</f>
        <v>1</v>
      </c>
      <c r="J70" s="6">
        <v>0</v>
      </c>
      <c r="K70" s="6">
        <v>0</v>
      </c>
      <c r="L70" s="13">
        <f t="shared" ref="L70" si="232">K70+J70+I70</f>
        <v>1</v>
      </c>
      <c r="M70" s="45">
        <f t="shared" ref="M70" si="233">L70*C70</f>
        <v>1204.8192771084337</v>
      </c>
    </row>
    <row r="71" spans="1:13" ht="16.5" customHeight="1" x14ac:dyDescent="0.2">
      <c r="A71" s="113">
        <v>44244</v>
      </c>
      <c r="B71" s="118" t="s">
        <v>941</v>
      </c>
      <c r="C71" s="11">
        <f t="shared" ref="C71" si="234">200000/E71</f>
        <v>2439.0243902439024</v>
      </c>
      <c r="D71" s="118" t="s">
        <v>21</v>
      </c>
      <c r="E71" s="29">
        <v>82</v>
      </c>
      <c r="F71" s="29">
        <v>82.5</v>
      </c>
      <c r="G71" s="6">
        <v>84</v>
      </c>
      <c r="H71" s="6">
        <v>0</v>
      </c>
      <c r="I71" s="13">
        <f t="shared" ref="I71" si="235">(IF(D71="SELL",E71-F71,IF(D71="BUY",F71-E71)))</f>
        <v>0.5</v>
      </c>
      <c r="J71" s="6">
        <v>1.5</v>
      </c>
      <c r="K71" s="6">
        <v>0</v>
      </c>
      <c r="L71" s="13">
        <f t="shared" ref="L71" si="236">K71+J71+I71</f>
        <v>2</v>
      </c>
      <c r="M71" s="45">
        <f t="shared" ref="M71" si="237">L71*C71</f>
        <v>4878.0487804878048</v>
      </c>
    </row>
    <row r="72" spans="1:13" ht="16.5" customHeight="1" x14ac:dyDescent="0.2">
      <c r="A72" s="113">
        <v>44244</v>
      </c>
      <c r="B72" s="118" t="s">
        <v>141</v>
      </c>
      <c r="C72" s="11">
        <f t="shared" ref="C72" si="238">200000/E72</f>
        <v>832.63946711074107</v>
      </c>
      <c r="D72" s="118" t="s">
        <v>21</v>
      </c>
      <c r="E72" s="29">
        <v>240.2</v>
      </c>
      <c r="F72" s="29">
        <v>242</v>
      </c>
      <c r="G72" s="6">
        <v>0</v>
      </c>
      <c r="H72" s="6">
        <v>0</v>
      </c>
      <c r="I72" s="13">
        <f t="shared" ref="I72" si="239">(IF(D72="SELL",E72-F72,IF(D72="BUY",F72-E72)))</f>
        <v>1.8000000000000114</v>
      </c>
      <c r="J72" s="6">
        <v>0</v>
      </c>
      <c r="K72" s="6">
        <v>0</v>
      </c>
      <c r="L72" s="13">
        <f t="shared" ref="L72" si="240">K72+J72+I72</f>
        <v>1.8000000000000114</v>
      </c>
      <c r="M72" s="45">
        <f t="shared" ref="M72" si="241">L72*C72</f>
        <v>1498.7510407993434</v>
      </c>
    </row>
    <row r="73" spans="1:13" ht="16.5" customHeight="1" x14ac:dyDescent="0.2">
      <c r="A73" s="113">
        <v>44244</v>
      </c>
      <c r="B73" s="118" t="s">
        <v>149</v>
      </c>
      <c r="C73" s="11">
        <f t="shared" ref="C73" si="242">200000/E73</f>
        <v>250.78369905956112</v>
      </c>
      <c r="D73" s="118" t="s">
        <v>21</v>
      </c>
      <c r="E73" s="29">
        <v>797.5</v>
      </c>
      <c r="F73" s="29">
        <v>790</v>
      </c>
      <c r="G73" s="6">
        <v>0</v>
      </c>
      <c r="H73" s="6">
        <v>0</v>
      </c>
      <c r="I73" s="13">
        <f t="shared" ref="I73" si="243">(IF(D73="SELL",E73-F73,IF(D73="BUY",F73-E73)))</f>
        <v>-7.5</v>
      </c>
      <c r="J73" s="6">
        <v>0</v>
      </c>
      <c r="K73" s="6">
        <v>0</v>
      </c>
      <c r="L73" s="13">
        <f t="shared" ref="L73" si="244">K73+J73+I73</f>
        <v>-7.5</v>
      </c>
      <c r="M73" s="45">
        <f t="shared" ref="M73" si="245">L73*C73</f>
        <v>-1880.8777429467084</v>
      </c>
    </row>
    <row r="74" spans="1:13" ht="16.5" customHeight="1" x14ac:dyDescent="0.2">
      <c r="A74" s="113">
        <v>44243</v>
      </c>
      <c r="B74" s="117" t="s">
        <v>92</v>
      </c>
      <c r="C74" s="11">
        <f t="shared" ref="C74" si="246">200000/E74</f>
        <v>135.68521031207598</v>
      </c>
      <c r="D74" s="117" t="s">
        <v>18</v>
      </c>
      <c r="E74" s="29">
        <v>1474</v>
      </c>
      <c r="F74" s="29">
        <v>1463</v>
      </c>
      <c r="G74" s="6">
        <v>0</v>
      </c>
      <c r="H74" s="6">
        <v>0</v>
      </c>
      <c r="I74" s="13">
        <f t="shared" ref="I74" si="247">(IF(D74="SELL",E74-F74,IF(D74="BUY",F74-E74)))</f>
        <v>11</v>
      </c>
      <c r="J74" s="6">
        <v>0</v>
      </c>
      <c r="K74" s="6">
        <v>0</v>
      </c>
      <c r="L74" s="13">
        <f t="shared" ref="L74" si="248">K74+J74+I74</f>
        <v>11</v>
      </c>
      <c r="M74" s="45">
        <f t="shared" ref="M74" si="249">L74*C74</f>
        <v>1492.5373134328358</v>
      </c>
    </row>
    <row r="75" spans="1:13" ht="16.5" customHeight="1" x14ac:dyDescent="0.2">
      <c r="A75" s="113">
        <v>44243</v>
      </c>
      <c r="B75" s="117" t="s">
        <v>143</v>
      </c>
      <c r="C75" s="11">
        <f t="shared" ref="C75" si="250">200000/E75</f>
        <v>1484.7809948032666</v>
      </c>
      <c r="D75" s="115" t="s">
        <v>21</v>
      </c>
      <c r="E75" s="29">
        <v>134.69999999999999</v>
      </c>
      <c r="F75" s="29">
        <v>133.4</v>
      </c>
      <c r="G75" s="6">
        <v>0</v>
      </c>
      <c r="H75" s="6">
        <v>0</v>
      </c>
      <c r="I75" s="13">
        <f t="shared" ref="I75" si="251">(IF(D75="SELL",E75-F75,IF(D75="BUY",F75-E75)))</f>
        <v>-1.2999999999999829</v>
      </c>
      <c r="J75" s="6">
        <v>0</v>
      </c>
      <c r="K75" s="6">
        <v>0</v>
      </c>
      <c r="L75" s="13">
        <f t="shared" ref="L75" si="252">K75+J75+I75</f>
        <v>-1.2999999999999829</v>
      </c>
      <c r="M75" s="45">
        <f t="shared" ref="M75" si="253">L75*C75</f>
        <v>-1930.2152932442214</v>
      </c>
    </row>
    <row r="76" spans="1:13" ht="16.5" customHeight="1" x14ac:dyDescent="0.2">
      <c r="A76" s="113">
        <v>44243</v>
      </c>
      <c r="B76" s="117" t="s">
        <v>883</v>
      </c>
      <c r="C76" s="11">
        <f t="shared" ref="C76" si="254">200000/E76</f>
        <v>917.43119266055044</v>
      </c>
      <c r="D76" s="115" t="s">
        <v>21</v>
      </c>
      <c r="E76" s="29">
        <v>218</v>
      </c>
      <c r="F76" s="29">
        <v>219.5</v>
      </c>
      <c r="G76" s="6">
        <v>223</v>
      </c>
      <c r="H76" s="6">
        <v>0</v>
      </c>
      <c r="I76" s="13">
        <f t="shared" ref="I76" si="255">(IF(D76="SELL",E76-F76,IF(D76="BUY",F76-E76)))</f>
        <v>1.5</v>
      </c>
      <c r="J76" s="6">
        <v>3.5</v>
      </c>
      <c r="K76" s="6">
        <v>0</v>
      </c>
      <c r="L76" s="13">
        <f t="shared" ref="L76" si="256">K76+J76+I76</f>
        <v>5</v>
      </c>
      <c r="M76" s="45">
        <f t="shared" ref="M76" si="257">L76*C76</f>
        <v>4587.1559633027518</v>
      </c>
    </row>
    <row r="77" spans="1:13" ht="16.5" customHeight="1" x14ac:dyDescent="0.2">
      <c r="A77" s="113">
        <v>44243</v>
      </c>
      <c r="B77" s="117" t="s">
        <v>936</v>
      </c>
      <c r="C77" s="11">
        <f t="shared" ref="C77" si="258">200000/E77</f>
        <v>2016.1290322580644</v>
      </c>
      <c r="D77" s="115" t="s">
        <v>21</v>
      </c>
      <c r="E77" s="29">
        <v>99.2</v>
      </c>
      <c r="F77" s="29">
        <v>99.8</v>
      </c>
      <c r="G77" s="6">
        <v>101</v>
      </c>
      <c r="H77" s="6">
        <v>0</v>
      </c>
      <c r="I77" s="13">
        <f t="shared" ref="I77" si="259">(IF(D77="SELL",E77-F77,IF(D77="BUY",F77-E77)))</f>
        <v>0.59999999999999432</v>
      </c>
      <c r="J77" s="6">
        <v>1.2</v>
      </c>
      <c r="K77" s="6">
        <v>0</v>
      </c>
      <c r="L77" s="13">
        <f t="shared" ref="L77" si="260">K77+J77+I77</f>
        <v>1.7999999999999943</v>
      </c>
      <c r="M77" s="45">
        <f t="shared" ref="M77" si="261">L77*C77</f>
        <v>3629.0322580645043</v>
      </c>
    </row>
    <row r="78" spans="1:13" ht="16.5" customHeight="1" x14ac:dyDescent="0.2">
      <c r="A78" s="113">
        <v>44243</v>
      </c>
      <c r="B78" s="117" t="s">
        <v>948</v>
      </c>
      <c r="C78" s="11">
        <f t="shared" ref="C78" si="262">200000/E78</f>
        <v>312.01248049921998</v>
      </c>
      <c r="D78" s="115" t="s">
        <v>21</v>
      </c>
      <c r="E78" s="29">
        <v>641</v>
      </c>
      <c r="F78" s="29">
        <v>641</v>
      </c>
      <c r="G78" s="6">
        <v>0</v>
      </c>
      <c r="H78" s="6">
        <v>0</v>
      </c>
      <c r="I78" s="13">
        <f t="shared" ref="I78" si="263">(IF(D78="SELL",E78-F78,IF(D78="BUY",F78-E78)))</f>
        <v>0</v>
      </c>
      <c r="J78" s="6">
        <v>0</v>
      </c>
      <c r="K78" s="6">
        <v>0</v>
      </c>
      <c r="L78" s="13">
        <f t="shared" ref="L78" si="264">K78+J78+I78</f>
        <v>0</v>
      </c>
      <c r="M78" s="45">
        <f t="shared" ref="M78" si="265">L78*C78</f>
        <v>0</v>
      </c>
    </row>
    <row r="79" spans="1:13" ht="16.5" customHeight="1" x14ac:dyDescent="0.2">
      <c r="A79" s="113">
        <v>44243</v>
      </c>
      <c r="B79" s="117" t="s">
        <v>182</v>
      </c>
      <c r="C79" s="11">
        <f t="shared" ref="C79" si="266">200000/E79</f>
        <v>285.51034975017842</v>
      </c>
      <c r="D79" s="115" t="s">
        <v>21</v>
      </c>
      <c r="E79" s="29">
        <v>700.5</v>
      </c>
      <c r="F79" s="29">
        <v>706</v>
      </c>
      <c r="G79" s="6">
        <v>726</v>
      </c>
      <c r="H79" s="6">
        <v>0</v>
      </c>
      <c r="I79" s="13">
        <f t="shared" ref="I79" si="267">(IF(D79="SELL",E79-F79,IF(D79="BUY",F79-E79)))</f>
        <v>5.5</v>
      </c>
      <c r="J79" s="6">
        <v>20</v>
      </c>
      <c r="K79" s="6">
        <v>0</v>
      </c>
      <c r="L79" s="13">
        <f t="shared" ref="L79" si="268">K79+J79+I79</f>
        <v>25.5</v>
      </c>
      <c r="M79" s="45">
        <f t="shared" ref="M79" si="269">L79*C79</f>
        <v>7280.5139186295501</v>
      </c>
    </row>
    <row r="80" spans="1:13" ht="16.5" customHeight="1" x14ac:dyDescent="0.2">
      <c r="A80" s="113">
        <v>44242</v>
      </c>
      <c r="B80" s="116" t="s">
        <v>149</v>
      </c>
      <c r="C80" s="11">
        <f t="shared" ref="C80" si="270">200000/E80</f>
        <v>271.55465037338763</v>
      </c>
      <c r="D80" s="115" t="s">
        <v>21</v>
      </c>
      <c r="E80" s="29">
        <v>736.5</v>
      </c>
      <c r="F80" s="29">
        <v>742.5</v>
      </c>
      <c r="G80" s="6">
        <v>755</v>
      </c>
      <c r="H80" s="6">
        <v>0</v>
      </c>
      <c r="I80" s="13">
        <f t="shared" ref="I80" si="271">(IF(D80="SELL",E80-F80,IF(D80="BUY",F80-E80)))</f>
        <v>6</v>
      </c>
      <c r="J80" s="6">
        <v>12.5</v>
      </c>
      <c r="K80" s="6">
        <v>0</v>
      </c>
      <c r="L80" s="13">
        <f t="shared" ref="L80" si="272">K80+J80+I80</f>
        <v>18.5</v>
      </c>
      <c r="M80" s="45">
        <f t="shared" ref="M80" si="273">L80*C80</f>
        <v>5023.7610319076712</v>
      </c>
    </row>
    <row r="81" spans="1:13" ht="16.5" customHeight="1" x14ac:dyDescent="0.2">
      <c r="A81" s="113">
        <v>44242</v>
      </c>
      <c r="B81" s="116" t="s">
        <v>936</v>
      </c>
      <c r="C81" s="11">
        <f t="shared" ref="C81" si="274">200000/E81</f>
        <v>2044.9897750511248</v>
      </c>
      <c r="D81" s="115" t="s">
        <v>21</v>
      </c>
      <c r="E81" s="29">
        <v>97.8</v>
      </c>
      <c r="F81" s="29">
        <v>98.3</v>
      </c>
      <c r="G81" s="6">
        <v>99.5</v>
      </c>
      <c r="H81" s="6">
        <v>0</v>
      </c>
      <c r="I81" s="13">
        <f t="shared" ref="I81" si="275">(IF(D81="SELL",E81-F81,IF(D81="BUY",F81-E81)))</f>
        <v>0.5</v>
      </c>
      <c r="J81" s="6">
        <v>1.2</v>
      </c>
      <c r="K81" s="6">
        <v>0</v>
      </c>
      <c r="L81" s="13">
        <f t="shared" ref="L81" si="276">K81+J81+I81</f>
        <v>1.7</v>
      </c>
      <c r="M81" s="45">
        <f t="shared" ref="M81" si="277">L81*C81</f>
        <v>3476.4826175869121</v>
      </c>
    </row>
    <row r="82" spans="1:13" ht="16.5" customHeight="1" x14ac:dyDescent="0.2">
      <c r="A82" s="113">
        <v>44242</v>
      </c>
      <c r="B82" s="116" t="s">
        <v>948</v>
      </c>
      <c r="C82" s="11">
        <f t="shared" ref="C82" si="278">200000/E82</f>
        <v>321.54340836012864</v>
      </c>
      <c r="D82" s="115" t="s">
        <v>21</v>
      </c>
      <c r="E82" s="29">
        <v>622</v>
      </c>
      <c r="F82" s="29">
        <v>627</v>
      </c>
      <c r="G82" s="6">
        <v>638</v>
      </c>
      <c r="H82" s="6">
        <v>0</v>
      </c>
      <c r="I82" s="13">
        <f t="shared" ref="I82" si="279">(IF(D82="SELL",E82-F82,IF(D82="BUY",F82-E82)))</f>
        <v>5</v>
      </c>
      <c r="J82" s="6">
        <v>11</v>
      </c>
      <c r="K82" s="6">
        <v>0</v>
      </c>
      <c r="L82" s="13">
        <f t="shared" ref="L82" si="280">K82+J82+I82</f>
        <v>16</v>
      </c>
      <c r="M82" s="45">
        <f t="shared" ref="M82" si="281">L82*C82</f>
        <v>5144.6945337620582</v>
      </c>
    </row>
    <row r="83" spans="1:13" ht="16.5" customHeight="1" x14ac:dyDescent="0.2">
      <c r="A83" s="113">
        <v>44242</v>
      </c>
      <c r="B83" s="116" t="s">
        <v>28</v>
      </c>
      <c r="C83" s="11">
        <f t="shared" ref="C83" si="282">200000/E83</f>
        <v>942.50706880301607</v>
      </c>
      <c r="D83" s="115" t="s">
        <v>21</v>
      </c>
      <c r="E83" s="29">
        <v>212.2</v>
      </c>
      <c r="F83" s="29">
        <v>213.8</v>
      </c>
      <c r="G83" s="6">
        <v>0</v>
      </c>
      <c r="H83" s="6">
        <v>0</v>
      </c>
      <c r="I83" s="13">
        <f t="shared" ref="I83" si="283">(IF(D83="SELL",E83-F83,IF(D83="BUY",F83-E83)))</f>
        <v>1.6000000000000227</v>
      </c>
      <c r="J83" s="6">
        <v>0</v>
      </c>
      <c r="K83" s="6">
        <v>0</v>
      </c>
      <c r="L83" s="13">
        <f t="shared" ref="L83" si="284">K83+J83+I83</f>
        <v>1.6000000000000227</v>
      </c>
      <c r="M83" s="45">
        <f t="shared" ref="M83" si="285">L83*C83</f>
        <v>1508.0113100848471</v>
      </c>
    </row>
    <row r="84" spans="1:13" ht="16.5" customHeight="1" x14ac:dyDescent="0.2">
      <c r="A84" s="113">
        <v>44242</v>
      </c>
      <c r="B84" s="116" t="s">
        <v>227</v>
      </c>
      <c r="C84" s="11">
        <f t="shared" ref="C84" si="286">200000/E84</f>
        <v>1253.9184952978057</v>
      </c>
      <c r="D84" s="115" t="s">
        <v>21</v>
      </c>
      <c r="E84" s="29">
        <v>159.5</v>
      </c>
      <c r="F84" s="29">
        <v>161</v>
      </c>
      <c r="G84" s="6">
        <v>163.5</v>
      </c>
      <c r="H84" s="6">
        <v>0</v>
      </c>
      <c r="I84" s="13">
        <f t="shared" ref="I84" si="287">(IF(D84="SELL",E84-F84,IF(D84="BUY",F84-E84)))</f>
        <v>1.5</v>
      </c>
      <c r="J84" s="6">
        <v>2.5</v>
      </c>
      <c r="K84" s="6">
        <v>0</v>
      </c>
      <c r="L84" s="13">
        <f t="shared" ref="L84" si="288">K84+J84+I84</f>
        <v>4</v>
      </c>
      <c r="M84" s="45">
        <f t="shared" ref="M84" si="289">L84*C84</f>
        <v>5015.673981191223</v>
      </c>
    </row>
    <row r="85" spans="1:13" ht="16.5" customHeight="1" x14ac:dyDescent="0.2">
      <c r="A85" s="113">
        <v>44242</v>
      </c>
      <c r="B85" s="116" t="s">
        <v>47</v>
      </c>
      <c r="C85" s="11">
        <f t="shared" ref="C85" si="290">200000/E85</f>
        <v>938.08630393996248</v>
      </c>
      <c r="D85" s="115" t="s">
        <v>21</v>
      </c>
      <c r="E85" s="29">
        <v>213.2</v>
      </c>
      <c r="F85" s="29">
        <v>214.5</v>
      </c>
      <c r="G85" s="6">
        <v>217.5</v>
      </c>
      <c r="H85" s="6">
        <v>0</v>
      </c>
      <c r="I85" s="13">
        <f t="shared" ref="I85" si="291">(IF(D85="SELL",E85-F85,IF(D85="BUY",F85-E85)))</f>
        <v>1.3000000000000114</v>
      </c>
      <c r="J85" s="6">
        <v>3</v>
      </c>
      <c r="K85" s="6">
        <v>0</v>
      </c>
      <c r="L85" s="13">
        <f t="shared" ref="L85" si="292">K85+J85+I85</f>
        <v>4.3000000000000114</v>
      </c>
      <c r="M85" s="45">
        <f t="shared" ref="M85" si="293">L85*C85</f>
        <v>4033.7711069418492</v>
      </c>
    </row>
    <row r="86" spans="1:13" ht="16.5" customHeight="1" x14ac:dyDescent="0.2">
      <c r="A86" s="113">
        <v>44239</v>
      </c>
      <c r="B86" s="116" t="s">
        <v>139</v>
      </c>
      <c r="C86" s="11">
        <f t="shared" ref="C86" si="294">200000/E86</f>
        <v>706.71378091872793</v>
      </c>
      <c r="D86" s="115" t="s">
        <v>21</v>
      </c>
      <c r="E86" s="29">
        <v>283</v>
      </c>
      <c r="F86" s="29">
        <v>281</v>
      </c>
      <c r="G86" s="6">
        <v>0</v>
      </c>
      <c r="H86" s="6">
        <v>0</v>
      </c>
      <c r="I86" s="13">
        <f t="shared" ref="I86" si="295">(IF(D86="SELL",E86-F86,IF(D86="BUY",F86-E86)))</f>
        <v>-2</v>
      </c>
      <c r="J86" s="6">
        <v>0</v>
      </c>
      <c r="K86" s="6">
        <v>0</v>
      </c>
      <c r="L86" s="13">
        <f t="shared" ref="L86" si="296">K86+J86+I86</f>
        <v>-2</v>
      </c>
      <c r="M86" s="45">
        <f t="shared" ref="M86" si="297">L86*C86</f>
        <v>-1413.4275618374559</v>
      </c>
    </row>
    <row r="87" spans="1:13" ht="16.5" customHeight="1" x14ac:dyDescent="0.2">
      <c r="A87" s="113">
        <v>44239</v>
      </c>
      <c r="B87" s="116" t="s">
        <v>265</v>
      </c>
      <c r="C87" s="11">
        <f t="shared" ref="C87" si="298">200000/E87</f>
        <v>608.82800608828006</v>
      </c>
      <c r="D87" s="115" t="s">
        <v>21</v>
      </c>
      <c r="E87" s="29">
        <v>328.5</v>
      </c>
      <c r="F87" s="29">
        <v>325.5</v>
      </c>
      <c r="G87" s="6">
        <v>0</v>
      </c>
      <c r="H87" s="6">
        <v>0</v>
      </c>
      <c r="I87" s="13">
        <f t="shared" ref="I87" si="299">(IF(D87="SELL",E87-F87,IF(D87="BUY",F87-E87)))</f>
        <v>-3</v>
      </c>
      <c r="J87" s="6">
        <v>0</v>
      </c>
      <c r="K87" s="6">
        <v>0</v>
      </c>
      <c r="L87" s="13">
        <f t="shared" ref="L87" si="300">K87+J87+I87</f>
        <v>-3</v>
      </c>
      <c r="M87" s="45">
        <f t="shared" ref="M87" si="301">L87*C87</f>
        <v>-1826.4840182648402</v>
      </c>
    </row>
    <row r="88" spans="1:13" ht="16.5" customHeight="1" x14ac:dyDescent="0.2">
      <c r="A88" s="113">
        <v>44239</v>
      </c>
      <c r="B88" s="116" t="s">
        <v>936</v>
      </c>
      <c r="C88" s="11">
        <f t="shared" ref="C88" si="302">200000/E88</f>
        <v>2105.2631578947367</v>
      </c>
      <c r="D88" s="115" t="s">
        <v>21</v>
      </c>
      <c r="E88" s="29">
        <v>95</v>
      </c>
      <c r="F88" s="29">
        <v>94</v>
      </c>
      <c r="G88" s="6">
        <v>0</v>
      </c>
      <c r="H88" s="6">
        <v>0</v>
      </c>
      <c r="I88" s="13">
        <f t="shared" ref="I88" si="303">(IF(D88="SELL",E88-F88,IF(D88="BUY",F88-E88)))</f>
        <v>-1</v>
      </c>
      <c r="J88" s="6">
        <v>0</v>
      </c>
      <c r="K88" s="6">
        <v>0</v>
      </c>
      <c r="L88" s="13">
        <f t="shared" ref="L88" si="304">K88+J88+I88</f>
        <v>-1</v>
      </c>
      <c r="M88" s="45">
        <f t="shared" ref="M88" si="305">L88*C88</f>
        <v>-2105.2631578947367</v>
      </c>
    </row>
    <row r="89" spans="1:13" ht="16.5" customHeight="1" x14ac:dyDescent="0.2">
      <c r="A89" s="113">
        <v>44239</v>
      </c>
      <c r="B89" s="116" t="s">
        <v>230</v>
      </c>
      <c r="C89" s="11">
        <f t="shared" ref="C89" si="306">200000/E89</f>
        <v>936.76814988290403</v>
      </c>
      <c r="D89" s="115" t="s">
        <v>21</v>
      </c>
      <c r="E89" s="29">
        <v>213.5</v>
      </c>
      <c r="F89" s="29">
        <v>211</v>
      </c>
      <c r="G89" s="6">
        <v>0</v>
      </c>
      <c r="H89" s="6">
        <v>0</v>
      </c>
      <c r="I89" s="13">
        <f t="shared" ref="I89" si="307">(IF(D89="SELL",E89-F89,IF(D89="BUY",F89-E89)))</f>
        <v>-2.5</v>
      </c>
      <c r="J89" s="6">
        <v>0</v>
      </c>
      <c r="K89" s="6">
        <v>0</v>
      </c>
      <c r="L89" s="13">
        <f t="shared" ref="L89" si="308">K89+J89+I89</f>
        <v>-2.5</v>
      </c>
      <c r="M89" s="45">
        <f t="shared" ref="M89" si="309">L89*C89</f>
        <v>-2341.9203747072602</v>
      </c>
    </row>
    <row r="90" spans="1:13" ht="16.5" customHeight="1" x14ac:dyDescent="0.2">
      <c r="A90" s="113">
        <v>44239</v>
      </c>
      <c r="B90" s="116" t="s">
        <v>941</v>
      </c>
      <c r="C90" s="11">
        <f t="shared" ref="C90" si="310">200000/E90</f>
        <v>2560.8194622279129</v>
      </c>
      <c r="D90" s="115" t="s">
        <v>21</v>
      </c>
      <c r="E90" s="29">
        <v>78.099999999999994</v>
      </c>
      <c r="F90" s="29">
        <v>78.7</v>
      </c>
      <c r="G90" s="6">
        <v>0</v>
      </c>
      <c r="H90" s="6">
        <v>0</v>
      </c>
      <c r="I90" s="13">
        <f t="shared" ref="I90" si="311">(IF(D90="SELL",E90-F90,IF(D90="BUY",F90-E90)))</f>
        <v>0.60000000000000853</v>
      </c>
      <c r="J90" s="6">
        <v>0</v>
      </c>
      <c r="K90" s="6">
        <v>0</v>
      </c>
      <c r="L90" s="13">
        <f t="shared" ref="L90" si="312">K90+J90+I90</f>
        <v>0.60000000000000853</v>
      </c>
      <c r="M90" s="45">
        <f t="shared" ref="M90" si="313">L90*C90</f>
        <v>1536.4916773367695</v>
      </c>
    </row>
    <row r="91" spans="1:13" ht="16.5" customHeight="1" x14ac:dyDescent="0.2">
      <c r="A91" s="113">
        <v>44239</v>
      </c>
      <c r="B91" s="116" t="s">
        <v>947</v>
      </c>
      <c r="C91" s="11">
        <f t="shared" ref="C91" si="314">200000/E91</f>
        <v>1116.0714285714287</v>
      </c>
      <c r="D91" s="115" t="s">
        <v>21</v>
      </c>
      <c r="E91" s="29">
        <v>179.2</v>
      </c>
      <c r="F91" s="29">
        <v>177</v>
      </c>
      <c r="G91" s="6">
        <v>0</v>
      </c>
      <c r="H91" s="6">
        <v>0</v>
      </c>
      <c r="I91" s="13">
        <f t="shared" ref="I91" si="315">(IF(D91="SELL",E91-F91,IF(D91="BUY",F91-E91)))</f>
        <v>-2.1999999999999886</v>
      </c>
      <c r="J91" s="6">
        <v>0</v>
      </c>
      <c r="K91" s="6">
        <v>0</v>
      </c>
      <c r="L91" s="13">
        <f t="shared" ref="L91" si="316">K91+J91+I91</f>
        <v>-2.1999999999999886</v>
      </c>
      <c r="M91" s="45">
        <f t="shared" ref="M91" si="317">L91*C91</f>
        <v>-2455.3571428571304</v>
      </c>
    </row>
    <row r="92" spans="1:13" ht="16.5" customHeight="1" x14ac:dyDescent="0.2">
      <c r="A92" s="113">
        <v>44239</v>
      </c>
      <c r="B92" s="116" t="s">
        <v>110</v>
      </c>
      <c r="C92" s="11">
        <f t="shared" ref="C92" si="318">200000/E92</f>
        <v>269.54177897574124</v>
      </c>
      <c r="D92" s="116" t="s">
        <v>21</v>
      </c>
      <c r="E92" s="29">
        <v>742</v>
      </c>
      <c r="F92" s="29">
        <v>748</v>
      </c>
      <c r="G92" s="6">
        <v>754</v>
      </c>
      <c r="H92" s="6">
        <v>0</v>
      </c>
      <c r="I92" s="13">
        <f t="shared" ref="I92" si="319">(IF(D92="SELL",E92-F92,IF(D92="BUY",F92-E92)))</f>
        <v>6</v>
      </c>
      <c r="J92" s="6">
        <v>6</v>
      </c>
      <c r="K92" s="6">
        <v>0</v>
      </c>
      <c r="L92" s="13">
        <f t="shared" ref="L92" si="320">K92+J92+I92</f>
        <v>12</v>
      </c>
      <c r="M92" s="45">
        <f t="shared" ref="M92" si="321">L92*C92</f>
        <v>3234.5013477088951</v>
      </c>
    </row>
    <row r="93" spans="1:13" ht="16.5" customHeight="1" x14ac:dyDescent="0.2">
      <c r="A93" s="113">
        <v>44239</v>
      </c>
      <c r="B93" s="116" t="s">
        <v>149</v>
      </c>
      <c r="C93" s="11">
        <f t="shared" ref="C93" si="322">200000/E93</f>
        <v>300.75187969924809</v>
      </c>
      <c r="D93" s="115" t="s">
        <v>21</v>
      </c>
      <c r="E93" s="29">
        <v>665</v>
      </c>
      <c r="F93" s="29">
        <v>670</v>
      </c>
      <c r="G93" s="6">
        <v>678</v>
      </c>
      <c r="H93" s="6">
        <v>0</v>
      </c>
      <c r="I93" s="13">
        <f t="shared" ref="I93" si="323">(IF(D93="SELL",E93-F93,IF(D93="BUY",F93-E93)))</f>
        <v>5</v>
      </c>
      <c r="J93" s="6">
        <v>8</v>
      </c>
      <c r="K93" s="6">
        <v>0</v>
      </c>
      <c r="L93" s="13">
        <f t="shared" ref="L93" si="324">K93+J93+I93</f>
        <v>13</v>
      </c>
      <c r="M93" s="45">
        <f t="shared" ref="M93" si="325">L93*C93</f>
        <v>3909.7744360902252</v>
      </c>
    </row>
    <row r="94" spans="1:13" ht="16.5" customHeight="1" x14ac:dyDescent="0.2">
      <c r="A94" s="113">
        <v>44239</v>
      </c>
      <c r="B94" s="116" t="s">
        <v>47</v>
      </c>
      <c r="C94" s="11">
        <f t="shared" ref="C94" si="326">200000/E94</f>
        <v>1013.1712259371834</v>
      </c>
      <c r="D94" s="115" t="s">
        <v>21</v>
      </c>
      <c r="E94" s="29">
        <v>197.4</v>
      </c>
      <c r="F94" s="29">
        <v>198.9</v>
      </c>
      <c r="G94" s="6">
        <v>203</v>
      </c>
      <c r="H94" s="6">
        <v>0</v>
      </c>
      <c r="I94" s="13">
        <f t="shared" ref="I94" si="327">(IF(D94="SELL",E94-F94,IF(D94="BUY",F94-E94)))</f>
        <v>1.5</v>
      </c>
      <c r="J94" s="6">
        <v>4.0999999999999996</v>
      </c>
      <c r="K94" s="6">
        <v>0</v>
      </c>
      <c r="L94" s="13">
        <f t="shared" ref="L94" si="328">K94+J94+I94</f>
        <v>5.6</v>
      </c>
      <c r="M94" s="45">
        <f t="shared" ref="M94" si="329">L94*C94</f>
        <v>5673.7588652482264</v>
      </c>
    </row>
    <row r="95" spans="1:13" ht="16.5" customHeight="1" x14ac:dyDescent="0.2">
      <c r="A95" s="113">
        <v>44238</v>
      </c>
      <c r="B95" s="115" t="s">
        <v>115</v>
      </c>
      <c r="C95" s="11">
        <f t="shared" ref="C95" si="330">200000/E95</f>
        <v>1077.5862068965519</v>
      </c>
      <c r="D95" s="115" t="s">
        <v>21</v>
      </c>
      <c r="E95" s="29">
        <v>185.6</v>
      </c>
      <c r="F95" s="29">
        <v>187</v>
      </c>
      <c r="G95" s="6">
        <v>190</v>
      </c>
      <c r="H95" s="6">
        <v>0</v>
      </c>
      <c r="I95" s="13">
        <f t="shared" ref="I95" si="331">(IF(D95="SELL",E95-F95,IF(D95="BUY",F95-E95)))</f>
        <v>1.4000000000000057</v>
      </c>
      <c r="J95" s="6">
        <v>3</v>
      </c>
      <c r="K95" s="6">
        <v>0</v>
      </c>
      <c r="L95" s="13">
        <f t="shared" ref="L95" si="332">K95+J95+I95</f>
        <v>4.4000000000000057</v>
      </c>
      <c r="M95" s="45">
        <f t="shared" ref="M95" si="333">L95*C95</f>
        <v>4741.3793103448343</v>
      </c>
    </row>
    <row r="96" spans="1:13" ht="16.5" customHeight="1" x14ac:dyDescent="0.2">
      <c r="A96" s="113">
        <v>44238</v>
      </c>
      <c r="B96" s="115" t="s">
        <v>143</v>
      </c>
      <c r="C96" s="11">
        <f t="shared" ref="C96" si="334">200000/E96</f>
        <v>1562.5</v>
      </c>
      <c r="D96" s="115" t="s">
        <v>21</v>
      </c>
      <c r="E96" s="29">
        <v>128</v>
      </c>
      <c r="F96" s="29">
        <v>126.5</v>
      </c>
      <c r="G96" s="6">
        <v>161.30000000000001</v>
      </c>
      <c r="H96" s="6">
        <v>0</v>
      </c>
      <c r="I96" s="13">
        <f t="shared" ref="I96" si="335">(IF(D96="SELL",E96-F96,IF(D96="BUY",F96-E96)))</f>
        <v>-1.5</v>
      </c>
      <c r="J96" s="6">
        <v>0</v>
      </c>
      <c r="K96" s="6">
        <v>0</v>
      </c>
      <c r="L96" s="13">
        <f t="shared" ref="L96" si="336">K96+J96+I96</f>
        <v>-1.5</v>
      </c>
      <c r="M96" s="45">
        <f t="shared" ref="M96" si="337">L96*C96</f>
        <v>-2343.75</v>
      </c>
    </row>
    <row r="97" spans="1:13" ht="16.5" customHeight="1" x14ac:dyDescent="0.2">
      <c r="A97" s="113">
        <v>44238</v>
      </c>
      <c r="B97" s="115" t="s">
        <v>304</v>
      </c>
      <c r="C97" s="11">
        <f t="shared" ref="C97" si="338">200000/E97</f>
        <v>2166.8472372697724</v>
      </c>
      <c r="D97" s="115" t="s">
        <v>21</v>
      </c>
      <c r="E97" s="29">
        <v>92.3</v>
      </c>
      <c r="F97" s="29">
        <v>91.3</v>
      </c>
      <c r="G97" s="6">
        <v>0</v>
      </c>
      <c r="H97" s="6">
        <v>0</v>
      </c>
      <c r="I97" s="13">
        <f t="shared" ref="I97" si="339">(IF(D97="SELL",E97-F97,IF(D97="BUY",F97-E97)))</f>
        <v>-1</v>
      </c>
      <c r="J97" s="6">
        <v>0</v>
      </c>
      <c r="K97" s="6">
        <v>0</v>
      </c>
      <c r="L97" s="13">
        <f t="shared" ref="L97" si="340">K97+J97+I97</f>
        <v>-1</v>
      </c>
      <c r="M97" s="45">
        <f t="shared" ref="M97" si="341">L97*C97</f>
        <v>-2166.8472372697724</v>
      </c>
    </row>
    <row r="98" spans="1:13" ht="16.5" customHeight="1" x14ac:dyDescent="0.2">
      <c r="A98" s="113">
        <v>44238</v>
      </c>
      <c r="B98" s="115" t="s">
        <v>936</v>
      </c>
      <c r="C98" s="11">
        <f t="shared" ref="C98" si="342">200000/E98</f>
        <v>2178.6492374727668</v>
      </c>
      <c r="D98" s="115" t="s">
        <v>21</v>
      </c>
      <c r="E98" s="29">
        <v>91.8</v>
      </c>
      <c r="F98" s="29">
        <v>92.5</v>
      </c>
      <c r="G98" s="6">
        <v>93.5</v>
      </c>
      <c r="H98" s="6">
        <v>0</v>
      </c>
      <c r="I98" s="13">
        <f t="shared" ref="I98" si="343">(IF(D98="SELL",E98-F98,IF(D98="BUY",F98-E98)))</f>
        <v>0.70000000000000284</v>
      </c>
      <c r="J98" s="6">
        <v>1</v>
      </c>
      <c r="K98" s="6">
        <v>0</v>
      </c>
      <c r="L98" s="13">
        <f t="shared" ref="L98" si="344">K98+J98+I98</f>
        <v>1.7000000000000028</v>
      </c>
      <c r="M98" s="45">
        <f t="shared" ref="M98" si="345">L98*C98</f>
        <v>3703.7037037037098</v>
      </c>
    </row>
    <row r="99" spans="1:13" ht="16.5" customHeight="1" x14ac:dyDescent="0.2">
      <c r="A99" s="113">
        <v>44237</v>
      </c>
      <c r="B99" s="115" t="s">
        <v>227</v>
      </c>
      <c r="C99" s="11">
        <f t="shared" ref="C99" si="346">200000/E99</f>
        <v>1252.3481527864747</v>
      </c>
      <c r="D99" s="115" t="s">
        <v>21</v>
      </c>
      <c r="E99" s="29">
        <v>159.69999999999999</v>
      </c>
      <c r="F99" s="29">
        <v>160.5</v>
      </c>
      <c r="G99" s="6">
        <v>161.30000000000001</v>
      </c>
      <c r="H99" s="6">
        <v>0</v>
      </c>
      <c r="I99" s="13">
        <f t="shared" ref="I99" si="347">(IF(D99="SELL",E99-F99,IF(D99="BUY",F99-E99)))</f>
        <v>0.80000000000001137</v>
      </c>
      <c r="J99" s="6">
        <v>0.8</v>
      </c>
      <c r="K99" s="6">
        <v>0</v>
      </c>
      <c r="L99" s="13">
        <f t="shared" ref="L99" si="348">K99+J99+I99</f>
        <v>1.6000000000000114</v>
      </c>
      <c r="M99" s="45">
        <f t="shared" ref="M99" si="349">L99*C99</f>
        <v>2003.7570444583737</v>
      </c>
    </row>
    <row r="100" spans="1:13" ht="16.5" customHeight="1" x14ac:dyDescent="0.2">
      <c r="A100" s="113">
        <v>44237</v>
      </c>
      <c r="B100" s="115" t="s">
        <v>934</v>
      </c>
      <c r="C100" s="11">
        <f t="shared" ref="C100" si="350">200000/E100</f>
        <v>1503.7593984962407</v>
      </c>
      <c r="D100" s="115" t="s">
        <v>21</v>
      </c>
      <c r="E100" s="29">
        <v>133</v>
      </c>
      <c r="F100" s="29">
        <v>134</v>
      </c>
      <c r="G100" s="6">
        <v>0</v>
      </c>
      <c r="H100" s="6">
        <v>0</v>
      </c>
      <c r="I100" s="13">
        <f t="shared" ref="I100" si="351">(IF(D100="SELL",E100-F100,IF(D100="BUY",F100-E100)))</f>
        <v>1</v>
      </c>
      <c r="J100" s="6">
        <v>0</v>
      </c>
      <c r="K100" s="6">
        <v>0</v>
      </c>
      <c r="L100" s="13">
        <f t="shared" ref="L100" si="352">K100+J100+I100</f>
        <v>1</v>
      </c>
      <c r="M100" s="45">
        <f t="shared" ref="M100" si="353">L100*C100</f>
        <v>1503.7593984962407</v>
      </c>
    </row>
    <row r="101" spans="1:13" ht="16.5" customHeight="1" x14ac:dyDescent="0.2">
      <c r="A101" s="113">
        <v>44237</v>
      </c>
      <c r="B101" s="115" t="s">
        <v>212</v>
      </c>
      <c r="C101" s="11">
        <f t="shared" ref="C101" si="354">200000/E101</f>
        <v>634.92063492063494</v>
      </c>
      <c r="D101" s="115" t="s">
        <v>21</v>
      </c>
      <c r="E101" s="29">
        <v>315</v>
      </c>
      <c r="F101" s="29">
        <v>312</v>
      </c>
      <c r="G101" s="6">
        <v>0</v>
      </c>
      <c r="H101" s="6">
        <v>0</v>
      </c>
      <c r="I101" s="13">
        <f t="shared" ref="I101" si="355">(IF(D101="SELL",E101-F101,IF(D101="BUY",F101-E101)))</f>
        <v>-3</v>
      </c>
      <c r="J101" s="6">
        <v>0</v>
      </c>
      <c r="K101" s="6">
        <v>0</v>
      </c>
      <c r="L101" s="13">
        <f t="shared" ref="L101" si="356">K101+J101+I101</f>
        <v>-3</v>
      </c>
      <c r="M101" s="45">
        <f t="shared" ref="M101" si="357">L101*C101</f>
        <v>-1904.7619047619048</v>
      </c>
    </row>
    <row r="102" spans="1:13" ht="16.5" customHeight="1" x14ac:dyDescent="0.2">
      <c r="A102" s="113">
        <v>44237</v>
      </c>
      <c r="B102" s="115" t="s">
        <v>941</v>
      </c>
      <c r="C102" s="11">
        <f t="shared" ref="C102" si="358">200000/E102</f>
        <v>2515.7232704402518</v>
      </c>
      <c r="D102" s="115" t="s">
        <v>18</v>
      </c>
      <c r="E102" s="29">
        <v>79.5</v>
      </c>
      <c r="F102" s="29">
        <v>79.400000000000006</v>
      </c>
      <c r="G102" s="6">
        <v>0</v>
      </c>
      <c r="H102" s="6">
        <v>0</v>
      </c>
      <c r="I102" s="13">
        <f t="shared" ref="I102" si="359">(IF(D102="SELL",E102-F102,IF(D102="BUY",F102-E102)))</f>
        <v>9.9999999999994316E-2</v>
      </c>
      <c r="J102" s="6">
        <v>0</v>
      </c>
      <c r="K102" s="6">
        <v>0</v>
      </c>
      <c r="L102" s="13">
        <f t="shared" ref="L102" si="360">K102+J102+I102</f>
        <v>9.9999999999994316E-2</v>
      </c>
      <c r="M102" s="45">
        <f t="shared" ref="M102" si="361">L102*C102</f>
        <v>251.57232704401088</v>
      </c>
    </row>
    <row r="103" spans="1:13" ht="16.5" customHeight="1" x14ac:dyDescent="0.2">
      <c r="A103" s="113">
        <v>44237</v>
      </c>
      <c r="B103" s="115" t="s">
        <v>936</v>
      </c>
      <c r="C103" s="11">
        <f t="shared" ref="C103" si="362">200000/E103</f>
        <v>2209.9447513812156</v>
      </c>
      <c r="D103" s="115" t="s">
        <v>18</v>
      </c>
      <c r="E103" s="29">
        <v>90.5</v>
      </c>
      <c r="F103" s="29">
        <v>89.8</v>
      </c>
      <c r="G103" s="6">
        <v>0</v>
      </c>
      <c r="H103" s="6">
        <v>0</v>
      </c>
      <c r="I103" s="13">
        <f t="shared" ref="I103" si="363">(IF(D103="SELL",E103-F103,IF(D103="BUY",F103-E103)))</f>
        <v>0.70000000000000284</v>
      </c>
      <c r="J103" s="6">
        <v>0</v>
      </c>
      <c r="K103" s="6">
        <v>0</v>
      </c>
      <c r="L103" s="13">
        <f t="shared" ref="L103" si="364">K103+J103+I103</f>
        <v>0.70000000000000284</v>
      </c>
      <c r="M103" s="45">
        <f t="shared" ref="M103" si="365">L103*C103</f>
        <v>1546.9613259668572</v>
      </c>
    </row>
    <row r="104" spans="1:13" ht="16.5" customHeight="1" x14ac:dyDescent="0.2">
      <c r="A104" s="113">
        <v>44237</v>
      </c>
      <c r="B104" s="115" t="s">
        <v>47</v>
      </c>
      <c r="C104" s="11">
        <f t="shared" ref="C104" si="366">200000/E104</f>
        <v>1072.3860589812332</v>
      </c>
      <c r="D104" s="115" t="s">
        <v>21</v>
      </c>
      <c r="E104" s="29">
        <v>186.5</v>
      </c>
      <c r="F104" s="29">
        <v>188</v>
      </c>
      <c r="G104" s="6">
        <v>190</v>
      </c>
      <c r="H104" s="6">
        <v>0</v>
      </c>
      <c r="I104" s="13">
        <f t="shared" ref="I104" si="367">(IF(D104="SELL",E104-F104,IF(D104="BUY",F104-E104)))</f>
        <v>1.5</v>
      </c>
      <c r="J104" s="6">
        <v>2</v>
      </c>
      <c r="K104" s="6">
        <v>0</v>
      </c>
      <c r="L104" s="13">
        <f t="shared" ref="L104" si="368">K104+J104+I104</f>
        <v>3.5</v>
      </c>
      <c r="M104" s="45">
        <f t="shared" ref="M104" si="369">L104*C104</f>
        <v>3753.3512064343163</v>
      </c>
    </row>
    <row r="105" spans="1:13" ht="16.5" customHeight="1" x14ac:dyDescent="0.2">
      <c r="A105" s="113">
        <v>44237</v>
      </c>
      <c r="B105" s="115" t="s">
        <v>947</v>
      </c>
      <c r="C105" s="11">
        <f t="shared" ref="C105" si="370">200000/E105</f>
        <v>1147.4469305794605</v>
      </c>
      <c r="D105" s="115" t="s">
        <v>21</v>
      </c>
      <c r="E105" s="29">
        <v>174.3</v>
      </c>
      <c r="F105" s="29">
        <v>172.6</v>
      </c>
      <c r="G105" s="6">
        <v>0</v>
      </c>
      <c r="H105" s="6">
        <v>0</v>
      </c>
      <c r="I105" s="13">
        <f t="shared" ref="I105" si="371">(IF(D105="SELL",E105-F105,IF(D105="BUY",F105-E105)))</f>
        <v>-1.7000000000000171</v>
      </c>
      <c r="J105" s="6">
        <v>0</v>
      </c>
      <c r="K105" s="6">
        <v>0</v>
      </c>
      <c r="L105" s="13">
        <f t="shared" ref="L105" si="372">K105+J105+I105</f>
        <v>-1.7000000000000171</v>
      </c>
      <c r="M105" s="45">
        <f t="shared" ref="M105" si="373">L105*C105</f>
        <v>-1950.6597819851024</v>
      </c>
    </row>
    <row r="106" spans="1:13" ht="16.5" customHeight="1" x14ac:dyDescent="0.2">
      <c r="A106" s="113">
        <v>44237</v>
      </c>
      <c r="B106" s="115" t="s">
        <v>115</v>
      </c>
      <c r="C106" s="11">
        <f t="shared" ref="C106" si="374">200000/E106</f>
        <v>1081.081081081081</v>
      </c>
      <c r="D106" s="115" t="s">
        <v>21</v>
      </c>
      <c r="E106" s="29">
        <v>185</v>
      </c>
      <c r="F106" s="29">
        <v>186.5</v>
      </c>
      <c r="G106" s="6">
        <v>0</v>
      </c>
      <c r="H106" s="6">
        <v>0</v>
      </c>
      <c r="I106" s="13">
        <f t="shared" ref="I106" si="375">(IF(D106="SELL",E106-F106,IF(D106="BUY",F106-E106)))</f>
        <v>1.5</v>
      </c>
      <c r="J106" s="6">
        <v>0</v>
      </c>
      <c r="K106" s="6">
        <v>0</v>
      </c>
      <c r="L106" s="13">
        <f t="shared" ref="L106" si="376">K106+J106+I106</f>
        <v>1.5</v>
      </c>
      <c r="M106" s="45">
        <f t="shared" ref="M106" si="377">L106*C106</f>
        <v>1621.6216216216217</v>
      </c>
    </row>
    <row r="107" spans="1:13" ht="16.5" customHeight="1" x14ac:dyDescent="0.2">
      <c r="A107" s="113">
        <v>44236</v>
      </c>
      <c r="B107" s="115" t="s">
        <v>943</v>
      </c>
      <c r="C107" s="11">
        <f t="shared" ref="C107" si="378">200000/E107</f>
        <v>503.77833753148616</v>
      </c>
      <c r="D107" s="115" t="s">
        <v>18</v>
      </c>
      <c r="E107" s="29">
        <v>397</v>
      </c>
      <c r="F107" s="29">
        <v>396</v>
      </c>
      <c r="G107" s="6">
        <v>0</v>
      </c>
      <c r="H107" s="6">
        <v>0</v>
      </c>
      <c r="I107" s="13">
        <f t="shared" ref="I107" si="379">(IF(D107="SELL",E107-F107,IF(D107="BUY",F107-E107)))</f>
        <v>1</v>
      </c>
      <c r="J107" s="6">
        <v>0</v>
      </c>
      <c r="K107" s="6">
        <v>0</v>
      </c>
      <c r="L107" s="13">
        <f t="shared" ref="L107" si="380">K107+J107+I107</f>
        <v>1</v>
      </c>
      <c r="M107" s="45">
        <f t="shared" ref="M107" si="381">L107*C107</f>
        <v>503.77833753148616</v>
      </c>
    </row>
    <row r="108" spans="1:13" ht="16.5" customHeight="1" x14ac:dyDescent="0.2">
      <c r="A108" s="113">
        <v>44236</v>
      </c>
      <c r="B108" s="115" t="s">
        <v>883</v>
      </c>
      <c r="C108" s="11">
        <f t="shared" ref="C108" si="382">200000/E108</f>
        <v>928.07424593967517</v>
      </c>
      <c r="D108" s="112" t="s">
        <v>21</v>
      </c>
      <c r="E108" s="29">
        <v>215.5</v>
      </c>
      <c r="F108" s="29">
        <v>217</v>
      </c>
      <c r="G108" s="6">
        <v>0</v>
      </c>
      <c r="H108" s="6">
        <v>0</v>
      </c>
      <c r="I108" s="13">
        <f t="shared" ref="I108" si="383">(IF(D108="SELL",E108-F108,IF(D108="BUY",F108-E108)))</f>
        <v>1.5</v>
      </c>
      <c r="J108" s="6">
        <v>0</v>
      </c>
      <c r="K108" s="6">
        <v>0</v>
      </c>
      <c r="L108" s="13">
        <f t="shared" ref="L108" si="384">K108+J108+I108</f>
        <v>1.5</v>
      </c>
      <c r="M108" s="45">
        <f t="shared" ref="M108" si="385">L108*C108</f>
        <v>1392.1113689095127</v>
      </c>
    </row>
    <row r="109" spans="1:13" ht="16.5" customHeight="1" x14ac:dyDescent="0.2">
      <c r="A109" s="113">
        <v>44236</v>
      </c>
      <c r="B109" s="115" t="s">
        <v>947</v>
      </c>
      <c r="C109" s="11">
        <f t="shared" ref="C109" si="386">200000/E109</f>
        <v>1146.1318051575931</v>
      </c>
      <c r="D109" s="112" t="s">
        <v>21</v>
      </c>
      <c r="E109" s="29">
        <v>174.5</v>
      </c>
      <c r="F109" s="29">
        <v>175.5</v>
      </c>
      <c r="G109" s="6">
        <v>0</v>
      </c>
      <c r="H109" s="6">
        <v>0</v>
      </c>
      <c r="I109" s="13">
        <f t="shared" ref="I109" si="387">(IF(D109="SELL",E109-F109,IF(D109="BUY",F109-E109)))</f>
        <v>1</v>
      </c>
      <c r="J109" s="6">
        <v>0</v>
      </c>
      <c r="K109" s="6">
        <v>0</v>
      </c>
      <c r="L109" s="13">
        <f t="shared" ref="L109" si="388">K109+J109+I109</f>
        <v>1</v>
      </c>
      <c r="M109" s="45">
        <f t="shared" ref="M109" si="389">L109*C109</f>
        <v>1146.1318051575931</v>
      </c>
    </row>
    <row r="110" spans="1:13" ht="16.5" customHeight="1" x14ac:dyDescent="0.2">
      <c r="A110" s="113">
        <v>44236</v>
      </c>
      <c r="B110" s="115" t="s">
        <v>132</v>
      </c>
      <c r="C110" s="11">
        <f t="shared" ref="C110" si="390">200000/E110</f>
        <v>445.43429844097994</v>
      </c>
      <c r="D110" s="112" t="s">
        <v>21</v>
      </c>
      <c r="E110" s="29">
        <v>449</v>
      </c>
      <c r="F110" s="29">
        <v>444</v>
      </c>
      <c r="G110" s="6">
        <v>0</v>
      </c>
      <c r="H110" s="6">
        <v>0</v>
      </c>
      <c r="I110" s="13">
        <f t="shared" ref="I110" si="391">(IF(D110="SELL",E110-F110,IF(D110="BUY",F110-E110)))</f>
        <v>-5</v>
      </c>
      <c r="J110" s="6">
        <v>0</v>
      </c>
      <c r="K110" s="6">
        <v>0</v>
      </c>
      <c r="L110" s="13">
        <f t="shared" ref="L110" si="392">K110+J110+I110</f>
        <v>-5</v>
      </c>
      <c r="M110" s="45">
        <f t="shared" ref="M110" si="393">L110*C110</f>
        <v>-2227.1714922048996</v>
      </c>
    </row>
    <row r="111" spans="1:13" ht="16.5" customHeight="1" x14ac:dyDescent="0.2">
      <c r="A111" s="113">
        <v>44236</v>
      </c>
      <c r="B111" s="115" t="s">
        <v>139</v>
      </c>
      <c r="C111" s="11">
        <f t="shared" ref="C111" si="394">200000/E111</f>
        <v>720.72072072072069</v>
      </c>
      <c r="D111" s="112" t="s">
        <v>21</v>
      </c>
      <c r="E111" s="29">
        <v>277.5</v>
      </c>
      <c r="F111" s="29">
        <v>279.5</v>
      </c>
      <c r="G111" s="6">
        <v>0</v>
      </c>
      <c r="H111" s="6">
        <v>0</v>
      </c>
      <c r="I111" s="13">
        <f t="shared" ref="I111" si="395">(IF(D111="SELL",E111-F111,IF(D111="BUY",F111-E111)))</f>
        <v>2</v>
      </c>
      <c r="J111" s="6">
        <v>0</v>
      </c>
      <c r="K111" s="6">
        <v>0</v>
      </c>
      <c r="L111" s="13">
        <f t="shared" ref="L111" si="396">K111+J111+I111</f>
        <v>2</v>
      </c>
      <c r="M111" s="45">
        <f t="shared" ref="M111" si="397">L111*C111</f>
        <v>1441.4414414414414</v>
      </c>
    </row>
    <row r="112" spans="1:13" ht="16.5" customHeight="1" x14ac:dyDescent="0.2">
      <c r="A112" s="113">
        <v>44235</v>
      </c>
      <c r="B112" s="115" t="s">
        <v>237</v>
      </c>
      <c r="C112" s="11">
        <f t="shared" ref="C112" si="398">200000/E112</f>
        <v>1757.4692442882249</v>
      </c>
      <c r="D112" s="115" t="s">
        <v>18</v>
      </c>
      <c r="E112" s="29">
        <v>113.8</v>
      </c>
      <c r="F112" s="29">
        <v>113.5</v>
      </c>
      <c r="G112" s="6">
        <v>0</v>
      </c>
      <c r="H112" s="6">
        <v>0</v>
      </c>
      <c r="I112" s="13">
        <f t="shared" ref="I112" si="399">(IF(D112="SELL",E112-F112,IF(D112="BUY",F112-E112)))</f>
        <v>0.29999999999999716</v>
      </c>
      <c r="J112" s="6">
        <v>0</v>
      </c>
      <c r="K112" s="6">
        <v>0</v>
      </c>
      <c r="L112" s="13">
        <f t="shared" ref="L112" si="400">K112+J112+I112</f>
        <v>0.29999999999999716</v>
      </c>
      <c r="M112" s="45">
        <f t="shared" ref="M112" si="401">L112*C112</f>
        <v>527.24077328646251</v>
      </c>
    </row>
    <row r="113" spans="1:13" ht="16.5" customHeight="1" x14ac:dyDescent="0.2">
      <c r="A113" s="113">
        <v>44235</v>
      </c>
      <c r="B113" s="115" t="s">
        <v>227</v>
      </c>
      <c r="C113" s="11">
        <f t="shared" ref="C113" si="402">200000/E113</f>
        <v>1257.0710245128851</v>
      </c>
      <c r="D113" s="115" t="s">
        <v>18</v>
      </c>
      <c r="E113" s="29">
        <v>159.1</v>
      </c>
      <c r="F113" s="29">
        <v>158</v>
      </c>
      <c r="G113" s="6">
        <v>0</v>
      </c>
      <c r="H113" s="6">
        <v>0</v>
      </c>
      <c r="I113" s="13">
        <f t="shared" ref="I113" si="403">(IF(D113="SELL",E113-F113,IF(D113="BUY",F113-E113)))</f>
        <v>1.0999999999999943</v>
      </c>
      <c r="J113" s="6">
        <v>0</v>
      </c>
      <c r="K113" s="6">
        <v>0</v>
      </c>
      <c r="L113" s="13">
        <f t="shared" ref="L113" si="404">K113+J113+I113</f>
        <v>1.0999999999999943</v>
      </c>
      <c r="M113" s="45">
        <f t="shared" ref="M113" si="405">L113*C113</f>
        <v>1382.7781269641664</v>
      </c>
    </row>
    <row r="114" spans="1:13" ht="16.5" customHeight="1" x14ac:dyDescent="0.2">
      <c r="A114" s="113">
        <v>44235</v>
      </c>
      <c r="B114" s="115" t="s">
        <v>947</v>
      </c>
      <c r="C114" s="11">
        <f t="shared" ref="C114" si="406">200000/E114</f>
        <v>1137.6564277588168</v>
      </c>
      <c r="D114" s="115" t="s">
        <v>18</v>
      </c>
      <c r="E114" s="29">
        <v>175.8</v>
      </c>
      <c r="F114" s="29">
        <v>174.8</v>
      </c>
      <c r="G114" s="6">
        <v>173.5</v>
      </c>
      <c r="H114" s="6">
        <v>0</v>
      </c>
      <c r="I114" s="13">
        <f t="shared" ref="I114" si="407">(IF(D114="SELL",E114-F114,IF(D114="BUY",F114-E114)))</f>
        <v>1</v>
      </c>
      <c r="J114" s="6">
        <v>1.3</v>
      </c>
      <c r="K114" s="6">
        <v>0</v>
      </c>
      <c r="L114" s="13">
        <f t="shared" ref="L114" si="408">K114+J114+I114</f>
        <v>2.2999999999999998</v>
      </c>
      <c r="M114" s="45">
        <f t="shared" ref="M114" si="409">L114*C114</f>
        <v>2616.6097838452783</v>
      </c>
    </row>
    <row r="115" spans="1:13" ht="16.5" customHeight="1" x14ac:dyDescent="0.2">
      <c r="A115" s="113">
        <v>44235</v>
      </c>
      <c r="B115" s="115" t="s">
        <v>28</v>
      </c>
      <c r="C115" s="11">
        <f t="shared" ref="C115" si="410">200000/E115</f>
        <v>911.16173120728934</v>
      </c>
      <c r="D115" s="112" t="s">
        <v>21</v>
      </c>
      <c r="E115" s="29">
        <v>219.5</v>
      </c>
      <c r="F115" s="29">
        <v>221.5</v>
      </c>
      <c r="G115" s="6">
        <v>0</v>
      </c>
      <c r="H115" s="6">
        <v>0</v>
      </c>
      <c r="I115" s="13">
        <f t="shared" ref="I115" si="411">(IF(D115="SELL",E115-F115,IF(D115="BUY",F115-E115)))</f>
        <v>2</v>
      </c>
      <c r="J115" s="6">
        <v>0</v>
      </c>
      <c r="K115" s="6">
        <v>0</v>
      </c>
      <c r="L115" s="13">
        <f t="shared" ref="L115" si="412">K115+J115+I115</f>
        <v>2</v>
      </c>
      <c r="M115" s="45">
        <f t="shared" ref="M115" si="413">L115*C115</f>
        <v>1822.3234624145787</v>
      </c>
    </row>
    <row r="116" spans="1:13" ht="16.5" customHeight="1" x14ac:dyDescent="0.2">
      <c r="A116" s="113">
        <v>44232</v>
      </c>
      <c r="B116" s="114" t="s">
        <v>139</v>
      </c>
      <c r="C116" s="11">
        <f t="shared" ref="C116" si="414">200000/E116</f>
        <v>729.92700729927003</v>
      </c>
      <c r="D116" s="112" t="s">
        <v>21</v>
      </c>
      <c r="E116" s="29">
        <v>274</v>
      </c>
      <c r="F116" s="29">
        <v>271.8</v>
      </c>
      <c r="G116" s="6">
        <v>0</v>
      </c>
      <c r="H116" s="6">
        <v>0</v>
      </c>
      <c r="I116" s="13">
        <f t="shared" ref="I116" si="415">(IF(D116="SELL",E116-F116,IF(D116="BUY",F116-E116)))</f>
        <v>-2.1999999999999886</v>
      </c>
      <c r="J116" s="6">
        <v>0</v>
      </c>
      <c r="K116" s="6">
        <v>0</v>
      </c>
      <c r="L116" s="13">
        <f t="shared" ref="L116" si="416">K116+J116+I116</f>
        <v>-2.1999999999999886</v>
      </c>
      <c r="M116" s="45">
        <f t="shared" ref="M116" si="417">L116*C116</f>
        <v>-1605.8394160583857</v>
      </c>
    </row>
    <row r="117" spans="1:13" ht="16.5" customHeight="1" x14ac:dyDescent="0.2">
      <c r="A117" s="113">
        <v>44232</v>
      </c>
      <c r="B117" s="114" t="s">
        <v>121</v>
      </c>
      <c r="C117" s="11">
        <f t="shared" ref="C117" si="418">200000/E117</f>
        <v>1398.6013986013986</v>
      </c>
      <c r="D117" s="112" t="s">
        <v>21</v>
      </c>
      <c r="E117" s="29">
        <v>143</v>
      </c>
      <c r="F117" s="29">
        <v>141.69999999999999</v>
      </c>
      <c r="G117" s="6">
        <v>0</v>
      </c>
      <c r="H117" s="6">
        <v>0</v>
      </c>
      <c r="I117" s="13">
        <f t="shared" ref="I117" si="419">(IF(D117="SELL",E117-F117,IF(D117="BUY",F117-E117)))</f>
        <v>-1.3000000000000114</v>
      </c>
      <c r="J117" s="6">
        <v>0</v>
      </c>
      <c r="K117" s="6">
        <v>0</v>
      </c>
      <c r="L117" s="13">
        <f t="shared" ref="L117" si="420">K117+J117+I117</f>
        <v>-1.3000000000000114</v>
      </c>
      <c r="M117" s="45">
        <f t="shared" ref="M117" si="421">L117*C117</f>
        <v>-1818.1818181818342</v>
      </c>
    </row>
    <row r="118" spans="1:13" ht="16.5" customHeight="1" x14ac:dyDescent="0.2">
      <c r="A118" s="113">
        <v>44232</v>
      </c>
      <c r="B118" s="114" t="s">
        <v>149</v>
      </c>
      <c r="C118" s="11">
        <f t="shared" ref="C118" si="422">200000/E118</f>
        <v>335.00837520938023</v>
      </c>
      <c r="D118" s="112" t="s">
        <v>21</v>
      </c>
      <c r="E118" s="29">
        <v>597</v>
      </c>
      <c r="F118" s="29">
        <v>601</v>
      </c>
      <c r="G118" s="6">
        <v>0</v>
      </c>
      <c r="H118" s="6">
        <v>0</v>
      </c>
      <c r="I118" s="13">
        <f t="shared" ref="I118" si="423">(IF(D118="SELL",E118-F118,IF(D118="BUY",F118-E118)))</f>
        <v>4</v>
      </c>
      <c r="J118" s="6">
        <v>0</v>
      </c>
      <c r="K118" s="6">
        <v>0</v>
      </c>
      <c r="L118" s="13">
        <f t="shared" ref="L118" si="424">K118+J118+I118</f>
        <v>4</v>
      </c>
      <c r="M118" s="45">
        <f t="shared" ref="M118" si="425">L118*C118</f>
        <v>1340.0335008375209</v>
      </c>
    </row>
    <row r="119" spans="1:13" ht="16.5" customHeight="1" x14ac:dyDescent="0.2">
      <c r="A119" s="113">
        <v>44232</v>
      </c>
      <c r="B119" s="114" t="s">
        <v>212</v>
      </c>
      <c r="C119" s="11">
        <f t="shared" ref="C119" si="426">200000/E119</f>
        <v>648.29821717990274</v>
      </c>
      <c r="D119" s="112" t="s">
        <v>21</v>
      </c>
      <c r="E119" s="29">
        <v>308.5</v>
      </c>
      <c r="F119" s="29">
        <v>305</v>
      </c>
      <c r="G119" s="6">
        <v>0</v>
      </c>
      <c r="H119" s="6">
        <v>0</v>
      </c>
      <c r="I119" s="13">
        <f t="shared" ref="I119" si="427">(IF(D119="SELL",E119-F119,IF(D119="BUY",F119-E119)))</f>
        <v>-3.5</v>
      </c>
      <c r="J119" s="6">
        <v>0</v>
      </c>
      <c r="K119" s="6">
        <v>0</v>
      </c>
      <c r="L119" s="13">
        <f t="shared" ref="L119" si="428">K119+J119+I119</f>
        <v>-3.5</v>
      </c>
      <c r="M119" s="45">
        <f t="shared" ref="M119" si="429">L119*C119</f>
        <v>-2269.0437601296594</v>
      </c>
    </row>
    <row r="120" spans="1:13" ht="16.5" customHeight="1" x14ac:dyDescent="0.2">
      <c r="A120" s="113">
        <v>44232</v>
      </c>
      <c r="B120" s="114" t="s">
        <v>118</v>
      </c>
      <c r="C120" s="11">
        <f t="shared" ref="C120" si="430">200000/E120</f>
        <v>213.90374331550802</v>
      </c>
      <c r="D120" s="112" t="s">
        <v>21</v>
      </c>
      <c r="E120" s="29">
        <v>935</v>
      </c>
      <c r="F120" s="29">
        <v>943</v>
      </c>
      <c r="G120" s="6">
        <v>955</v>
      </c>
      <c r="H120" s="6">
        <v>0</v>
      </c>
      <c r="I120" s="13">
        <f t="shared" ref="I120" si="431">(IF(D120="SELL",E120-F120,IF(D120="BUY",F120-E120)))</f>
        <v>8</v>
      </c>
      <c r="J120" s="6">
        <v>12</v>
      </c>
      <c r="K120" s="6">
        <v>0</v>
      </c>
      <c r="L120" s="13">
        <f t="shared" ref="L120" si="432">K120+J120+I120</f>
        <v>20</v>
      </c>
      <c r="M120" s="45">
        <f t="shared" ref="M120" si="433">L120*C120</f>
        <v>4278.0748663101604</v>
      </c>
    </row>
    <row r="121" spans="1:13" ht="16.5" customHeight="1" x14ac:dyDescent="0.2">
      <c r="A121" s="113">
        <v>44232</v>
      </c>
      <c r="B121" s="114" t="s">
        <v>100</v>
      </c>
      <c r="C121" s="11">
        <f t="shared" ref="C121" si="434">200000/E121</f>
        <v>301.43180105501131</v>
      </c>
      <c r="D121" s="112" t="s">
        <v>21</v>
      </c>
      <c r="E121" s="29">
        <v>663.5</v>
      </c>
      <c r="F121" s="29">
        <v>657</v>
      </c>
      <c r="G121" s="6">
        <v>0</v>
      </c>
      <c r="H121" s="6">
        <v>0</v>
      </c>
      <c r="I121" s="13">
        <f t="shared" ref="I121" si="435">(IF(D121="SELL",E121-F121,IF(D121="BUY",F121-E121)))</f>
        <v>-6.5</v>
      </c>
      <c r="J121" s="6">
        <v>0</v>
      </c>
      <c r="K121" s="6">
        <v>0</v>
      </c>
      <c r="L121" s="13">
        <f t="shared" ref="L121" si="436">K121+J121+I121</f>
        <v>-6.5</v>
      </c>
      <c r="M121" s="45">
        <f t="shared" ref="M121" si="437">L121*C121</f>
        <v>-1959.3067068575735</v>
      </c>
    </row>
    <row r="122" spans="1:13" ht="16.5" customHeight="1" x14ac:dyDescent="0.2">
      <c r="A122" s="113">
        <v>44231</v>
      </c>
      <c r="B122" s="114" t="s">
        <v>50</v>
      </c>
      <c r="C122" s="11">
        <f t="shared" ref="C122" si="438">200000/E122</f>
        <v>207.46887966804979</v>
      </c>
      <c r="D122" s="112" t="s">
        <v>21</v>
      </c>
      <c r="E122" s="29">
        <v>964</v>
      </c>
      <c r="F122" s="29">
        <v>961</v>
      </c>
      <c r="G122" s="6">
        <v>0</v>
      </c>
      <c r="H122" s="6">
        <v>0</v>
      </c>
      <c r="I122" s="13">
        <f t="shared" ref="I122" si="439">(IF(D122="SELL",E122-F122,IF(D122="BUY",F122-E122)))</f>
        <v>-3</v>
      </c>
      <c r="J122" s="6">
        <v>0</v>
      </c>
      <c r="K122" s="6">
        <v>0</v>
      </c>
      <c r="L122" s="13">
        <f t="shared" ref="L122" si="440">K122+J122+I122</f>
        <v>-3</v>
      </c>
      <c r="M122" s="45">
        <f t="shared" ref="M122" si="441">L122*C122</f>
        <v>-622.40663900414938</v>
      </c>
    </row>
    <row r="123" spans="1:13" ht="16.5" customHeight="1" x14ac:dyDescent="0.2">
      <c r="A123" s="113">
        <v>44231</v>
      </c>
      <c r="B123" s="114" t="s">
        <v>941</v>
      </c>
      <c r="C123" s="11">
        <f t="shared" ref="C123" si="442">200000/E123</f>
        <v>2554.2784163473821</v>
      </c>
      <c r="D123" s="112" t="s">
        <v>21</v>
      </c>
      <c r="E123" s="29">
        <v>78.3</v>
      </c>
      <c r="F123" s="29">
        <v>79.5</v>
      </c>
      <c r="G123" s="6">
        <v>81</v>
      </c>
      <c r="H123" s="6">
        <v>0</v>
      </c>
      <c r="I123" s="13">
        <f t="shared" ref="I123" si="443">(IF(D123="SELL",E123-F123,IF(D123="BUY",F123-E123)))</f>
        <v>1.2000000000000028</v>
      </c>
      <c r="J123" s="6">
        <v>1.5</v>
      </c>
      <c r="K123" s="6">
        <v>0</v>
      </c>
      <c r="L123" s="13">
        <f t="shared" ref="L123" si="444">K123+J123+I123</f>
        <v>2.7000000000000028</v>
      </c>
      <c r="M123" s="45">
        <f t="shared" ref="M123" si="445">L123*C123</f>
        <v>6896.5517241379384</v>
      </c>
    </row>
    <row r="124" spans="1:13" ht="16.5" customHeight="1" x14ac:dyDescent="0.2">
      <c r="A124" s="113">
        <v>44231</v>
      </c>
      <c r="B124" s="114" t="s">
        <v>121</v>
      </c>
      <c r="C124" s="11">
        <f t="shared" ref="C124" si="446">200000/E124</f>
        <v>1440.9221902017289</v>
      </c>
      <c r="D124" s="112" t="s">
        <v>21</v>
      </c>
      <c r="E124" s="29">
        <v>138.80000000000001</v>
      </c>
      <c r="F124" s="29">
        <v>140</v>
      </c>
      <c r="G124" s="6">
        <v>142</v>
      </c>
      <c r="H124" s="6">
        <v>0</v>
      </c>
      <c r="I124" s="13">
        <f t="shared" ref="I124" si="447">(IF(D124="SELL",E124-F124,IF(D124="BUY",F124-E124)))</f>
        <v>1.1999999999999886</v>
      </c>
      <c r="J124" s="6">
        <v>2</v>
      </c>
      <c r="K124" s="6">
        <v>0</v>
      </c>
      <c r="L124" s="13">
        <f t="shared" ref="L124" si="448">K124+J124+I124</f>
        <v>3.1999999999999886</v>
      </c>
      <c r="M124" s="45">
        <f t="shared" ref="M124" si="449">L124*C124</f>
        <v>4610.9510086455157</v>
      </c>
    </row>
    <row r="125" spans="1:13" ht="16.5" customHeight="1" x14ac:dyDescent="0.2">
      <c r="A125" s="113">
        <v>44231</v>
      </c>
      <c r="B125" s="114" t="s">
        <v>143</v>
      </c>
      <c r="C125" s="11">
        <f t="shared" ref="C125" si="450">200000/E125</f>
        <v>1578.5319652722967</v>
      </c>
      <c r="D125" s="112" t="s">
        <v>21</v>
      </c>
      <c r="E125" s="29">
        <v>126.7</v>
      </c>
      <c r="F125" s="29">
        <v>127</v>
      </c>
      <c r="G125" s="6">
        <v>0</v>
      </c>
      <c r="H125" s="6">
        <v>0</v>
      </c>
      <c r="I125" s="13">
        <f t="shared" ref="I125" si="451">(IF(D125="SELL",E125-F125,IF(D125="BUY",F125-E125)))</f>
        <v>0.29999999999999716</v>
      </c>
      <c r="J125" s="6">
        <v>0</v>
      </c>
      <c r="K125" s="6">
        <v>0</v>
      </c>
      <c r="L125" s="13">
        <f t="shared" ref="L125" si="452">K125+J125+I125</f>
        <v>0.29999999999999716</v>
      </c>
      <c r="M125" s="45">
        <f t="shared" ref="M125" si="453">L125*C125</f>
        <v>473.55958958168452</v>
      </c>
    </row>
    <row r="126" spans="1:13" ht="16.5" customHeight="1" x14ac:dyDescent="0.2">
      <c r="A126" s="113">
        <v>44231</v>
      </c>
      <c r="B126" s="114" t="s">
        <v>946</v>
      </c>
      <c r="C126" s="11">
        <f t="shared" ref="C126" si="454">200000/E126</f>
        <v>3703.7037037037039</v>
      </c>
      <c r="D126" s="112" t="s">
        <v>21</v>
      </c>
      <c r="E126" s="29">
        <v>54</v>
      </c>
      <c r="F126" s="29">
        <v>54.6</v>
      </c>
      <c r="G126" s="6">
        <v>0</v>
      </c>
      <c r="H126" s="6">
        <v>0</v>
      </c>
      <c r="I126" s="13">
        <f t="shared" ref="I126" si="455">(IF(D126="SELL",E126-F126,IF(D126="BUY",F126-E126)))</f>
        <v>0.60000000000000142</v>
      </c>
      <c r="J126" s="6">
        <v>0</v>
      </c>
      <c r="K126" s="6">
        <v>0</v>
      </c>
      <c r="L126" s="13">
        <f t="shared" ref="L126" si="456">K126+J126+I126</f>
        <v>0.60000000000000142</v>
      </c>
      <c r="M126" s="45">
        <f t="shared" ref="M126" si="457">L126*C126</f>
        <v>2222.2222222222276</v>
      </c>
    </row>
    <row r="127" spans="1:13" ht="16.5" customHeight="1" x14ac:dyDescent="0.2">
      <c r="A127" s="113">
        <v>44231</v>
      </c>
      <c r="B127" s="114" t="s">
        <v>28</v>
      </c>
      <c r="C127" s="11">
        <f t="shared" ref="C127" si="458">200000/E127</f>
        <v>805.4772452678211</v>
      </c>
      <c r="D127" s="112" t="s">
        <v>21</v>
      </c>
      <c r="E127" s="29">
        <v>248.3</v>
      </c>
      <c r="F127" s="29">
        <v>250</v>
      </c>
      <c r="G127" s="6">
        <v>0</v>
      </c>
      <c r="H127" s="6">
        <v>0</v>
      </c>
      <c r="I127" s="13">
        <f t="shared" ref="I127" si="459">(IF(D127="SELL",E127-F127,IF(D127="BUY",F127-E127)))</f>
        <v>1.6999999999999886</v>
      </c>
      <c r="J127" s="6">
        <v>0</v>
      </c>
      <c r="K127" s="6">
        <v>0</v>
      </c>
      <c r="L127" s="13">
        <f t="shared" ref="L127" si="460">K127+J127+I127</f>
        <v>1.6999999999999886</v>
      </c>
      <c r="M127" s="45">
        <f t="shared" ref="M127" si="461">L127*C127</f>
        <v>1369.3113169552867</v>
      </c>
    </row>
    <row r="128" spans="1:13" ht="16.5" customHeight="1" x14ac:dyDescent="0.2">
      <c r="A128" s="113">
        <v>44231</v>
      </c>
      <c r="B128" s="114" t="s">
        <v>227</v>
      </c>
      <c r="C128" s="11">
        <f t="shared" ref="C128" si="462">200000/E128</f>
        <v>1287.001287001287</v>
      </c>
      <c r="D128" s="112" t="s">
        <v>21</v>
      </c>
      <c r="E128" s="29">
        <v>155.4</v>
      </c>
      <c r="F128" s="29">
        <v>156.5</v>
      </c>
      <c r="G128" s="6">
        <v>158.5</v>
      </c>
      <c r="H128" s="6">
        <v>0</v>
      </c>
      <c r="I128" s="13">
        <f t="shared" ref="I128" si="463">(IF(D128="SELL",E128-F128,IF(D128="BUY",F128-E128)))</f>
        <v>1.0999999999999943</v>
      </c>
      <c r="J128" s="6">
        <v>2</v>
      </c>
      <c r="K128" s="6">
        <v>0</v>
      </c>
      <c r="L128" s="13">
        <f t="shared" ref="L128" si="464">K128+J128+I128</f>
        <v>3.0999999999999943</v>
      </c>
      <c r="M128" s="45">
        <f t="shared" ref="M128" si="465">L128*C128</f>
        <v>3989.7039897039822</v>
      </c>
    </row>
    <row r="129" spans="1:13" ht="16.5" customHeight="1" x14ac:dyDescent="0.2">
      <c r="A129" s="113">
        <v>44231</v>
      </c>
      <c r="B129" s="114" t="s">
        <v>149</v>
      </c>
      <c r="C129" s="11">
        <f t="shared" ref="C129" si="466">200000/E129</f>
        <v>348.43205574912889</v>
      </c>
      <c r="D129" s="112" t="s">
        <v>21</v>
      </c>
      <c r="E129" s="29">
        <v>574</v>
      </c>
      <c r="F129" s="29">
        <v>578</v>
      </c>
      <c r="G129" s="6">
        <v>585</v>
      </c>
      <c r="H129" s="6">
        <v>0</v>
      </c>
      <c r="I129" s="13">
        <f t="shared" ref="I129" si="467">(IF(D129="SELL",E129-F129,IF(D129="BUY",F129-E129)))</f>
        <v>4</v>
      </c>
      <c r="J129" s="6">
        <v>7</v>
      </c>
      <c r="K129" s="6">
        <v>0</v>
      </c>
      <c r="L129" s="13">
        <f t="shared" ref="L129" si="468">K129+J129+I129</f>
        <v>11</v>
      </c>
      <c r="M129" s="45">
        <f t="shared" ref="M129" si="469">L129*C129</f>
        <v>3832.7526132404178</v>
      </c>
    </row>
    <row r="130" spans="1:13" ht="16.5" customHeight="1" x14ac:dyDescent="0.2">
      <c r="A130" s="113">
        <v>44230</v>
      </c>
      <c r="B130" s="112" t="s">
        <v>227</v>
      </c>
      <c r="C130" s="11">
        <f t="shared" ref="C130" si="470">200000/E130</f>
        <v>1308.9005235602094</v>
      </c>
      <c r="D130" s="112" t="s">
        <v>21</v>
      </c>
      <c r="E130" s="29">
        <v>152.80000000000001</v>
      </c>
      <c r="F130" s="29">
        <v>154</v>
      </c>
      <c r="G130" s="6">
        <v>156</v>
      </c>
      <c r="H130" s="6">
        <v>0</v>
      </c>
      <c r="I130" s="13">
        <f t="shared" ref="I130" si="471">(IF(D130="SELL",E130-F130,IF(D130="BUY",F130-E130)))</f>
        <v>1.1999999999999886</v>
      </c>
      <c r="J130" s="6">
        <v>2</v>
      </c>
      <c r="K130" s="6">
        <v>0</v>
      </c>
      <c r="L130" s="13">
        <f t="shared" ref="L130" si="472">K130+J130+I130</f>
        <v>3.1999999999999886</v>
      </c>
      <c r="M130" s="45">
        <f t="shared" ref="M130" si="473">L130*C130</f>
        <v>4188.4816753926552</v>
      </c>
    </row>
    <row r="131" spans="1:13" ht="16.5" customHeight="1" x14ac:dyDescent="0.2">
      <c r="A131" s="113">
        <v>44230</v>
      </c>
      <c r="B131" s="112" t="s">
        <v>122</v>
      </c>
      <c r="C131" s="11">
        <f t="shared" ref="C131" si="474">200000/E131</f>
        <v>917.43119266055044</v>
      </c>
      <c r="D131" s="112" t="s">
        <v>21</v>
      </c>
      <c r="E131" s="29">
        <v>218</v>
      </c>
      <c r="F131" s="29">
        <v>220</v>
      </c>
      <c r="G131" s="6">
        <v>0</v>
      </c>
      <c r="H131" s="6">
        <v>0</v>
      </c>
      <c r="I131" s="13">
        <f t="shared" ref="I131" si="475">(IF(D131="SELL",E131-F131,IF(D131="BUY",F131-E131)))</f>
        <v>2</v>
      </c>
      <c r="J131" s="6">
        <v>0</v>
      </c>
      <c r="K131" s="6">
        <v>0</v>
      </c>
      <c r="L131" s="13">
        <f t="shared" ref="L131" si="476">K131+J131+I131</f>
        <v>2</v>
      </c>
      <c r="M131" s="45">
        <f t="shared" ref="M131" si="477">L131*C131</f>
        <v>1834.8623853211009</v>
      </c>
    </row>
    <row r="132" spans="1:13" ht="16.5" customHeight="1" x14ac:dyDescent="0.2">
      <c r="A132" s="113">
        <v>44230</v>
      </c>
      <c r="B132" s="112" t="s">
        <v>115</v>
      </c>
      <c r="C132" s="11">
        <f t="shared" ref="C132" si="478">200000/E132</f>
        <v>1135.0737797956867</v>
      </c>
      <c r="D132" s="112" t="s">
        <v>21</v>
      </c>
      <c r="E132" s="29">
        <v>176.2</v>
      </c>
      <c r="F132" s="29">
        <v>174.8</v>
      </c>
      <c r="G132" s="6">
        <v>0</v>
      </c>
      <c r="H132" s="6">
        <v>0</v>
      </c>
      <c r="I132" s="13">
        <f t="shared" ref="I132" si="479">(IF(D132="SELL",E132-F132,IF(D132="BUY",F132-E132)))</f>
        <v>-1.3999999999999773</v>
      </c>
      <c r="J132" s="6">
        <v>0</v>
      </c>
      <c r="K132" s="6">
        <v>0</v>
      </c>
      <c r="L132" s="13">
        <f t="shared" ref="L132" si="480">K132+J132+I132</f>
        <v>-1.3999999999999773</v>
      </c>
      <c r="M132" s="45">
        <f t="shared" ref="M132" si="481">L132*C132</f>
        <v>-1589.1032917139355</v>
      </c>
    </row>
    <row r="133" spans="1:13" ht="16.5" customHeight="1" x14ac:dyDescent="0.2">
      <c r="A133" s="113">
        <v>44230</v>
      </c>
      <c r="B133" s="112" t="s">
        <v>265</v>
      </c>
      <c r="C133" s="11">
        <f t="shared" ref="C133" si="482">200000/E133</f>
        <v>588.23529411764707</v>
      </c>
      <c r="D133" s="112" t="s">
        <v>21</v>
      </c>
      <c r="E133" s="29">
        <v>340</v>
      </c>
      <c r="F133" s="29">
        <v>337</v>
      </c>
      <c r="G133" s="6">
        <v>0</v>
      </c>
      <c r="H133" s="6">
        <v>0</v>
      </c>
      <c r="I133" s="13">
        <f t="shared" ref="I133" si="483">(IF(D133="SELL",E133-F133,IF(D133="BUY",F133-E133)))</f>
        <v>-3</v>
      </c>
      <c r="J133" s="6">
        <v>0</v>
      </c>
      <c r="K133" s="6">
        <v>0</v>
      </c>
      <c r="L133" s="13">
        <f t="shared" ref="L133" si="484">K133+J133+I133</f>
        <v>-3</v>
      </c>
      <c r="M133" s="45">
        <f t="shared" ref="M133" si="485">L133*C133</f>
        <v>-1764.7058823529412</v>
      </c>
    </row>
    <row r="134" spans="1:13" ht="16.5" customHeight="1" x14ac:dyDescent="0.2">
      <c r="A134" s="113">
        <v>44230</v>
      </c>
      <c r="B134" s="112" t="s">
        <v>38</v>
      </c>
      <c r="C134" s="11">
        <f t="shared" ref="C134" si="486">200000/E134</f>
        <v>187.79342723004694</v>
      </c>
      <c r="D134" s="112" t="s">
        <v>21</v>
      </c>
      <c r="E134" s="29">
        <v>1065</v>
      </c>
      <c r="F134" s="29">
        <v>1054</v>
      </c>
      <c r="G134" s="6">
        <v>0</v>
      </c>
      <c r="H134" s="6">
        <v>0</v>
      </c>
      <c r="I134" s="13">
        <f t="shared" ref="I134" si="487">(IF(D134="SELL",E134-F134,IF(D134="BUY",F134-E134)))</f>
        <v>-11</v>
      </c>
      <c r="J134" s="6">
        <v>0</v>
      </c>
      <c r="K134" s="6">
        <v>0</v>
      </c>
      <c r="L134" s="13">
        <f t="shared" ref="L134" si="488">K134+J134+I134</f>
        <v>-11</v>
      </c>
      <c r="M134" s="45">
        <f t="shared" ref="M134" si="489">L134*C134</f>
        <v>-2065.7276995305165</v>
      </c>
    </row>
    <row r="135" spans="1:13" ht="16.5" customHeight="1" x14ac:dyDescent="0.2">
      <c r="A135" s="113">
        <v>44230</v>
      </c>
      <c r="B135" s="112" t="s">
        <v>881</v>
      </c>
      <c r="C135" s="11">
        <f t="shared" ref="C135" si="490">200000/E135</f>
        <v>1386.9625520110958</v>
      </c>
      <c r="D135" s="112" t="s">
        <v>21</v>
      </c>
      <c r="E135" s="29">
        <v>144.19999999999999</v>
      </c>
      <c r="F135" s="29">
        <v>145.19999999999999</v>
      </c>
      <c r="G135" s="6">
        <v>147.5</v>
      </c>
      <c r="H135" s="6">
        <v>0</v>
      </c>
      <c r="I135" s="13">
        <f t="shared" ref="I135" si="491">(IF(D135="SELL",E135-F135,IF(D135="BUY",F135-E135)))</f>
        <v>1</v>
      </c>
      <c r="J135" s="6">
        <v>2.2999999999999998</v>
      </c>
      <c r="K135" s="6">
        <v>0</v>
      </c>
      <c r="L135" s="13">
        <f t="shared" ref="L135" si="492">K135+J135+I135</f>
        <v>3.3</v>
      </c>
      <c r="M135" s="45">
        <f t="shared" ref="M135" si="493">L135*C135</f>
        <v>4576.9764216366157</v>
      </c>
    </row>
    <row r="136" spans="1:13" ht="16.5" customHeight="1" x14ac:dyDescent="0.2">
      <c r="A136" s="113">
        <v>44230</v>
      </c>
      <c r="B136" s="112" t="s">
        <v>132</v>
      </c>
      <c r="C136" s="11">
        <f t="shared" ref="C136" si="494">200000/E136</f>
        <v>456.10034207525655</v>
      </c>
      <c r="D136" s="112" t="s">
        <v>21</v>
      </c>
      <c r="E136" s="29">
        <v>438.5</v>
      </c>
      <c r="F136" s="29">
        <v>434</v>
      </c>
      <c r="G136" s="6">
        <v>0</v>
      </c>
      <c r="H136" s="6">
        <v>0</v>
      </c>
      <c r="I136" s="13">
        <f t="shared" ref="I136" si="495">(IF(D136="SELL",E136-F136,IF(D136="BUY",F136-E136)))</f>
        <v>-4.5</v>
      </c>
      <c r="J136" s="6">
        <v>0</v>
      </c>
      <c r="K136" s="6">
        <v>0</v>
      </c>
      <c r="L136" s="13">
        <f t="shared" ref="L136" si="496">K136+J136+I136</f>
        <v>-4.5</v>
      </c>
      <c r="M136" s="45">
        <f t="shared" ref="M136" si="497">L136*C136</f>
        <v>-2052.4515393386546</v>
      </c>
    </row>
    <row r="137" spans="1:13" ht="16.5" customHeight="1" x14ac:dyDescent="0.2">
      <c r="A137" s="113">
        <v>44230</v>
      </c>
      <c r="B137" s="112" t="s">
        <v>943</v>
      </c>
      <c r="C137" s="11">
        <f t="shared" ref="C137" si="498">200000/E137</f>
        <v>487.80487804878049</v>
      </c>
      <c r="D137" s="112" t="s">
        <v>21</v>
      </c>
      <c r="E137" s="29">
        <v>410</v>
      </c>
      <c r="F137" s="29">
        <v>413</v>
      </c>
      <c r="G137" s="6">
        <v>0</v>
      </c>
      <c r="H137" s="6">
        <v>0</v>
      </c>
      <c r="I137" s="13">
        <f t="shared" ref="I137" si="499">(IF(D137="SELL",E137-F137,IF(D137="BUY",F137-E137)))</f>
        <v>3</v>
      </c>
      <c r="J137" s="6">
        <v>0</v>
      </c>
      <c r="K137" s="6">
        <v>0</v>
      </c>
      <c r="L137" s="13">
        <f t="shared" ref="L137" si="500">K137+J137+I137</f>
        <v>3</v>
      </c>
      <c r="M137" s="45">
        <f t="shared" ref="M137" si="501">L137*C137</f>
        <v>1463.4146341463415</v>
      </c>
    </row>
    <row r="138" spans="1:13" ht="16.5" customHeight="1" x14ac:dyDescent="0.2">
      <c r="A138" s="113">
        <v>44230</v>
      </c>
      <c r="B138" s="112" t="s">
        <v>61</v>
      </c>
      <c r="C138" s="11">
        <f t="shared" ref="C138" si="502">200000/E138</f>
        <v>116.14401858304298</v>
      </c>
      <c r="D138" s="112" t="s">
        <v>21</v>
      </c>
      <c r="E138" s="29">
        <v>1722</v>
      </c>
      <c r="F138" s="29">
        <v>1735</v>
      </c>
      <c r="G138" s="6">
        <v>0</v>
      </c>
      <c r="H138" s="6">
        <v>0</v>
      </c>
      <c r="I138" s="13">
        <f t="shared" ref="I138" si="503">(IF(D138="SELL",E138-F138,IF(D138="BUY",F138-E138)))</f>
        <v>13</v>
      </c>
      <c r="J138" s="6">
        <v>0</v>
      </c>
      <c r="K138" s="6">
        <v>0</v>
      </c>
      <c r="L138" s="13">
        <f t="shared" ref="L138" si="504">K138+J138+I138</f>
        <v>13</v>
      </c>
      <c r="M138" s="45">
        <f t="shared" ref="M138" si="505">L138*C138</f>
        <v>1509.8722415795587</v>
      </c>
    </row>
    <row r="139" spans="1:13" ht="16.5" customHeight="1" x14ac:dyDescent="0.2">
      <c r="A139" s="113">
        <v>44230</v>
      </c>
      <c r="B139" s="112" t="s">
        <v>141</v>
      </c>
      <c r="C139" s="11">
        <f t="shared" ref="C139" si="506">200000/E139</f>
        <v>871.45969498910677</v>
      </c>
      <c r="D139" s="112" t="s">
        <v>21</v>
      </c>
      <c r="E139" s="29">
        <v>229.5</v>
      </c>
      <c r="F139" s="29">
        <v>231.5</v>
      </c>
      <c r="G139" s="6">
        <v>0</v>
      </c>
      <c r="H139" s="6">
        <v>0</v>
      </c>
      <c r="I139" s="13">
        <f t="shared" ref="I139" si="507">(IF(D139="SELL",E139-F139,IF(D139="BUY",F139-E139)))</f>
        <v>2</v>
      </c>
      <c r="J139" s="6">
        <v>0</v>
      </c>
      <c r="K139" s="6">
        <v>0</v>
      </c>
      <c r="L139" s="13">
        <f t="shared" ref="L139" si="508">K139+J139+I139</f>
        <v>2</v>
      </c>
      <c r="M139" s="45">
        <f t="shared" ref="M139" si="509">L139*C139</f>
        <v>1742.9193899782135</v>
      </c>
    </row>
    <row r="140" spans="1:13" ht="16.5" customHeight="1" x14ac:dyDescent="0.2">
      <c r="A140" s="113">
        <v>44230</v>
      </c>
      <c r="B140" s="112" t="s">
        <v>941</v>
      </c>
      <c r="C140" s="11">
        <f t="shared" ref="C140" si="510">200000/E140</f>
        <v>2635.0461133069825</v>
      </c>
      <c r="D140" s="112" t="s">
        <v>21</v>
      </c>
      <c r="E140" s="29">
        <v>75.900000000000006</v>
      </c>
      <c r="F140" s="29">
        <v>76.599999999999994</v>
      </c>
      <c r="G140" s="6">
        <v>0</v>
      </c>
      <c r="H140" s="6">
        <v>0</v>
      </c>
      <c r="I140" s="13">
        <f t="shared" ref="I140" si="511">(IF(D140="SELL",E140-F140,IF(D140="BUY",F140-E140)))</f>
        <v>0.69999999999998863</v>
      </c>
      <c r="J140" s="6">
        <v>0</v>
      </c>
      <c r="K140" s="6">
        <v>0</v>
      </c>
      <c r="L140" s="13">
        <f t="shared" ref="L140" si="512">K140+J140+I140</f>
        <v>0.69999999999998863</v>
      </c>
      <c r="M140" s="45">
        <f t="shared" ref="M140" si="513">L140*C140</f>
        <v>1844.5322793148578</v>
      </c>
    </row>
    <row r="141" spans="1:13" ht="16.5" customHeight="1" x14ac:dyDescent="0.2">
      <c r="A141" s="107">
        <v>44229</v>
      </c>
      <c r="B141" s="112" t="s">
        <v>883</v>
      </c>
      <c r="C141" s="11">
        <f t="shared" ref="C141" si="514">200000/E141</f>
        <v>1023.0179028132992</v>
      </c>
      <c r="D141" s="112" t="s">
        <v>21</v>
      </c>
      <c r="E141" s="29">
        <v>195.5</v>
      </c>
      <c r="F141" s="29">
        <v>195.5</v>
      </c>
      <c r="G141" s="6">
        <v>0</v>
      </c>
      <c r="H141" s="6">
        <v>0</v>
      </c>
      <c r="I141" s="13">
        <f t="shared" ref="I141" si="515">(IF(D141="SELL",E141-F141,IF(D141="BUY",F141-E141)))</f>
        <v>0</v>
      </c>
      <c r="J141" s="6">
        <v>0</v>
      </c>
      <c r="K141" s="6">
        <v>0</v>
      </c>
      <c r="L141" s="13">
        <f t="shared" ref="L141" si="516">K141+J141+I141</f>
        <v>0</v>
      </c>
      <c r="M141" s="45">
        <f t="shared" ref="M141" si="517">L141*C141</f>
        <v>0</v>
      </c>
    </row>
    <row r="142" spans="1:13" ht="16.5" customHeight="1" x14ac:dyDescent="0.2">
      <c r="A142" s="107">
        <v>44229</v>
      </c>
      <c r="B142" s="112" t="s">
        <v>185</v>
      </c>
      <c r="C142" s="11">
        <f t="shared" ref="C142" si="518">200000/E142</f>
        <v>453.51473922902494</v>
      </c>
      <c r="D142" s="112" t="s">
        <v>18</v>
      </c>
      <c r="E142" s="29">
        <v>441</v>
      </c>
      <c r="F142" s="29">
        <v>438</v>
      </c>
      <c r="G142" s="6">
        <v>433</v>
      </c>
      <c r="H142" s="6">
        <v>0</v>
      </c>
      <c r="I142" s="13">
        <f t="shared" ref="I142" si="519">(IF(D142="SELL",E142-F142,IF(D142="BUY",F142-E142)))</f>
        <v>3</v>
      </c>
      <c r="J142" s="6">
        <v>5</v>
      </c>
      <c r="K142" s="6">
        <v>0</v>
      </c>
      <c r="L142" s="13">
        <f t="shared" ref="L142" si="520">K142+J142+I142</f>
        <v>8</v>
      </c>
      <c r="M142" s="45">
        <f t="shared" ref="M142" si="521">L142*C142</f>
        <v>3628.1179138321995</v>
      </c>
    </row>
    <row r="143" spans="1:13" ht="16.5" customHeight="1" x14ac:dyDescent="0.2">
      <c r="A143" s="107">
        <v>44229</v>
      </c>
      <c r="B143" s="112" t="s">
        <v>227</v>
      </c>
      <c r="C143" s="11">
        <f t="shared" ref="C143" si="522">200000/E143</f>
        <v>1373.6263736263736</v>
      </c>
      <c r="D143" s="112" t="s">
        <v>21</v>
      </c>
      <c r="E143" s="29">
        <v>145.6</v>
      </c>
      <c r="F143" s="29">
        <v>146.6</v>
      </c>
      <c r="G143" s="6">
        <v>148.5</v>
      </c>
      <c r="H143" s="6">
        <v>0</v>
      </c>
      <c r="I143" s="13">
        <f t="shared" ref="I143" si="523">(IF(D143="SELL",E143-F143,IF(D143="BUY",F143-E143)))</f>
        <v>1</v>
      </c>
      <c r="J143" s="6">
        <v>1.9</v>
      </c>
      <c r="K143" s="6">
        <v>0</v>
      </c>
      <c r="L143" s="13">
        <f t="shared" ref="L143" si="524">K143+J143+I143</f>
        <v>2.9</v>
      </c>
      <c r="M143" s="45">
        <f t="shared" ref="M143" si="525">L143*C143</f>
        <v>3983.5164835164833</v>
      </c>
    </row>
    <row r="144" spans="1:13" ht="16.5" customHeight="1" x14ac:dyDescent="0.2">
      <c r="A144" s="107">
        <v>44229</v>
      </c>
      <c r="B144" s="112" t="s">
        <v>149</v>
      </c>
      <c r="C144" s="11">
        <f t="shared" ref="C144" si="526">200000/E144</f>
        <v>360.68530207394048</v>
      </c>
      <c r="D144" s="112" t="s">
        <v>21</v>
      </c>
      <c r="E144" s="29">
        <v>554.5</v>
      </c>
      <c r="F144" s="29">
        <v>559</v>
      </c>
      <c r="G144" s="6">
        <v>565</v>
      </c>
      <c r="H144" s="6">
        <v>0</v>
      </c>
      <c r="I144" s="13">
        <f t="shared" ref="I144" si="527">(IF(D144="SELL",E144-F144,IF(D144="BUY",F144-E144)))</f>
        <v>4.5</v>
      </c>
      <c r="J144" s="6">
        <v>7</v>
      </c>
      <c r="K144" s="6">
        <v>0</v>
      </c>
      <c r="L144" s="13">
        <f t="shared" ref="L144" si="528">K144+J144+I144</f>
        <v>11.5</v>
      </c>
      <c r="M144" s="45">
        <f t="shared" ref="M144" si="529">L144*C144</f>
        <v>4147.8809738503151</v>
      </c>
    </row>
    <row r="145" spans="1:13" ht="16.5" customHeight="1" x14ac:dyDescent="0.2">
      <c r="A145" s="107">
        <v>44229</v>
      </c>
      <c r="B145" s="112" t="s">
        <v>47</v>
      </c>
      <c r="C145" s="11">
        <f t="shared" ref="C145" si="530">200000/E145</f>
        <v>1169.5906432748538</v>
      </c>
      <c r="D145" s="112" t="s">
        <v>21</v>
      </c>
      <c r="E145" s="29">
        <v>171</v>
      </c>
      <c r="F145" s="29">
        <v>172.5</v>
      </c>
      <c r="G145" s="6">
        <v>0</v>
      </c>
      <c r="H145" s="6">
        <v>0</v>
      </c>
      <c r="I145" s="13">
        <f t="shared" ref="I145" si="531">(IF(D145="SELL",E145-F145,IF(D145="BUY",F145-E145)))</f>
        <v>1.5</v>
      </c>
      <c r="J145" s="6">
        <v>0</v>
      </c>
      <c r="K145" s="6">
        <v>0</v>
      </c>
      <c r="L145" s="13">
        <f t="shared" ref="L145" si="532">K145+J145+I145</f>
        <v>1.5</v>
      </c>
      <c r="M145" s="45">
        <f t="shared" ref="M145" si="533">L145*C145</f>
        <v>1754.3859649122808</v>
      </c>
    </row>
    <row r="146" spans="1:13" ht="16.5" customHeight="1" x14ac:dyDescent="0.2">
      <c r="A146" s="107">
        <v>44229</v>
      </c>
      <c r="B146" s="112" t="s">
        <v>881</v>
      </c>
      <c r="C146" s="11">
        <f t="shared" ref="C146" si="534">200000/E146</f>
        <v>1403.5087719298247</v>
      </c>
      <c r="D146" s="112" t="s">
        <v>21</v>
      </c>
      <c r="E146" s="29">
        <v>142.5</v>
      </c>
      <c r="F146" s="29">
        <v>144</v>
      </c>
      <c r="G146" s="6">
        <v>0</v>
      </c>
      <c r="H146" s="6">
        <v>0</v>
      </c>
      <c r="I146" s="13">
        <f t="shared" ref="I146" si="535">(IF(D146="SELL",E146-F146,IF(D146="BUY",F146-E146)))</f>
        <v>1.5</v>
      </c>
      <c r="J146" s="6">
        <v>0</v>
      </c>
      <c r="K146" s="6">
        <v>0</v>
      </c>
      <c r="L146" s="13">
        <f t="shared" ref="L146" si="536">K146+J146+I146</f>
        <v>1.5</v>
      </c>
      <c r="M146" s="45">
        <f t="shared" ref="M146" si="537">L146*C146</f>
        <v>2105.2631578947371</v>
      </c>
    </row>
    <row r="147" spans="1:13" ht="16.5" customHeight="1" x14ac:dyDescent="0.2">
      <c r="A147" s="107">
        <v>44229</v>
      </c>
      <c r="B147" s="112" t="s">
        <v>25</v>
      </c>
      <c r="C147" s="11">
        <f t="shared" ref="C147" si="538">200000/E147</f>
        <v>518.53772361939332</v>
      </c>
      <c r="D147" s="112" t="s">
        <v>21</v>
      </c>
      <c r="E147" s="29">
        <v>385.7</v>
      </c>
      <c r="F147" s="29">
        <v>388.5</v>
      </c>
      <c r="G147" s="6">
        <v>390</v>
      </c>
      <c r="H147" s="6">
        <v>0</v>
      </c>
      <c r="I147" s="13">
        <f t="shared" ref="I147" si="539">(IF(D147="SELL",E147-F147,IF(D147="BUY",F147-E147)))</f>
        <v>2.8000000000000114</v>
      </c>
      <c r="J147" s="6">
        <v>1.5</v>
      </c>
      <c r="K147" s="6">
        <v>0</v>
      </c>
      <c r="L147" s="13">
        <f t="shared" ref="L147" si="540">K147+J147+I147</f>
        <v>4.3000000000000114</v>
      </c>
      <c r="M147" s="45">
        <f t="shared" ref="M147" si="541">L147*C147</f>
        <v>2229.712211563397</v>
      </c>
    </row>
    <row r="148" spans="1:13" ht="16.5" customHeight="1" x14ac:dyDescent="0.2">
      <c r="A148" s="107">
        <v>44229</v>
      </c>
      <c r="B148" s="112" t="s">
        <v>28</v>
      </c>
      <c r="C148" s="11">
        <f t="shared" ref="C148" si="542">200000/E148</f>
        <v>824.74226804123714</v>
      </c>
      <c r="D148" s="112" t="s">
        <v>18</v>
      </c>
      <c r="E148" s="29">
        <v>242.5</v>
      </c>
      <c r="F148" s="29">
        <v>245.5</v>
      </c>
      <c r="G148" s="6">
        <v>0</v>
      </c>
      <c r="H148" s="6">
        <v>0</v>
      </c>
      <c r="I148" s="13">
        <f t="shared" ref="I148" si="543">(IF(D148="SELL",E148-F148,IF(D148="BUY",F148-E148)))</f>
        <v>-3</v>
      </c>
      <c r="J148" s="6">
        <v>0</v>
      </c>
      <c r="K148" s="6">
        <v>0</v>
      </c>
      <c r="L148" s="13">
        <f t="shared" ref="L148" si="544">K148+J148+I148</f>
        <v>-3</v>
      </c>
      <c r="M148" s="45">
        <f t="shared" ref="M148" si="545">L148*C148</f>
        <v>-2474.2268041237112</v>
      </c>
    </row>
    <row r="149" spans="1:13" ht="16.5" customHeight="1" x14ac:dyDescent="0.2">
      <c r="A149" s="107">
        <v>44229</v>
      </c>
      <c r="B149" s="112" t="s">
        <v>44</v>
      </c>
      <c r="C149" s="11">
        <f t="shared" ref="C149" si="546">200000/E149</f>
        <v>444.44444444444446</v>
      </c>
      <c r="D149" s="112" t="s">
        <v>21</v>
      </c>
      <c r="E149" s="29">
        <v>450</v>
      </c>
      <c r="F149" s="29">
        <v>445.5</v>
      </c>
      <c r="G149" s="6">
        <v>0</v>
      </c>
      <c r="H149" s="6">
        <v>0</v>
      </c>
      <c r="I149" s="13">
        <f t="shared" ref="I149" si="547">(IF(D149="SELL",E149-F149,IF(D149="BUY",F149-E149)))</f>
        <v>-4.5</v>
      </c>
      <c r="J149" s="6">
        <v>0</v>
      </c>
      <c r="K149" s="6">
        <v>0</v>
      </c>
      <c r="L149" s="13">
        <f t="shared" ref="L149" si="548">K149+J149+I149</f>
        <v>-4.5</v>
      </c>
      <c r="M149" s="45">
        <f t="shared" ref="M149" si="549">L149*C149</f>
        <v>-2000</v>
      </c>
    </row>
    <row r="150" spans="1:13" ht="16.5" customHeight="1" x14ac:dyDescent="0.2">
      <c r="A150" s="107">
        <v>44229</v>
      </c>
      <c r="B150" s="112" t="s">
        <v>265</v>
      </c>
      <c r="C150" s="11">
        <f t="shared" ref="C150" si="550">200000/E150</f>
        <v>646.20355411954768</v>
      </c>
      <c r="D150" s="112" t="s">
        <v>21</v>
      </c>
      <c r="E150" s="29">
        <v>309.5</v>
      </c>
      <c r="F150" s="29">
        <v>312</v>
      </c>
      <c r="G150" s="6">
        <v>316</v>
      </c>
      <c r="H150" s="6">
        <v>0</v>
      </c>
      <c r="I150" s="13">
        <f t="shared" ref="I150" si="551">(IF(D150="SELL",E150-F150,IF(D150="BUY",F150-E150)))</f>
        <v>2.5</v>
      </c>
      <c r="J150" s="6">
        <v>4</v>
      </c>
      <c r="K150" s="6">
        <v>0</v>
      </c>
      <c r="L150" s="13">
        <f t="shared" ref="L150" si="552">K150+J150+I150</f>
        <v>6.5</v>
      </c>
      <c r="M150" s="45">
        <f t="shared" ref="M150" si="553">L150*C150</f>
        <v>4200.3231017770595</v>
      </c>
    </row>
    <row r="151" spans="1:13" ht="16.5" customHeight="1" x14ac:dyDescent="0.2">
      <c r="A151" s="107">
        <v>44229</v>
      </c>
      <c r="B151" s="112" t="s">
        <v>597</v>
      </c>
      <c r="C151" s="11">
        <f t="shared" ref="C151" si="554">200000/E151</f>
        <v>2197.802197802198</v>
      </c>
      <c r="D151" s="112" t="s">
        <v>21</v>
      </c>
      <c r="E151" s="29">
        <v>91</v>
      </c>
      <c r="F151" s="29">
        <v>92.45</v>
      </c>
      <c r="G151" s="6">
        <v>0</v>
      </c>
      <c r="H151" s="6">
        <v>0</v>
      </c>
      <c r="I151" s="13">
        <f t="shared" ref="I151" si="555">(IF(D151="SELL",E151-F151,IF(D151="BUY",F151-E151)))</f>
        <v>1.4500000000000028</v>
      </c>
      <c r="J151" s="6">
        <v>0</v>
      </c>
      <c r="K151" s="6">
        <v>0</v>
      </c>
      <c r="L151" s="13">
        <f t="shared" ref="L151" si="556">K151+J151+I151</f>
        <v>1.4500000000000028</v>
      </c>
      <c r="M151" s="45">
        <f t="shared" ref="M151" si="557">L151*C151</f>
        <v>3186.8131868131932</v>
      </c>
    </row>
    <row r="152" spans="1:13" ht="16.5" customHeight="1" x14ac:dyDescent="0.2">
      <c r="A152" s="107">
        <v>44229</v>
      </c>
      <c r="B152" s="112" t="s">
        <v>54</v>
      </c>
      <c r="C152" s="11">
        <f t="shared" ref="C152" si="558">200000/E152</f>
        <v>138.12154696132598</v>
      </c>
      <c r="D152" s="112" t="s">
        <v>21</v>
      </c>
      <c r="E152" s="29">
        <v>1448</v>
      </c>
      <c r="F152" s="29">
        <v>1420</v>
      </c>
      <c r="G152" s="6">
        <v>0</v>
      </c>
      <c r="H152" s="6">
        <v>0</v>
      </c>
      <c r="I152" s="13">
        <f t="shared" ref="I152" si="559">(IF(D152="SELL",E152-F152,IF(D152="BUY",F152-E152)))</f>
        <v>-28</v>
      </c>
      <c r="J152" s="6">
        <v>0</v>
      </c>
      <c r="K152" s="6">
        <v>0</v>
      </c>
      <c r="L152" s="13">
        <f t="shared" ref="L152" si="560">K152+J152+I152</f>
        <v>-28</v>
      </c>
      <c r="M152" s="45">
        <f t="shared" ref="M152" si="561">L152*C152</f>
        <v>-3867.4033149171273</v>
      </c>
    </row>
    <row r="153" spans="1:13" ht="16.5" customHeight="1" x14ac:dyDescent="0.2">
      <c r="A153" s="107">
        <v>44228</v>
      </c>
      <c r="B153" s="112" t="s">
        <v>249</v>
      </c>
      <c r="C153" s="11">
        <f t="shared" ref="C153" si="562">200000/E153</f>
        <v>67.567567567567565</v>
      </c>
      <c r="D153" s="112" t="s">
        <v>21</v>
      </c>
      <c r="E153" s="29">
        <v>2960</v>
      </c>
      <c r="F153" s="29">
        <v>2980</v>
      </c>
      <c r="G153" s="6">
        <v>1515</v>
      </c>
      <c r="H153" s="6">
        <v>0</v>
      </c>
      <c r="I153" s="13">
        <f t="shared" ref="I153" si="563">(IF(D153="SELL",E153-F153,IF(D153="BUY",F153-E153)))</f>
        <v>20</v>
      </c>
      <c r="J153" s="6">
        <v>15</v>
      </c>
      <c r="K153" s="6">
        <v>0</v>
      </c>
      <c r="L153" s="13">
        <f t="shared" ref="L153" si="564">K153+J153+I153</f>
        <v>35</v>
      </c>
      <c r="M153" s="45">
        <f t="shared" ref="M153" si="565">L153*C153</f>
        <v>2364.8648648648646</v>
      </c>
    </row>
    <row r="154" spans="1:13" ht="16.5" customHeight="1" x14ac:dyDescent="0.2">
      <c r="A154" s="107">
        <v>44228</v>
      </c>
      <c r="B154" s="112" t="s">
        <v>356</v>
      </c>
      <c r="C154" s="11">
        <f t="shared" ref="C154" si="566">200000/E154</f>
        <v>151.5151515151515</v>
      </c>
      <c r="D154" s="112" t="s">
        <v>21</v>
      </c>
      <c r="E154" s="29">
        <v>1320</v>
      </c>
      <c r="F154" s="29">
        <v>1340</v>
      </c>
      <c r="G154" s="6">
        <v>1515</v>
      </c>
      <c r="H154" s="6">
        <v>0</v>
      </c>
      <c r="I154" s="13">
        <f t="shared" ref="I154" si="567">(IF(D154="SELL",E154-F154,IF(D154="BUY",F154-E154)))</f>
        <v>20</v>
      </c>
      <c r="J154" s="6">
        <v>15</v>
      </c>
      <c r="K154" s="6">
        <v>0</v>
      </c>
      <c r="L154" s="13">
        <f t="shared" ref="L154" si="568">K154+J154+I154</f>
        <v>35</v>
      </c>
      <c r="M154" s="45">
        <f t="shared" ref="M154" si="569">L154*C154</f>
        <v>5303.0303030303021</v>
      </c>
    </row>
    <row r="155" spans="1:13" ht="16.5" customHeight="1" x14ac:dyDescent="0.2">
      <c r="A155" s="107">
        <v>44228</v>
      </c>
      <c r="B155" s="112" t="s">
        <v>29</v>
      </c>
      <c r="C155" s="11">
        <f t="shared" ref="C155" si="570">200000/E155</f>
        <v>134.2281879194631</v>
      </c>
      <c r="D155" s="112" t="s">
        <v>21</v>
      </c>
      <c r="E155" s="29">
        <v>1490</v>
      </c>
      <c r="F155" s="29">
        <v>1500</v>
      </c>
      <c r="G155" s="6">
        <v>1515</v>
      </c>
      <c r="H155" s="6">
        <v>0</v>
      </c>
      <c r="I155" s="13">
        <f t="shared" ref="I155" si="571">(IF(D155="SELL",E155-F155,IF(D155="BUY",F155-E155)))</f>
        <v>10</v>
      </c>
      <c r="J155" s="6">
        <v>15</v>
      </c>
      <c r="K155" s="6">
        <v>0</v>
      </c>
      <c r="L155" s="13">
        <f t="shared" ref="L155" si="572">K155+J155+I155</f>
        <v>25</v>
      </c>
      <c r="M155" s="45">
        <f t="shared" ref="M155" si="573">L155*C155</f>
        <v>3355.7046979865772</v>
      </c>
    </row>
    <row r="156" spans="1:13" ht="16.5" customHeight="1" x14ac:dyDescent="0.2">
      <c r="A156" s="107">
        <v>44225</v>
      </c>
      <c r="B156" s="111" t="s">
        <v>61</v>
      </c>
      <c r="C156" s="11">
        <f t="shared" ref="C156" si="574">200000/E156</f>
        <v>123.30456226880395</v>
      </c>
      <c r="D156" s="111" t="s">
        <v>18</v>
      </c>
      <c r="E156" s="29">
        <v>1622</v>
      </c>
      <c r="F156" s="29">
        <v>1617</v>
      </c>
      <c r="G156" s="6">
        <v>1600</v>
      </c>
      <c r="H156" s="6">
        <v>0</v>
      </c>
      <c r="I156" s="13">
        <f t="shared" ref="I156" si="575">(IF(D156="SELL",E156-F156,IF(D156="BUY",F156-E156)))</f>
        <v>5</v>
      </c>
      <c r="J156" s="6">
        <v>17</v>
      </c>
      <c r="K156" s="6">
        <v>0</v>
      </c>
      <c r="L156" s="13">
        <f t="shared" ref="L156" si="576">K156+J156+I156</f>
        <v>22</v>
      </c>
      <c r="M156" s="45">
        <f t="shared" ref="M156" si="577">L156*C156</f>
        <v>2712.7003699136867</v>
      </c>
    </row>
    <row r="157" spans="1:13" ht="16.5" customHeight="1" x14ac:dyDescent="0.2">
      <c r="A157" s="107">
        <v>44225</v>
      </c>
      <c r="B157" s="111" t="s">
        <v>118</v>
      </c>
      <c r="C157" s="11">
        <f t="shared" ref="C157" si="578">200000/E157</f>
        <v>216.68472372697724</v>
      </c>
      <c r="D157" s="111" t="s">
        <v>21</v>
      </c>
      <c r="E157" s="29">
        <v>923</v>
      </c>
      <c r="F157" s="29">
        <v>931</v>
      </c>
      <c r="G157" s="6">
        <v>0</v>
      </c>
      <c r="H157" s="6">
        <v>0</v>
      </c>
      <c r="I157" s="13">
        <f t="shared" ref="I157" si="579">(IF(D157="SELL",E157-F157,IF(D157="BUY",F157-E157)))</f>
        <v>8</v>
      </c>
      <c r="J157" s="6">
        <v>0</v>
      </c>
      <c r="K157" s="6">
        <v>0</v>
      </c>
      <c r="L157" s="13">
        <f t="shared" ref="L157" si="580">K157+J157+I157</f>
        <v>8</v>
      </c>
      <c r="M157" s="45">
        <f t="shared" ref="M157" si="581">L157*C157</f>
        <v>1733.4777898158179</v>
      </c>
    </row>
    <row r="158" spans="1:13" ht="16.5" customHeight="1" x14ac:dyDescent="0.2">
      <c r="A158" s="107">
        <v>44225</v>
      </c>
      <c r="B158" s="111" t="s">
        <v>44</v>
      </c>
      <c r="C158" s="11">
        <f t="shared" ref="C158" si="582">200000/E158</f>
        <v>491.88391539596654</v>
      </c>
      <c r="D158" s="111" t="s">
        <v>21</v>
      </c>
      <c r="E158" s="29">
        <v>406.6</v>
      </c>
      <c r="F158" s="29">
        <v>409.5</v>
      </c>
      <c r="G158" s="6">
        <v>415</v>
      </c>
      <c r="H158" s="6">
        <v>0</v>
      </c>
      <c r="I158" s="13">
        <f t="shared" ref="I158" si="583">(IF(D158="SELL",E158-F158,IF(D158="BUY",F158-E158)))</f>
        <v>2.8999999999999773</v>
      </c>
      <c r="J158" s="6">
        <v>5.5</v>
      </c>
      <c r="K158" s="6">
        <v>0</v>
      </c>
      <c r="L158" s="13">
        <f t="shared" ref="L158" si="584">K158+J158+I158</f>
        <v>8.3999999999999773</v>
      </c>
      <c r="M158" s="45">
        <f t="shared" ref="M158" si="585">L158*C158</f>
        <v>4131.824889326108</v>
      </c>
    </row>
    <row r="159" spans="1:13" ht="16.5" customHeight="1" x14ac:dyDescent="0.2">
      <c r="A159" s="107">
        <v>44225</v>
      </c>
      <c r="B159" s="111" t="s">
        <v>143</v>
      </c>
      <c r="C159" s="11">
        <f t="shared" ref="C159" si="586">200000/E159</f>
        <v>1801.8018018018017</v>
      </c>
      <c r="D159" s="111" t="s">
        <v>18</v>
      </c>
      <c r="E159" s="29">
        <v>111</v>
      </c>
      <c r="F159" s="29">
        <v>110</v>
      </c>
      <c r="G159" s="6">
        <v>0</v>
      </c>
      <c r="H159" s="6">
        <v>0</v>
      </c>
      <c r="I159" s="13">
        <f t="shared" ref="I159" si="587">(IF(D159="SELL",E159-F159,IF(D159="BUY",F159-E159)))</f>
        <v>1</v>
      </c>
      <c r="J159" s="6">
        <v>0</v>
      </c>
      <c r="K159" s="6">
        <v>0</v>
      </c>
      <c r="L159" s="13">
        <f t="shared" ref="L159" si="588">K159+J159+I159</f>
        <v>1</v>
      </c>
      <c r="M159" s="45">
        <f t="shared" ref="M159" si="589">L159*C159</f>
        <v>1801.8018018018017</v>
      </c>
    </row>
    <row r="160" spans="1:13" ht="16.5" customHeight="1" x14ac:dyDescent="0.2">
      <c r="A160" s="107">
        <v>44225</v>
      </c>
      <c r="B160" s="111" t="s">
        <v>936</v>
      </c>
      <c r="C160" s="11">
        <f t="shared" ref="C160" si="590">200000/E160</f>
        <v>2285.7142857142858</v>
      </c>
      <c r="D160" s="111" t="s">
        <v>21</v>
      </c>
      <c r="E160" s="29">
        <v>87.5</v>
      </c>
      <c r="F160" s="29">
        <v>86.6</v>
      </c>
      <c r="G160" s="6">
        <v>0</v>
      </c>
      <c r="H160" s="6">
        <v>0</v>
      </c>
      <c r="I160" s="13">
        <f t="shared" ref="I160" si="591">(IF(D160="SELL",E160-F160,IF(D160="BUY",F160-E160)))</f>
        <v>-0.90000000000000568</v>
      </c>
      <c r="J160" s="6">
        <v>0</v>
      </c>
      <c r="K160" s="6">
        <v>0</v>
      </c>
      <c r="L160" s="13">
        <f t="shared" ref="L160" si="592">K160+J160+I160</f>
        <v>-0.90000000000000568</v>
      </c>
      <c r="M160" s="45">
        <f t="shared" ref="M160" si="593">L160*C160</f>
        <v>-2057.1428571428701</v>
      </c>
    </row>
    <row r="161" spans="1:13" ht="16.5" customHeight="1" x14ac:dyDescent="0.2">
      <c r="A161" s="107">
        <v>44225</v>
      </c>
      <c r="B161" s="111" t="s">
        <v>227</v>
      </c>
      <c r="C161" s="11">
        <f t="shared" ref="C161" si="594">200000/E161</f>
        <v>1516.3002274450341</v>
      </c>
      <c r="D161" s="111" t="s">
        <v>21</v>
      </c>
      <c r="E161" s="29">
        <v>131.9</v>
      </c>
      <c r="F161" s="29">
        <v>133</v>
      </c>
      <c r="G161" s="6">
        <v>0</v>
      </c>
      <c r="H161" s="6">
        <v>0</v>
      </c>
      <c r="I161" s="13">
        <f t="shared" ref="I161" si="595">(IF(D161="SELL",E161-F161,IF(D161="BUY",F161-E161)))</f>
        <v>1.0999999999999943</v>
      </c>
      <c r="J161" s="6">
        <v>0</v>
      </c>
      <c r="K161" s="6">
        <v>0</v>
      </c>
      <c r="L161" s="13">
        <f t="shared" ref="L161" si="596">K161+J161+I161</f>
        <v>1.0999999999999943</v>
      </c>
      <c r="M161" s="45">
        <f t="shared" ref="M161" si="597">L161*C161</f>
        <v>1667.9302501895288</v>
      </c>
    </row>
    <row r="162" spans="1:13" ht="16.5" customHeight="1" x14ac:dyDescent="0.2">
      <c r="A162" s="107">
        <v>44225</v>
      </c>
      <c r="B162" s="111" t="s">
        <v>943</v>
      </c>
      <c r="C162" s="11">
        <f t="shared" ref="C162" si="598">200000/E162</f>
        <v>524.52137424600051</v>
      </c>
      <c r="D162" s="111" t="s">
        <v>18</v>
      </c>
      <c r="E162" s="29">
        <v>381.3</v>
      </c>
      <c r="F162" s="29">
        <v>378</v>
      </c>
      <c r="G162" s="6">
        <v>374</v>
      </c>
      <c r="H162" s="6">
        <v>0</v>
      </c>
      <c r="I162" s="13">
        <f t="shared" ref="I162" si="599">(IF(D162="SELL",E162-F162,IF(D162="BUY",F162-E162)))</f>
        <v>3.3000000000000114</v>
      </c>
      <c r="J162" s="6">
        <v>4</v>
      </c>
      <c r="K162" s="6">
        <v>0</v>
      </c>
      <c r="L162" s="13">
        <f t="shared" ref="L162" si="600">K162+J162+I162</f>
        <v>7.3000000000000114</v>
      </c>
      <c r="M162" s="45">
        <f t="shared" ref="M162" si="601">L162*C162</f>
        <v>3829.0060319958097</v>
      </c>
    </row>
    <row r="163" spans="1:13" ht="16.5" customHeight="1" x14ac:dyDescent="0.2">
      <c r="A163" s="107">
        <v>44225</v>
      </c>
      <c r="B163" s="111" t="s">
        <v>934</v>
      </c>
      <c r="C163" s="11">
        <f t="shared" ref="C163" si="602">200000/E163</f>
        <v>1765.2250661959399</v>
      </c>
      <c r="D163" s="111" t="s">
        <v>21</v>
      </c>
      <c r="E163" s="29">
        <v>113.3</v>
      </c>
      <c r="F163" s="29">
        <v>112.3</v>
      </c>
      <c r="G163" s="6">
        <v>0</v>
      </c>
      <c r="H163" s="6">
        <v>0</v>
      </c>
      <c r="I163" s="13">
        <f t="shared" ref="I163" si="603">(IF(D163="SELL",E163-F163,IF(D163="BUY",F163-E163)))</f>
        <v>-1</v>
      </c>
      <c r="J163" s="6">
        <v>0</v>
      </c>
      <c r="K163" s="6">
        <v>0</v>
      </c>
      <c r="L163" s="13">
        <f t="shared" ref="L163" si="604">K163+J163+I163</f>
        <v>-1</v>
      </c>
      <c r="M163" s="45">
        <f t="shared" ref="M163" si="605">L163*C163</f>
        <v>-1765.2250661959399</v>
      </c>
    </row>
    <row r="164" spans="1:13" ht="16.5" customHeight="1" x14ac:dyDescent="0.2">
      <c r="A164" s="107">
        <v>44225</v>
      </c>
      <c r="B164" s="111" t="s">
        <v>237</v>
      </c>
      <c r="C164" s="11">
        <f t="shared" ref="C164" si="606">200000/E164</f>
        <v>1976.284584980237</v>
      </c>
      <c r="D164" s="111" t="s">
        <v>18</v>
      </c>
      <c r="E164" s="29">
        <v>101.2</v>
      </c>
      <c r="F164" s="29">
        <v>100</v>
      </c>
      <c r="G164" s="6">
        <v>0</v>
      </c>
      <c r="H164" s="6">
        <v>0</v>
      </c>
      <c r="I164" s="13">
        <f t="shared" ref="I164" si="607">(IF(D164="SELL",E164-F164,IF(D164="BUY",F164-E164)))</f>
        <v>1.2000000000000028</v>
      </c>
      <c r="J164" s="6">
        <v>0</v>
      </c>
      <c r="K164" s="6">
        <v>0</v>
      </c>
      <c r="L164" s="13">
        <f t="shared" ref="L164" si="608">K164+J164+I164</f>
        <v>1.2000000000000028</v>
      </c>
      <c r="M164" s="45">
        <f t="shared" ref="M164" si="609">L164*C164</f>
        <v>2371.54150197629</v>
      </c>
    </row>
    <row r="165" spans="1:13" ht="16.5" customHeight="1" x14ac:dyDescent="0.2">
      <c r="A165" s="107">
        <v>44225</v>
      </c>
      <c r="B165" s="111" t="s">
        <v>936</v>
      </c>
      <c r="C165" s="11">
        <f t="shared" ref="C165" si="610">200000/E165</f>
        <v>2288.3295194508009</v>
      </c>
      <c r="D165" s="111" t="s">
        <v>18</v>
      </c>
      <c r="E165" s="29">
        <v>87.4</v>
      </c>
      <c r="F165" s="29">
        <v>86.4</v>
      </c>
      <c r="G165" s="6">
        <v>0</v>
      </c>
      <c r="H165" s="6">
        <v>0</v>
      </c>
      <c r="I165" s="13">
        <f t="shared" ref="I165" si="611">(IF(D165="SELL",E165-F165,IF(D165="BUY",F165-E165)))</f>
        <v>1</v>
      </c>
      <c r="J165" s="6">
        <v>0</v>
      </c>
      <c r="K165" s="6">
        <v>0</v>
      </c>
      <c r="L165" s="13">
        <f t="shared" ref="L165" si="612">K165+J165+I165</f>
        <v>1</v>
      </c>
      <c r="M165" s="45">
        <f t="shared" ref="M165" si="613">L165*C165</f>
        <v>2288.3295194508009</v>
      </c>
    </row>
    <row r="166" spans="1:13" ht="16.5" customHeight="1" x14ac:dyDescent="0.2">
      <c r="A166" s="107">
        <v>44225</v>
      </c>
      <c r="B166" s="111" t="s">
        <v>227</v>
      </c>
      <c r="C166" s="11">
        <f t="shared" ref="C166" si="614">200000/E166</f>
        <v>1549.186676994578</v>
      </c>
      <c r="D166" s="111" t="s">
        <v>18</v>
      </c>
      <c r="E166" s="29">
        <v>129.1</v>
      </c>
      <c r="F166" s="29">
        <v>128.1</v>
      </c>
      <c r="G166" s="6">
        <v>0</v>
      </c>
      <c r="H166" s="6">
        <v>0</v>
      </c>
      <c r="I166" s="13">
        <f t="shared" ref="I166" si="615">(IF(D166="SELL",E166-F166,IF(D166="BUY",F166-E166)))</f>
        <v>1</v>
      </c>
      <c r="J166" s="6">
        <v>0</v>
      </c>
      <c r="K166" s="6">
        <v>0</v>
      </c>
      <c r="L166" s="13">
        <f t="shared" ref="L166" si="616">K166+J166+I166</f>
        <v>1</v>
      </c>
      <c r="M166" s="45">
        <f t="shared" ref="M166" si="617">L166*C166</f>
        <v>1549.186676994578</v>
      </c>
    </row>
    <row r="167" spans="1:13" ht="16.5" customHeight="1" x14ac:dyDescent="0.2">
      <c r="A167" s="107">
        <v>44225</v>
      </c>
      <c r="B167" s="111" t="s">
        <v>143</v>
      </c>
      <c r="C167" s="11">
        <f t="shared" ref="C167" si="618">200000/E167</f>
        <v>1800.1800180018004</v>
      </c>
      <c r="D167" s="111" t="s">
        <v>18</v>
      </c>
      <c r="E167" s="29">
        <v>111.1</v>
      </c>
      <c r="F167" s="29">
        <v>112.3</v>
      </c>
      <c r="G167" s="6">
        <v>0</v>
      </c>
      <c r="H167" s="6">
        <v>0</v>
      </c>
      <c r="I167" s="13">
        <f t="shared" ref="I167" si="619">(IF(D167="SELL",E167-F167,IF(D167="BUY",F167-E167)))</f>
        <v>-1.2000000000000028</v>
      </c>
      <c r="J167" s="6">
        <v>0</v>
      </c>
      <c r="K167" s="6">
        <v>0</v>
      </c>
      <c r="L167" s="13">
        <f t="shared" ref="L167" si="620">K167+J167+I167</f>
        <v>-1.2000000000000028</v>
      </c>
      <c r="M167" s="45">
        <f t="shared" ref="M167" si="621">L167*C167</f>
        <v>-2160.2160216021657</v>
      </c>
    </row>
    <row r="168" spans="1:13" ht="16.5" customHeight="1" x14ac:dyDescent="0.2">
      <c r="A168" s="107">
        <v>44224</v>
      </c>
      <c r="B168" s="110" t="s">
        <v>237</v>
      </c>
      <c r="C168" s="11">
        <f t="shared" ref="C168" si="622">200000/E168</f>
        <v>1941.7475728155339</v>
      </c>
      <c r="D168" s="110" t="s">
        <v>21</v>
      </c>
      <c r="E168" s="29">
        <v>103</v>
      </c>
      <c r="F168" s="29">
        <v>104</v>
      </c>
      <c r="G168" s="6">
        <v>105.3</v>
      </c>
      <c r="H168" s="6">
        <v>0</v>
      </c>
      <c r="I168" s="13">
        <f t="shared" ref="I168" si="623">(IF(D168="SELL",E168-F168,IF(D168="BUY",F168-E168)))</f>
        <v>1</v>
      </c>
      <c r="J168" s="6">
        <v>1.3</v>
      </c>
      <c r="K168" s="6">
        <v>0</v>
      </c>
      <c r="L168" s="13">
        <f t="shared" ref="L168" si="624">K168+J168+I168</f>
        <v>2.2999999999999998</v>
      </c>
      <c r="M168" s="45">
        <f t="shared" ref="M168" si="625">L168*C168</f>
        <v>4466.019417475728</v>
      </c>
    </row>
    <row r="169" spans="1:13" ht="16.5" customHeight="1" x14ac:dyDescent="0.2">
      <c r="A169" s="107">
        <v>44224</v>
      </c>
      <c r="B169" s="110" t="s">
        <v>941</v>
      </c>
      <c r="C169" s="11">
        <f t="shared" ref="C169" si="626">200000/E169</f>
        <v>3039.5136778115502</v>
      </c>
      <c r="D169" s="110" t="s">
        <v>21</v>
      </c>
      <c r="E169" s="29">
        <v>65.8</v>
      </c>
      <c r="F169" s="29">
        <v>66.400000000000006</v>
      </c>
      <c r="G169" s="6">
        <v>67.3</v>
      </c>
      <c r="H169" s="6">
        <v>0</v>
      </c>
      <c r="I169" s="13">
        <f t="shared" ref="I169" si="627">(IF(D169="SELL",E169-F169,IF(D169="BUY",F169-E169)))</f>
        <v>0.60000000000000853</v>
      </c>
      <c r="J169" s="6">
        <v>0.9</v>
      </c>
      <c r="K169" s="6">
        <v>0</v>
      </c>
      <c r="L169" s="13">
        <f t="shared" ref="L169" si="628">K169+J169+I169</f>
        <v>1.5000000000000084</v>
      </c>
      <c r="M169" s="45">
        <f t="shared" ref="M169" si="629">L169*C169</f>
        <v>4559.2705167173508</v>
      </c>
    </row>
    <row r="170" spans="1:13" ht="16.5" customHeight="1" x14ac:dyDescent="0.2">
      <c r="A170" s="107">
        <v>44224</v>
      </c>
      <c r="B170" s="110" t="s">
        <v>44</v>
      </c>
      <c r="C170" s="11">
        <f t="shared" ref="C170" si="630">200000/E170</f>
        <v>509.55414012738851</v>
      </c>
      <c r="D170" s="110" t="s">
        <v>18</v>
      </c>
      <c r="E170" s="29">
        <v>392.5</v>
      </c>
      <c r="F170" s="29">
        <v>390</v>
      </c>
      <c r="G170" s="6">
        <v>0</v>
      </c>
      <c r="H170" s="6">
        <v>0</v>
      </c>
      <c r="I170" s="13">
        <f t="shared" ref="I170" si="631">(IF(D170="SELL",E170-F170,IF(D170="BUY",F170-E170)))</f>
        <v>2.5</v>
      </c>
      <c r="J170" s="6">
        <v>0</v>
      </c>
      <c r="K170" s="6">
        <v>0</v>
      </c>
      <c r="L170" s="13">
        <f t="shared" ref="L170" si="632">K170+J170+I170</f>
        <v>2.5</v>
      </c>
      <c r="M170" s="45">
        <f t="shared" ref="M170" si="633">L170*C170</f>
        <v>1273.8853503184712</v>
      </c>
    </row>
    <row r="171" spans="1:13" ht="16.5" customHeight="1" x14ac:dyDescent="0.2">
      <c r="A171" s="107">
        <v>44224</v>
      </c>
      <c r="B171" s="110" t="s">
        <v>936</v>
      </c>
      <c r="C171" s="11">
        <f t="shared" ref="C171" si="634">200000/E171</f>
        <v>2325.5813953488373</v>
      </c>
      <c r="D171" s="110" t="s">
        <v>18</v>
      </c>
      <c r="E171" s="29">
        <v>86</v>
      </c>
      <c r="F171" s="29">
        <v>85.3</v>
      </c>
      <c r="G171" s="6">
        <v>0</v>
      </c>
      <c r="H171" s="6">
        <v>0</v>
      </c>
      <c r="I171" s="13">
        <f t="shared" ref="I171" si="635">(IF(D171="SELL",E171-F171,IF(D171="BUY",F171-E171)))</f>
        <v>0.70000000000000284</v>
      </c>
      <c r="J171" s="6">
        <v>0</v>
      </c>
      <c r="K171" s="6">
        <v>0</v>
      </c>
      <c r="L171" s="13">
        <f t="shared" ref="L171" si="636">K171+J171+I171</f>
        <v>0.70000000000000284</v>
      </c>
      <c r="M171" s="45">
        <f t="shared" ref="M171" si="637">L171*C171</f>
        <v>1627.9069767441927</v>
      </c>
    </row>
    <row r="172" spans="1:13" ht="16.5" customHeight="1" x14ac:dyDescent="0.2">
      <c r="A172" s="107">
        <v>44224</v>
      </c>
      <c r="B172" s="110" t="s">
        <v>92</v>
      </c>
      <c r="C172" s="11">
        <f t="shared" ref="C172" si="638">200000/E172</f>
        <v>177.14791851195747</v>
      </c>
      <c r="D172" s="110" t="s">
        <v>18</v>
      </c>
      <c r="E172" s="29">
        <v>1129</v>
      </c>
      <c r="F172" s="29">
        <v>1119</v>
      </c>
      <c r="G172" s="6">
        <v>1100</v>
      </c>
      <c r="H172" s="6">
        <v>0</v>
      </c>
      <c r="I172" s="13">
        <f t="shared" ref="I172" si="639">(IF(D172="SELL",E172-F172,IF(D172="BUY",F172-E172)))</f>
        <v>10</v>
      </c>
      <c r="J172" s="6">
        <v>19</v>
      </c>
      <c r="K172" s="6">
        <v>0</v>
      </c>
      <c r="L172" s="13">
        <f t="shared" ref="L172" si="640">K172+J172+I172</f>
        <v>29</v>
      </c>
      <c r="M172" s="45">
        <f t="shared" ref="M172" si="641">L172*C172</f>
        <v>5137.2896368467664</v>
      </c>
    </row>
    <row r="173" spans="1:13" ht="16.5" customHeight="1" x14ac:dyDescent="0.2">
      <c r="A173" s="107">
        <v>44224</v>
      </c>
      <c r="B173" s="110" t="s">
        <v>227</v>
      </c>
      <c r="C173" s="11">
        <f t="shared" ref="C173" si="642">200000/E173</f>
        <v>1583.5312747426763</v>
      </c>
      <c r="D173" s="110" t="s">
        <v>18</v>
      </c>
      <c r="E173" s="29">
        <v>126.3</v>
      </c>
      <c r="F173" s="29">
        <v>125.4</v>
      </c>
      <c r="G173" s="6">
        <v>124</v>
      </c>
      <c r="H173" s="6">
        <v>0</v>
      </c>
      <c r="I173" s="13">
        <f t="shared" ref="I173" si="643">(IF(D173="SELL",E173-F173,IF(D173="BUY",F173-E173)))</f>
        <v>0.89999999999999147</v>
      </c>
      <c r="J173" s="6">
        <v>1.4</v>
      </c>
      <c r="K173" s="6">
        <v>0</v>
      </c>
      <c r="L173" s="13">
        <f t="shared" ref="L173" si="644">K173+J173+I173</f>
        <v>2.2999999999999914</v>
      </c>
      <c r="M173" s="45">
        <f t="shared" ref="M173" si="645">L173*C173</f>
        <v>3642.121931908142</v>
      </c>
    </row>
    <row r="174" spans="1:13" ht="16.5" customHeight="1" x14ac:dyDescent="0.2">
      <c r="A174" s="107">
        <v>44224</v>
      </c>
      <c r="B174" s="110" t="s">
        <v>141</v>
      </c>
      <c r="C174" s="11">
        <f t="shared" ref="C174" si="646">200000/E174</f>
        <v>973.23600973236012</v>
      </c>
      <c r="D174" s="110" t="s">
        <v>21</v>
      </c>
      <c r="E174" s="29">
        <v>205.5</v>
      </c>
      <c r="F174" s="29">
        <v>202.1</v>
      </c>
      <c r="G174" s="6">
        <v>0</v>
      </c>
      <c r="H174" s="6">
        <v>0</v>
      </c>
      <c r="I174" s="13">
        <f t="shared" ref="I174" si="647">(IF(D174="SELL",E174-F174,IF(D174="BUY",F174-E174)))</f>
        <v>-3.4000000000000057</v>
      </c>
      <c r="J174" s="6">
        <v>0</v>
      </c>
      <c r="K174" s="6">
        <v>0</v>
      </c>
      <c r="L174" s="13">
        <f t="shared" ref="L174" si="648">K174+J174+I174</f>
        <v>-3.4000000000000057</v>
      </c>
      <c r="M174" s="45">
        <f t="shared" ref="M174" si="649">L174*C174</f>
        <v>-3309.0024330900301</v>
      </c>
    </row>
    <row r="175" spans="1:13" ht="16.5" customHeight="1" x14ac:dyDescent="0.2">
      <c r="A175" s="107">
        <v>44224</v>
      </c>
      <c r="B175" s="110" t="s">
        <v>945</v>
      </c>
      <c r="C175" s="11">
        <f t="shared" ref="C175" si="650">200000/E175</f>
        <v>6802.7210884353744</v>
      </c>
      <c r="D175" s="110" t="s">
        <v>21</v>
      </c>
      <c r="E175" s="29">
        <v>29.4</v>
      </c>
      <c r="F175" s="29">
        <v>29.7</v>
      </c>
      <c r="G175" s="6">
        <v>30.15</v>
      </c>
      <c r="H175" s="6">
        <v>0</v>
      </c>
      <c r="I175" s="13">
        <f t="shared" ref="I175" si="651">(IF(D175="SELL",E175-F175,IF(D175="BUY",F175-E175)))</f>
        <v>0.30000000000000071</v>
      </c>
      <c r="J175" s="6">
        <v>0.45</v>
      </c>
      <c r="K175" s="6">
        <v>0</v>
      </c>
      <c r="L175" s="13">
        <f t="shared" ref="L175" si="652">K175+J175+I175</f>
        <v>0.75000000000000067</v>
      </c>
      <c r="M175" s="45">
        <f t="shared" ref="M175" si="653">L175*C175</f>
        <v>5102.0408163265356</v>
      </c>
    </row>
    <row r="176" spans="1:13" ht="16.5" customHeight="1" x14ac:dyDescent="0.2">
      <c r="A176" s="107">
        <v>44224</v>
      </c>
      <c r="B176" s="110" t="s">
        <v>265</v>
      </c>
      <c r="C176" s="11">
        <f t="shared" ref="C176" si="654">200000/E176</f>
        <v>759.87841945288756</v>
      </c>
      <c r="D176" s="110" t="s">
        <v>21</v>
      </c>
      <c r="E176" s="29">
        <v>263.2</v>
      </c>
      <c r="F176" s="29">
        <v>265.5</v>
      </c>
      <c r="G176" s="6">
        <v>270</v>
      </c>
      <c r="H176" s="6">
        <v>0</v>
      </c>
      <c r="I176" s="13">
        <f t="shared" ref="I176" si="655">(IF(D176="SELL",E176-F176,IF(D176="BUY",F176-E176)))</f>
        <v>2.3000000000000114</v>
      </c>
      <c r="J176" s="6">
        <v>4.5</v>
      </c>
      <c r="K176" s="6">
        <v>0</v>
      </c>
      <c r="L176" s="13">
        <f t="shared" ref="L176" si="656">K176+J176+I176</f>
        <v>6.8000000000000114</v>
      </c>
      <c r="M176" s="45">
        <f t="shared" ref="M176" si="657">L176*C176</f>
        <v>5167.1732522796437</v>
      </c>
    </row>
    <row r="177" spans="1:13" ht="16.5" customHeight="1" x14ac:dyDescent="0.2">
      <c r="A177" s="107">
        <v>44224</v>
      </c>
      <c r="B177" s="110" t="s">
        <v>227</v>
      </c>
      <c r="C177" s="11">
        <f t="shared" ref="C177" si="658">200000/E177</f>
        <v>1569.8587127158555</v>
      </c>
      <c r="D177" s="110" t="s">
        <v>21</v>
      </c>
      <c r="E177" s="29">
        <v>127.4</v>
      </c>
      <c r="F177" s="29">
        <v>128.4</v>
      </c>
      <c r="G177" s="6">
        <v>0</v>
      </c>
      <c r="H177" s="6">
        <v>0</v>
      </c>
      <c r="I177" s="13">
        <f t="shared" ref="I177" si="659">(IF(D177="SELL",E177-F177,IF(D177="BUY",F177-E177)))</f>
        <v>1</v>
      </c>
      <c r="J177" s="6">
        <v>0</v>
      </c>
      <c r="K177" s="6">
        <v>0</v>
      </c>
      <c r="L177" s="13">
        <f t="shared" ref="L177" si="660">K177+J177+I177</f>
        <v>1</v>
      </c>
      <c r="M177" s="45">
        <f t="shared" ref="M177" si="661">L177*C177</f>
        <v>1569.8587127158555</v>
      </c>
    </row>
    <row r="178" spans="1:13" ht="16.5" customHeight="1" x14ac:dyDescent="0.2">
      <c r="A178" s="107">
        <v>44224</v>
      </c>
      <c r="B178" s="110" t="s">
        <v>881</v>
      </c>
      <c r="C178" s="11">
        <f t="shared" ref="C178" si="662">200000/E178</f>
        <v>1482.5796886582652</v>
      </c>
      <c r="D178" s="110" t="s">
        <v>21</v>
      </c>
      <c r="E178" s="29">
        <v>134.9</v>
      </c>
      <c r="F178" s="29">
        <v>136</v>
      </c>
      <c r="G178" s="6">
        <v>138</v>
      </c>
      <c r="H178" s="6">
        <v>0</v>
      </c>
      <c r="I178" s="13">
        <f t="shared" ref="I178" si="663">(IF(D178="SELL",E178-F178,IF(D178="BUY",F178-E178)))</f>
        <v>1.0999999999999943</v>
      </c>
      <c r="J178" s="6">
        <v>2</v>
      </c>
      <c r="K178" s="6">
        <v>0</v>
      </c>
      <c r="L178" s="13">
        <f t="shared" ref="L178" si="664">K178+J178+I178</f>
        <v>3.0999999999999943</v>
      </c>
      <c r="M178" s="45">
        <f t="shared" ref="M178" si="665">L178*C178</f>
        <v>4595.9970348406141</v>
      </c>
    </row>
    <row r="179" spans="1:13" ht="16.5" customHeight="1" x14ac:dyDescent="0.2">
      <c r="A179" s="107">
        <v>44223</v>
      </c>
      <c r="B179" s="109" t="s">
        <v>50</v>
      </c>
      <c r="C179" s="11">
        <f t="shared" ref="C179" si="666">200000/E179</f>
        <v>210.3049421661409</v>
      </c>
      <c r="D179" s="109" t="s">
        <v>18</v>
      </c>
      <c r="E179" s="29">
        <v>951</v>
      </c>
      <c r="F179" s="29">
        <v>943</v>
      </c>
      <c r="G179" s="6">
        <v>0</v>
      </c>
      <c r="H179" s="6">
        <v>0</v>
      </c>
      <c r="I179" s="13">
        <f t="shared" ref="I179" si="667">(IF(D179="SELL",E179-F179,IF(D179="BUY",F179-E179)))</f>
        <v>8</v>
      </c>
      <c r="J179" s="6">
        <v>0</v>
      </c>
      <c r="K179" s="6">
        <v>0</v>
      </c>
      <c r="L179" s="13">
        <f t="shared" ref="L179" si="668">K179+J179+I179</f>
        <v>8</v>
      </c>
      <c r="M179" s="45">
        <f t="shared" ref="M179" si="669">L179*C179</f>
        <v>1682.4395373291272</v>
      </c>
    </row>
    <row r="180" spans="1:13" ht="16.5" customHeight="1" x14ac:dyDescent="0.2">
      <c r="A180" s="107">
        <v>44223</v>
      </c>
      <c r="B180" s="109" t="s">
        <v>25</v>
      </c>
      <c r="C180" s="11">
        <f t="shared" ref="C180" si="670">200000/E180</f>
        <v>527.98310454065472</v>
      </c>
      <c r="D180" s="109" t="s">
        <v>18</v>
      </c>
      <c r="E180" s="29">
        <v>378.8</v>
      </c>
      <c r="F180" s="29">
        <v>376</v>
      </c>
      <c r="G180" s="6">
        <v>0</v>
      </c>
      <c r="H180" s="6">
        <v>0</v>
      </c>
      <c r="I180" s="13">
        <f t="shared" ref="I180" si="671">(IF(D180="SELL",E180-F180,IF(D180="BUY",F180-E180)))</f>
        <v>2.8000000000000114</v>
      </c>
      <c r="J180" s="6">
        <v>0</v>
      </c>
      <c r="K180" s="6">
        <v>0</v>
      </c>
      <c r="L180" s="13">
        <f t="shared" ref="L180" si="672">K180+J180+I180</f>
        <v>2.8000000000000114</v>
      </c>
      <c r="M180" s="45">
        <f t="shared" ref="M180" si="673">L180*C180</f>
        <v>1478.3526927138391</v>
      </c>
    </row>
    <row r="181" spans="1:13" ht="16.5" customHeight="1" x14ac:dyDescent="0.2">
      <c r="A181" s="107">
        <v>44223</v>
      </c>
      <c r="B181" s="109" t="s">
        <v>100</v>
      </c>
      <c r="C181" s="11">
        <f t="shared" ref="C181" si="674">200000/E181</f>
        <v>312.98904538341156</v>
      </c>
      <c r="D181" s="109" t="s">
        <v>18</v>
      </c>
      <c r="E181" s="29">
        <v>639</v>
      </c>
      <c r="F181" s="29">
        <v>633</v>
      </c>
      <c r="G181" s="6">
        <v>625</v>
      </c>
      <c r="H181" s="6">
        <v>0</v>
      </c>
      <c r="I181" s="13">
        <f t="shared" ref="I181" si="675">(IF(D181="SELL",E181-F181,IF(D181="BUY",F181-E181)))</f>
        <v>6</v>
      </c>
      <c r="J181" s="6">
        <v>8</v>
      </c>
      <c r="K181" s="6">
        <v>0</v>
      </c>
      <c r="L181" s="13">
        <f t="shared" ref="L181" si="676">K181+J181+I181</f>
        <v>14</v>
      </c>
      <c r="M181" s="45">
        <f t="shared" ref="M181" si="677">L181*C181</f>
        <v>4381.8466353677622</v>
      </c>
    </row>
    <row r="182" spans="1:13" ht="16.5" customHeight="1" x14ac:dyDescent="0.2">
      <c r="A182" s="107">
        <v>44223</v>
      </c>
      <c r="B182" s="109" t="s">
        <v>185</v>
      </c>
      <c r="C182" s="11">
        <f t="shared" ref="C182" si="678">200000/E182</f>
        <v>477.326968973747</v>
      </c>
      <c r="D182" s="109" t="s">
        <v>18</v>
      </c>
      <c r="E182" s="29">
        <v>419</v>
      </c>
      <c r="F182" s="29">
        <v>415</v>
      </c>
      <c r="G182" s="6">
        <v>410</v>
      </c>
      <c r="H182" s="6">
        <v>0</v>
      </c>
      <c r="I182" s="13">
        <f t="shared" ref="I182" si="679">(IF(D182="SELL",E182-F182,IF(D182="BUY",F182-E182)))</f>
        <v>4</v>
      </c>
      <c r="J182" s="6">
        <v>5</v>
      </c>
      <c r="K182" s="6">
        <v>0</v>
      </c>
      <c r="L182" s="13">
        <f t="shared" ref="L182" si="680">K182+J182+I182</f>
        <v>9</v>
      </c>
      <c r="M182" s="45">
        <f t="shared" ref="M182" si="681">L182*C182</f>
        <v>4295.9427207637227</v>
      </c>
    </row>
    <row r="183" spans="1:13" ht="16.5" customHeight="1" x14ac:dyDescent="0.2">
      <c r="A183" s="107">
        <v>44223</v>
      </c>
      <c r="B183" s="109" t="s">
        <v>212</v>
      </c>
      <c r="C183" s="11">
        <f t="shared" ref="C183" si="682">200000/E183</f>
        <v>759.01328273244781</v>
      </c>
      <c r="D183" s="109" t="s">
        <v>18</v>
      </c>
      <c r="E183" s="29">
        <v>263.5</v>
      </c>
      <c r="F183" s="29">
        <v>261</v>
      </c>
      <c r="G183" s="6">
        <v>258</v>
      </c>
      <c r="H183" s="6">
        <v>0</v>
      </c>
      <c r="I183" s="13">
        <f t="shared" ref="I183" si="683">(IF(D183="SELL",E183-F183,IF(D183="BUY",F183-E183)))</f>
        <v>2.5</v>
      </c>
      <c r="J183" s="6">
        <v>3</v>
      </c>
      <c r="K183" s="6">
        <v>0</v>
      </c>
      <c r="L183" s="13">
        <f t="shared" ref="L183" si="684">K183+J183+I183</f>
        <v>5.5</v>
      </c>
      <c r="M183" s="45">
        <f t="shared" ref="M183" si="685">L183*C183</f>
        <v>4174.5730550284625</v>
      </c>
    </row>
    <row r="184" spans="1:13" ht="16.5" customHeight="1" x14ac:dyDescent="0.2">
      <c r="A184" s="107">
        <v>44223</v>
      </c>
      <c r="B184" s="109" t="s">
        <v>945</v>
      </c>
      <c r="C184" s="11">
        <f t="shared" ref="C184" si="686">200000/E184</f>
        <v>7117.4377224199288</v>
      </c>
      <c r="D184" s="109" t="s">
        <v>18</v>
      </c>
      <c r="E184" s="29">
        <v>28.1</v>
      </c>
      <c r="F184" s="29">
        <v>27.8</v>
      </c>
      <c r="G184" s="6">
        <v>27</v>
      </c>
      <c r="H184" s="6">
        <v>0</v>
      </c>
      <c r="I184" s="13">
        <f t="shared" ref="I184" si="687">(IF(D184="SELL",E184-F184,IF(D184="BUY",F184-E184)))</f>
        <v>0.30000000000000071</v>
      </c>
      <c r="J184" s="6">
        <v>0.8</v>
      </c>
      <c r="K184" s="6">
        <v>0</v>
      </c>
      <c r="L184" s="13">
        <f t="shared" ref="L184" si="688">K184+J184+I184</f>
        <v>1.1000000000000008</v>
      </c>
      <c r="M184" s="45">
        <f t="shared" ref="M184" si="689">L184*C184</f>
        <v>7829.181494661927</v>
      </c>
    </row>
    <row r="185" spans="1:13" ht="16.5" customHeight="1" x14ac:dyDescent="0.2">
      <c r="A185" s="107">
        <v>44223</v>
      </c>
      <c r="B185" s="109" t="s">
        <v>934</v>
      </c>
      <c r="C185" s="11">
        <f t="shared" ref="C185" si="690">200000/E185</f>
        <v>1782.5311942959001</v>
      </c>
      <c r="D185" s="109" t="s">
        <v>21</v>
      </c>
      <c r="E185" s="29">
        <v>112.2</v>
      </c>
      <c r="F185" s="29">
        <v>113.5</v>
      </c>
      <c r="G185" s="6">
        <v>115.5</v>
      </c>
      <c r="H185" s="6">
        <v>0</v>
      </c>
      <c r="I185" s="13">
        <f t="shared" ref="I185" si="691">(IF(D185="SELL",E185-F185,IF(D185="BUY",F185-E185)))</f>
        <v>1.2999999999999972</v>
      </c>
      <c r="J185" s="6">
        <v>2</v>
      </c>
      <c r="K185" s="6">
        <v>0</v>
      </c>
      <c r="L185" s="13">
        <f t="shared" ref="L185" si="692">K185+J185+I185</f>
        <v>3.2999999999999972</v>
      </c>
      <c r="M185" s="45">
        <f t="shared" ref="M185" si="693">L185*C185</f>
        <v>5882.3529411764657</v>
      </c>
    </row>
    <row r="186" spans="1:13" ht="16.5" customHeight="1" x14ac:dyDescent="0.2">
      <c r="A186" s="107">
        <v>44223</v>
      </c>
      <c r="B186" s="109" t="s">
        <v>265</v>
      </c>
      <c r="C186" s="11">
        <f t="shared" ref="C186" si="694">200000/E186</f>
        <v>744.87895716945991</v>
      </c>
      <c r="D186" s="109" t="s">
        <v>21</v>
      </c>
      <c r="E186" s="29">
        <v>268.5</v>
      </c>
      <c r="F186" s="29">
        <v>271.5</v>
      </c>
      <c r="G186" s="6">
        <v>0</v>
      </c>
      <c r="H186" s="6">
        <v>0</v>
      </c>
      <c r="I186" s="13">
        <f t="shared" ref="I186" si="695">(IF(D186="SELL",E186-F186,IF(D186="BUY",F186-E186)))</f>
        <v>3</v>
      </c>
      <c r="J186" s="6">
        <v>1.3</v>
      </c>
      <c r="K186" s="6">
        <v>0</v>
      </c>
      <c r="L186" s="13">
        <f t="shared" ref="L186" si="696">K186+J186+I186</f>
        <v>4.3</v>
      </c>
      <c r="M186" s="45">
        <f t="shared" ref="M186" si="697">L186*C186</f>
        <v>3202.9795158286774</v>
      </c>
    </row>
    <row r="187" spans="1:13" ht="16.5" customHeight="1" x14ac:dyDescent="0.2">
      <c r="A187" s="107">
        <v>44221</v>
      </c>
      <c r="B187" s="108" t="s">
        <v>227</v>
      </c>
      <c r="C187" s="11">
        <f t="shared" ref="C187" si="698">200000/E187</f>
        <v>1477.1048744460857</v>
      </c>
      <c r="D187" s="106" t="s">
        <v>18</v>
      </c>
      <c r="E187" s="29">
        <v>135.4</v>
      </c>
      <c r="F187" s="29">
        <v>134.5</v>
      </c>
      <c r="G187" s="6">
        <v>133.30000000000001</v>
      </c>
      <c r="H187" s="6">
        <v>0</v>
      </c>
      <c r="I187" s="13">
        <f t="shared" ref="I187" si="699">(IF(D187="SELL",E187-F187,IF(D187="BUY",F187-E187)))</f>
        <v>0.90000000000000568</v>
      </c>
      <c r="J187" s="6">
        <v>1.3</v>
      </c>
      <c r="K187" s="6">
        <v>0</v>
      </c>
      <c r="L187" s="13">
        <f t="shared" ref="L187" si="700">K187+J187+I187</f>
        <v>2.2000000000000055</v>
      </c>
      <c r="M187" s="45">
        <f t="shared" ref="M187" si="701">L187*C187</f>
        <v>3249.6307237813967</v>
      </c>
    </row>
    <row r="188" spans="1:13" ht="16.5" customHeight="1" x14ac:dyDescent="0.2">
      <c r="A188" s="107">
        <v>44221</v>
      </c>
      <c r="B188" s="108" t="s">
        <v>237</v>
      </c>
      <c r="C188" s="11">
        <f t="shared" ref="C188" si="702">200000/E188</f>
        <v>1742.1602787456447</v>
      </c>
      <c r="D188" s="106" t="s">
        <v>18</v>
      </c>
      <c r="E188" s="29">
        <v>114.8</v>
      </c>
      <c r="F188" s="29">
        <v>114</v>
      </c>
      <c r="G188" s="6">
        <v>0</v>
      </c>
      <c r="H188" s="6">
        <v>0</v>
      </c>
      <c r="I188" s="13">
        <f t="shared" ref="I188" si="703">(IF(D188="SELL",E188-F188,IF(D188="BUY",F188-E188)))</f>
        <v>0.79999999999999716</v>
      </c>
      <c r="J188" s="6">
        <v>0</v>
      </c>
      <c r="K188" s="6">
        <v>0</v>
      </c>
      <c r="L188" s="13">
        <f t="shared" ref="L188" si="704">K188+J188+I188</f>
        <v>0.79999999999999716</v>
      </c>
      <c r="M188" s="45">
        <f t="shared" ref="M188" si="705">L188*C188</f>
        <v>1393.7282229965108</v>
      </c>
    </row>
    <row r="189" spans="1:13" ht="16.5" customHeight="1" x14ac:dyDescent="0.2">
      <c r="A189" s="107">
        <v>44221</v>
      </c>
      <c r="B189" s="108" t="s">
        <v>132</v>
      </c>
      <c r="C189" s="11">
        <f t="shared" ref="C189" si="706">200000/E189</f>
        <v>454.02951191827469</v>
      </c>
      <c r="D189" s="106" t="s">
        <v>18</v>
      </c>
      <c r="E189" s="29">
        <v>440.5</v>
      </c>
      <c r="F189" s="29">
        <v>437</v>
      </c>
      <c r="G189" s="6">
        <v>0</v>
      </c>
      <c r="H189" s="6">
        <v>0</v>
      </c>
      <c r="I189" s="13">
        <f t="shared" ref="I189" si="707">(IF(D189="SELL",E189-F189,IF(D189="BUY",F189-E189)))</f>
        <v>3.5</v>
      </c>
      <c r="J189" s="6">
        <v>0</v>
      </c>
      <c r="K189" s="6">
        <v>0</v>
      </c>
      <c r="L189" s="13">
        <f t="shared" ref="L189" si="708">K189+J189+I189</f>
        <v>3.5</v>
      </c>
      <c r="M189" s="45">
        <f t="shared" ref="M189" si="709">L189*C189</f>
        <v>1589.1032917139614</v>
      </c>
    </row>
    <row r="190" spans="1:13" ht="16.5" customHeight="1" x14ac:dyDescent="0.2">
      <c r="A190" s="107">
        <v>44221</v>
      </c>
      <c r="B190" s="108" t="s">
        <v>122</v>
      </c>
      <c r="C190" s="11">
        <f t="shared" ref="C190" si="710">200000/E190</f>
        <v>970.87378640776694</v>
      </c>
      <c r="D190" s="106" t="s">
        <v>18</v>
      </c>
      <c r="E190" s="29">
        <v>206</v>
      </c>
      <c r="F190" s="29">
        <v>204</v>
      </c>
      <c r="G190" s="6">
        <v>200</v>
      </c>
      <c r="H190" s="6">
        <v>0</v>
      </c>
      <c r="I190" s="13">
        <f t="shared" ref="I190" si="711">(IF(D190="SELL",E190-F190,IF(D190="BUY",F190-E190)))</f>
        <v>2</v>
      </c>
      <c r="J190" s="6">
        <v>4</v>
      </c>
      <c r="K190" s="6">
        <v>0</v>
      </c>
      <c r="L190" s="13">
        <f t="shared" ref="L190" si="712">K190+J190+I190</f>
        <v>6</v>
      </c>
      <c r="M190" s="45">
        <f t="shared" ref="M190" si="713">L190*C190</f>
        <v>5825.2427184466014</v>
      </c>
    </row>
    <row r="191" spans="1:13" ht="16.5" customHeight="1" x14ac:dyDescent="0.2">
      <c r="A191" s="107">
        <v>44221</v>
      </c>
      <c r="B191" s="108" t="s">
        <v>883</v>
      </c>
      <c r="C191" s="11">
        <f t="shared" ref="C191" si="714">200000/E191</f>
        <v>1049.3179433368311</v>
      </c>
      <c r="D191" s="106" t="s">
        <v>18</v>
      </c>
      <c r="E191" s="29">
        <v>190.6</v>
      </c>
      <c r="F191" s="29">
        <v>189.6</v>
      </c>
      <c r="G191" s="6">
        <v>0</v>
      </c>
      <c r="H191" s="6">
        <v>0</v>
      </c>
      <c r="I191" s="13">
        <f t="shared" ref="I191" si="715">(IF(D191="SELL",E191-F191,IF(D191="BUY",F191-E191)))</f>
        <v>1</v>
      </c>
      <c r="J191" s="6">
        <v>0</v>
      </c>
      <c r="K191" s="6">
        <v>0</v>
      </c>
      <c r="L191" s="13">
        <f t="shared" ref="L191" si="716">K191+J191+I191</f>
        <v>1</v>
      </c>
      <c r="M191" s="45">
        <f t="shared" ref="M191" si="717">L191*C191</f>
        <v>1049.3179433368311</v>
      </c>
    </row>
    <row r="192" spans="1:13" ht="16.5" customHeight="1" x14ac:dyDescent="0.2">
      <c r="A192" s="107">
        <v>44221</v>
      </c>
      <c r="B192" s="108" t="s">
        <v>936</v>
      </c>
      <c r="C192" s="11">
        <f t="shared" ref="C192" si="718">200000/E192</f>
        <v>2145.9227467811156</v>
      </c>
      <c r="D192" s="106" t="s">
        <v>18</v>
      </c>
      <c r="E192" s="29">
        <v>93.2</v>
      </c>
      <c r="F192" s="29">
        <v>92.5</v>
      </c>
      <c r="G192" s="6">
        <v>91</v>
      </c>
      <c r="H192" s="6">
        <v>0</v>
      </c>
      <c r="I192" s="13">
        <f t="shared" ref="I192" si="719">(IF(D192="SELL",E192-F192,IF(D192="BUY",F192-E192)))</f>
        <v>0.70000000000000284</v>
      </c>
      <c r="J192" s="6">
        <v>1.5</v>
      </c>
      <c r="K192" s="6">
        <v>0</v>
      </c>
      <c r="L192" s="13">
        <f t="shared" ref="L192" si="720">K192+J192+I192</f>
        <v>2.2000000000000028</v>
      </c>
      <c r="M192" s="45">
        <f t="shared" ref="M192" si="721">L192*C192</f>
        <v>4721.0300429184608</v>
      </c>
    </row>
    <row r="193" spans="1:13" ht="16.5" customHeight="1" x14ac:dyDescent="0.2">
      <c r="A193" s="107">
        <v>44221</v>
      </c>
      <c r="B193" s="108" t="s">
        <v>47</v>
      </c>
      <c r="C193" s="11">
        <f t="shared" ref="C193" si="722">200000/E193</f>
        <v>1101.3215859030838</v>
      </c>
      <c r="D193" s="106" t="s">
        <v>18</v>
      </c>
      <c r="E193" s="29">
        <v>181.6</v>
      </c>
      <c r="F193" s="29">
        <v>180.5</v>
      </c>
      <c r="G193" s="6">
        <v>178</v>
      </c>
      <c r="H193" s="6">
        <v>0</v>
      </c>
      <c r="I193" s="13">
        <f t="shared" ref="I193" si="723">(IF(D193="SELL",E193-F193,IF(D193="BUY",F193-E193)))</f>
        <v>1.0999999999999943</v>
      </c>
      <c r="J193" s="6">
        <v>2.5</v>
      </c>
      <c r="K193" s="6">
        <v>0</v>
      </c>
      <c r="L193" s="13">
        <f t="shared" ref="L193" si="724">K193+J193+I193</f>
        <v>3.5999999999999943</v>
      </c>
      <c r="M193" s="45">
        <f t="shared" ref="M193" si="725">L193*C193</f>
        <v>3964.7577092510955</v>
      </c>
    </row>
    <row r="194" spans="1:13" ht="16.5" customHeight="1" x14ac:dyDescent="0.2">
      <c r="A194" s="107">
        <v>44218</v>
      </c>
      <c r="B194" s="106" t="s">
        <v>185</v>
      </c>
      <c r="C194" s="11">
        <f t="shared" ref="C194" si="726">200000/E194</f>
        <v>472.81323877068559</v>
      </c>
      <c r="D194" s="106" t="s">
        <v>18</v>
      </c>
      <c r="E194" s="29">
        <v>423</v>
      </c>
      <c r="F194" s="29">
        <v>420</v>
      </c>
      <c r="G194" s="6">
        <v>0</v>
      </c>
      <c r="H194" s="6">
        <v>0</v>
      </c>
      <c r="I194" s="13">
        <f t="shared" ref="I194" si="727">(IF(D194="SELL",E194-F194,IF(D194="BUY",F194-E194)))</f>
        <v>3</v>
      </c>
      <c r="J194" s="6">
        <v>0</v>
      </c>
      <c r="K194" s="6">
        <v>0</v>
      </c>
      <c r="L194" s="13">
        <f t="shared" ref="L194" si="728">K194+J194+I194</f>
        <v>3</v>
      </c>
      <c r="M194" s="45">
        <f t="shared" ref="M194" si="729">L194*C194</f>
        <v>1418.4397163120568</v>
      </c>
    </row>
    <row r="195" spans="1:13" ht="16.5" customHeight="1" x14ac:dyDescent="0.2">
      <c r="A195" s="107">
        <v>44218</v>
      </c>
      <c r="B195" s="106" t="s">
        <v>25</v>
      </c>
      <c r="C195" s="11">
        <f t="shared" ref="C195" si="730">200000/E195</f>
        <v>533.33333333333337</v>
      </c>
      <c r="D195" s="106" t="s">
        <v>18</v>
      </c>
      <c r="E195" s="29">
        <v>375</v>
      </c>
      <c r="F195" s="29">
        <v>378.5</v>
      </c>
      <c r="G195" s="6">
        <v>0</v>
      </c>
      <c r="H195" s="6">
        <v>0</v>
      </c>
      <c r="I195" s="13">
        <f t="shared" ref="I195" si="731">(IF(D195="SELL",E195-F195,IF(D195="BUY",F195-E195)))</f>
        <v>-3.5</v>
      </c>
      <c r="J195" s="6">
        <v>0</v>
      </c>
      <c r="K195" s="6">
        <v>0</v>
      </c>
      <c r="L195" s="13">
        <f t="shared" ref="L195" si="732">K195+J195+I195</f>
        <v>-3.5</v>
      </c>
      <c r="M195" s="45">
        <f t="shared" ref="M195" si="733">L195*C195</f>
        <v>-1866.6666666666667</v>
      </c>
    </row>
    <row r="196" spans="1:13" ht="16.5" customHeight="1" x14ac:dyDescent="0.2">
      <c r="A196" s="107">
        <v>44218</v>
      </c>
      <c r="B196" s="106" t="s">
        <v>945</v>
      </c>
      <c r="C196" s="11">
        <f t="shared" ref="C196" si="734">200000/E196</f>
        <v>6896.5517241379312</v>
      </c>
      <c r="D196" s="106" t="s">
        <v>18</v>
      </c>
      <c r="E196" s="29">
        <v>29</v>
      </c>
      <c r="F196" s="29">
        <v>28.8</v>
      </c>
      <c r="G196" s="6">
        <v>0</v>
      </c>
      <c r="H196" s="6">
        <v>0</v>
      </c>
      <c r="I196" s="13">
        <f t="shared" ref="I196" si="735">(IF(D196="SELL",E196-F196,IF(D196="BUY",F196-E196)))</f>
        <v>0.19999999999999929</v>
      </c>
      <c r="J196" s="6">
        <v>0</v>
      </c>
      <c r="K196" s="6">
        <v>0</v>
      </c>
      <c r="L196" s="13">
        <f t="shared" ref="L196" si="736">K196+J196+I196</f>
        <v>0.19999999999999929</v>
      </c>
      <c r="M196" s="45">
        <f t="shared" ref="M196" si="737">L196*C196</f>
        <v>1379.3103448275813</v>
      </c>
    </row>
    <row r="197" spans="1:13" ht="16.5" customHeight="1" x14ac:dyDescent="0.2">
      <c r="A197" s="107">
        <v>44218</v>
      </c>
      <c r="B197" s="106" t="s">
        <v>141</v>
      </c>
      <c r="C197" s="11">
        <f t="shared" ref="C197" si="738">200000/E197</f>
        <v>860.21505376344089</v>
      </c>
      <c r="D197" s="106" t="s">
        <v>21</v>
      </c>
      <c r="E197" s="29">
        <v>232.5</v>
      </c>
      <c r="F197" s="29">
        <v>234.5</v>
      </c>
      <c r="G197" s="6">
        <v>240</v>
      </c>
      <c r="H197" s="6">
        <v>0</v>
      </c>
      <c r="I197" s="13">
        <f t="shared" ref="I197" si="739">(IF(D197="SELL",E197-F197,IF(D197="BUY",F197-E197)))</f>
        <v>2</v>
      </c>
      <c r="J197" s="6">
        <v>5.5</v>
      </c>
      <c r="K197" s="6">
        <v>0</v>
      </c>
      <c r="L197" s="13">
        <f t="shared" ref="L197" si="740">K197+J197+I197</f>
        <v>7.5</v>
      </c>
      <c r="M197" s="45">
        <f t="shared" ref="M197" si="741">L197*C197</f>
        <v>6451.6129032258068</v>
      </c>
    </row>
    <row r="198" spans="1:13" ht="16.5" customHeight="1" x14ac:dyDescent="0.2">
      <c r="A198" s="107">
        <v>44218</v>
      </c>
      <c r="B198" s="106" t="s">
        <v>185</v>
      </c>
      <c r="C198" s="11">
        <f t="shared" ref="C198" si="742">200000/E198</f>
        <v>471.69811320754718</v>
      </c>
      <c r="D198" s="106" t="s">
        <v>18</v>
      </c>
      <c r="E198" s="29">
        <v>424</v>
      </c>
      <c r="F198" s="29">
        <v>429</v>
      </c>
      <c r="G198" s="6">
        <v>0</v>
      </c>
      <c r="H198" s="6">
        <v>0</v>
      </c>
      <c r="I198" s="13">
        <f t="shared" ref="I198" si="743">(IF(D198="SELL",E198-F198,IF(D198="BUY",F198-E198)))</f>
        <v>-5</v>
      </c>
      <c r="J198" s="6">
        <v>0</v>
      </c>
      <c r="K198" s="6">
        <v>0</v>
      </c>
      <c r="L198" s="13">
        <f t="shared" ref="L198" si="744">K198+J198+I198</f>
        <v>-5</v>
      </c>
      <c r="M198" s="45">
        <f t="shared" ref="M198" si="745">L198*C198</f>
        <v>-2358.4905660377358</v>
      </c>
    </row>
    <row r="199" spans="1:13" ht="16.5" customHeight="1" x14ac:dyDescent="0.2">
      <c r="A199" s="107">
        <v>44218</v>
      </c>
      <c r="B199" s="106" t="s">
        <v>100</v>
      </c>
      <c r="C199" s="11">
        <f t="shared" ref="C199" si="746">200000/E199</f>
        <v>302.57186081694402</v>
      </c>
      <c r="D199" s="106" t="s">
        <v>18</v>
      </c>
      <c r="E199" s="29">
        <v>661</v>
      </c>
      <c r="F199" s="29">
        <v>656</v>
      </c>
      <c r="G199" s="6">
        <v>648</v>
      </c>
      <c r="H199" s="6">
        <v>0</v>
      </c>
      <c r="I199" s="13">
        <f t="shared" ref="I199" si="747">(IF(D199="SELL",E199-F199,IF(D199="BUY",F199-E199)))</f>
        <v>5</v>
      </c>
      <c r="J199" s="6">
        <v>3</v>
      </c>
      <c r="K199" s="6">
        <v>0</v>
      </c>
      <c r="L199" s="13">
        <f t="shared" ref="L199" si="748">K199+J199+I199</f>
        <v>8</v>
      </c>
      <c r="M199" s="45">
        <f t="shared" ref="M199" si="749">L199*C199</f>
        <v>2420.5748865355522</v>
      </c>
    </row>
    <row r="200" spans="1:13" ht="16.5" customHeight="1" x14ac:dyDescent="0.2">
      <c r="A200" s="107">
        <v>44218</v>
      </c>
      <c r="B200" s="106" t="s">
        <v>139</v>
      </c>
      <c r="C200" s="11">
        <f t="shared" ref="C200" si="750">200000/E200</f>
        <v>774.29345722028643</v>
      </c>
      <c r="D200" s="106" t="s">
        <v>21</v>
      </c>
      <c r="E200" s="29">
        <v>258.3</v>
      </c>
      <c r="F200" s="29">
        <v>260</v>
      </c>
      <c r="G200" s="6">
        <v>263</v>
      </c>
      <c r="H200" s="6">
        <v>0</v>
      </c>
      <c r="I200" s="13">
        <f t="shared" ref="I200" si="751">(IF(D200="SELL",E200-F200,IF(D200="BUY",F200-E200)))</f>
        <v>1.6999999999999886</v>
      </c>
      <c r="J200" s="6">
        <v>3</v>
      </c>
      <c r="K200" s="6">
        <v>0</v>
      </c>
      <c r="L200" s="13">
        <f t="shared" ref="L200" si="752">K200+J200+I200</f>
        <v>4.6999999999999886</v>
      </c>
      <c r="M200" s="45">
        <f t="shared" ref="M200" si="753">L200*C200</f>
        <v>3639.1792489353375</v>
      </c>
    </row>
    <row r="201" spans="1:13" ht="16.5" customHeight="1" x14ac:dyDescent="0.2">
      <c r="A201" s="107">
        <v>44218</v>
      </c>
      <c r="B201" s="106" t="s">
        <v>936</v>
      </c>
      <c r="C201" s="11">
        <f t="shared" ref="C201" si="754">200000/E201</f>
        <v>2116.4021164021165</v>
      </c>
      <c r="D201" s="106" t="s">
        <v>18</v>
      </c>
      <c r="E201" s="29">
        <v>94.5</v>
      </c>
      <c r="F201" s="29">
        <v>93.6</v>
      </c>
      <c r="G201" s="6">
        <v>92</v>
      </c>
      <c r="H201" s="6">
        <v>0</v>
      </c>
      <c r="I201" s="13">
        <f t="shared" ref="I201" si="755">(IF(D201="SELL",E201-F201,IF(D201="BUY",F201-E201)))</f>
        <v>0.90000000000000568</v>
      </c>
      <c r="J201" s="6">
        <v>1.6</v>
      </c>
      <c r="K201" s="6">
        <v>0</v>
      </c>
      <c r="L201" s="13">
        <f t="shared" ref="L201" si="756">K201+J201+I201</f>
        <v>2.5000000000000058</v>
      </c>
      <c r="M201" s="45">
        <f t="shared" ref="M201" si="757">L201*C201</f>
        <v>5291.0052910053037</v>
      </c>
    </row>
    <row r="202" spans="1:13" ht="16.5" customHeight="1" x14ac:dyDescent="0.2">
      <c r="A202" s="107">
        <v>44218</v>
      </c>
      <c r="B202" s="106" t="s">
        <v>61</v>
      </c>
      <c r="C202" s="11">
        <f t="shared" ref="C202" si="758">200000/E202</f>
        <v>115.60693641618496</v>
      </c>
      <c r="D202" s="106" t="s">
        <v>21</v>
      </c>
      <c r="E202" s="29">
        <v>1730</v>
      </c>
      <c r="F202" s="29">
        <v>1745</v>
      </c>
      <c r="G202" s="6">
        <v>0</v>
      </c>
      <c r="H202" s="6">
        <v>0</v>
      </c>
      <c r="I202" s="13">
        <f t="shared" ref="I202" si="759">(IF(D202="SELL",E202-F202,IF(D202="BUY",F202-E202)))</f>
        <v>15</v>
      </c>
      <c r="J202" s="6">
        <v>0</v>
      </c>
      <c r="K202" s="6">
        <v>0</v>
      </c>
      <c r="L202" s="13">
        <f t="shared" ref="L202" si="760">K202+J202+I202</f>
        <v>15</v>
      </c>
      <c r="M202" s="45">
        <f t="shared" ref="M202" si="761">L202*C202</f>
        <v>1734.1040462427745</v>
      </c>
    </row>
    <row r="203" spans="1:13" ht="16.5" customHeight="1" x14ac:dyDescent="0.2">
      <c r="A203" s="107">
        <v>44218</v>
      </c>
      <c r="B203" s="106" t="s">
        <v>934</v>
      </c>
      <c r="C203" s="11">
        <f t="shared" ref="C203" si="762">200000/E203</f>
        <v>1623.3766233766232</v>
      </c>
      <c r="D203" s="106" t="s">
        <v>21</v>
      </c>
      <c r="E203" s="29">
        <v>123.2</v>
      </c>
      <c r="F203" s="29">
        <v>124.2</v>
      </c>
      <c r="G203" s="6">
        <v>127</v>
      </c>
      <c r="H203" s="6">
        <v>0</v>
      </c>
      <c r="I203" s="13">
        <f t="shared" ref="I203" si="763">(IF(D203="SELL",E203-F203,IF(D203="BUY",F203-E203)))</f>
        <v>1</v>
      </c>
      <c r="J203" s="6">
        <v>2.8</v>
      </c>
      <c r="K203" s="6">
        <v>0</v>
      </c>
      <c r="L203" s="13">
        <f t="shared" ref="L203" si="764">K203+J203+I203</f>
        <v>3.8</v>
      </c>
      <c r="M203" s="45">
        <f t="shared" ref="M203" si="765">L203*C203</f>
        <v>6168.8311688311678</v>
      </c>
    </row>
    <row r="204" spans="1:13" ht="16.5" customHeight="1" x14ac:dyDescent="0.2">
      <c r="A204" s="90">
        <v>44217</v>
      </c>
      <c r="B204" s="106" t="s">
        <v>47</v>
      </c>
      <c r="C204" s="11">
        <f t="shared" ref="C204" si="766">200000/E204</f>
        <v>1075.8472296933835</v>
      </c>
      <c r="D204" s="106" t="s">
        <v>18</v>
      </c>
      <c r="E204" s="29">
        <v>185.9</v>
      </c>
      <c r="F204" s="29">
        <v>184.5</v>
      </c>
      <c r="G204" s="6">
        <v>182</v>
      </c>
      <c r="H204" s="6">
        <v>0</v>
      </c>
      <c r="I204" s="13">
        <f t="shared" ref="I204" si="767">(IF(D204="SELL",E204-F204,IF(D204="BUY",F204-E204)))</f>
        <v>1.4000000000000057</v>
      </c>
      <c r="J204" s="6">
        <v>2.5</v>
      </c>
      <c r="K204" s="6">
        <v>0</v>
      </c>
      <c r="L204" s="13">
        <f t="shared" ref="L204" si="768">K204+J204+I204</f>
        <v>3.9000000000000057</v>
      </c>
      <c r="M204" s="45">
        <f t="shared" ref="M204" si="769">L204*C204</f>
        <v>4195.8041958042013</v>
      </c>
    </row>
    <row r="205" spans="1:13" ht="16.5" customHeight="1" x14ac:dyDescent="0.2">
      <c r="A205" s="90">
        <v>44217</v>
      </c>
      <c r="B205" s="106" t="s">
        <v>237</v>
      </c>
      <c r="C205" s="11">
        <f t="shared" ref="C205" si="770">200000/E205</f>
        <v>1680.672268907563</v>
      </c>
      <c r="D205" s="106" t="s">
        <v>18</v>
      </c>
      <c r="E205" s="29">
        <v>119</v>
      </c>
      <c r="F205" s="29">
        <v>118</v>
      </c>
      <c r="G205" s="6">
        <v>0</v>
      </c>
      <c r="H205" s="6">
        <v>0</v>
      </c>
      <c r="I205" s="13">
        <f t="shared" ref="I205" si="771">(IF(D205="SELL",E205-F205,IF(D205="BUY",F205-E205)))</f>
        <v>1</v>
      </c>
      <c r="J205" s="6">
        <v>2</v>
      </c>
      <c r="K205" s="6">
        <v>0</v>
      </c>
      <c r="L205" s="13">
        <f t="shared" ref="L205" si="772">K205+J205+I205</f>
        <v>3</v>
      </c>
      <c r="M205" s="45">
        <f t="shared" ref="M205" si="773">L205*C205</f>
        <v>5042.0168067226887</v>
      </c>
    </row>
    <row r="206" spans="1:13" ht="16.5" customHeight="1" x14ac:dyDescent="0.2">
      <c r="A206" s="90">
        <v>44217</v>
      </c>
      <c r="B206" s="106" t="s">
        <v>141</v>
      </c>
      <c r="C206" s="11">
        <f t="shared" ref="C206" si="774">200000/E206</f>
        <v>915.33180778032033</v>
      </c>
      <c r="D206" s="105" t="s">
        <v>21</v>
      </c>
      <c r="E206" s="29">
        <v>218.5</v>
      </c>
      <c r="F206" s="29">
        <v>220</v>
      </c>
      <c r="G206" s="6">
        <v>223</v>
      </c>
      <c r="H206" s="6">
        <v>0</v>
      </c>
      <c r="I206" s="13">
        <f t="shared" ref="I206" si="775">(IF(D206="SELL",E206-F206,IF(D206="BUY",F206-E206)))</f>
        <v>1.5</v>
      </c>
      <c r="J206" s="6">
        <v>3</v>
      </c>
      <c r="K206" s="6">
        <v>0</v>
      </c>
      <c r="L206" s="13">
        <f t="shared" ref="L206" si="776">K206+J206+I206</f>
        <v>4.5</v>
      </c>
      <c r="M206" s="45">
        <f t="shared" ref="M206" si="777">L206*C206</f>
        <v>4118.9931350114412</v>
      </c>
    </row>
    <row r="207" spans="1:13" ht="16.5" customHeight="1" x14ac:dyDescent="0.2">
      <c r="A207" s="90">
        <v>44217</v>
      </c>
      <c r="B207" s="106" t="s">
        <v>265</v>
      </c>
      <c r="C207" s="11">
        <f t="shared" ref="C207" si="778">200000/E207</f>
        <v>679.80965329707681</v>
      </c>
      <c r="D207" s="105" t="s">
        <v>21</v>
      </c>
      <c r="E207" s="29">
        <v>294.2</v>
      </c>
      <c r="F207" s="29">
        <v>296</v>
      </c>
      <c r="G207" s="6">
        <v>299</v>
      </c>
      <c r="H207" s="6">
        <v>0</v>
      </c>
      <c r="I207" s="13">
        <f t="shared" ref="I207" si="779">(IF(D207="SELL",E207-F207,IF(D207="BUY",F207-E207)))</f>
        <v>1.8000000000000114</v>
      </c>
      <c r="J207" s="6">
        <v>3</v>
      </c>
      <c r="K207" s="6">
        <v>0</v>
      </c>
      <c r="L207" s="13">
        <f t="shared" ref="L207" si="780">K207+J207+I207</f>
        <v>4.8000000000000114</v>
      </c>
      <c r="M207" s="45">
        <f t="shared" ref="M207" si="781">L207*C207</f>
        <v>3263.0863358259762</v>
      </c>
    </row>
    <row r="208" spans="1:13" ht="16.5" customHeight="1" x14ac:dyDescent="0.2">
      <c r="A208" s="90">
        <v>44217</v>
      </c>
      <c r="B208" s="106" t="s">
        <v>139</v>
      </c>
      <c r="C208" s="11">
        <f t="shared" ref="C208" si="782">200000/E208</f>
        <v>759.58982149639189</v>
      </c>
      <c r="D208" s="105" t="s">
        <v>21</v>
      </c>
      <c r="E208" s="29">
        <v>263.3</v>
      </c>
      <c r="F208" s="29">
        <v>265</v>
      </c>
      <c r="G208" s="6">
        <v>0</v>
      </c>
      <c r="H208" s="6">
        <v>0</v>
      </c>
      <c r="I208" s="13">
        <f t="shared" ref="I208" si="783">(IF(D208="SELL",E208-F208,IF(D208="BUY",F208-E208)))</f>
        <v>1.6999999999999886</v>
      </c>
      <c r="J208" s="6">
        <v>0</v>
      </c>
      <c r="K208" s="6">
        <v>0</v>
      </c>
      <c r="L208" s="13">
        <f t="shared" ref="L208" si="784">K208+J208+I208</f>
        <v>1.6999999999999886</v>
      </c>
      <c r="M208" s="45">
        <f t="shared" ref="M208" si="785">L208*C208</f>
        <v>1291.3026965438576</v>
      </c>
    </row>
    <row r="209" spans="1:13" ht="16.5" customHeight="1" x14ac:dyDescent="0.2">
      <c r="A209" s="90">
        <v>44217</v>
      </c>
      <c r="B209" s="106" t="s">
        <v>149</v>
      </c>
      <c r="C209" s="11">
        <f t="shared" ref="C209" si="786">200000/E209</f>
        <v>365.63071297989029</v>
      </c>
      <c r="D209" s="105" t="s">
        <v>21</v>
      </c>
      <c r="E209" s="29">
        <v>547</v>
      </c>
      <c r="F209" s="29">
        <v>542</v>
      </c>
      <c r="G209" s="6">
        <v>0</v>
      </c>
      <c r="H209" s="6">
        <v>0</v>
      </c>
      <c r="I209" s="13">
        <f t="shared" ref="I209" si="787">(IF(D209="SELL",E209-F209,IF(D209="BUY",F209-E209)))</f>
        <v>-5</v>
      </c>
      <c r="J209" s="6">
        <v>0</v>
      </c>
      <c r="K209" s="6">
        <v>0</v>
      </c>
      <c r="L209" s="13">
        <f t="shared" ref="L209" si="788">K209+J209+I209</f>
        <v>-5</v>
      </c>
      <c r="M209" s="45">
        <f t="shared" ref="M209" si="789">L209*C209</f>
        <v>-1828.1535648994513</v>
      </c>
    </row>
    <row r="210" spans="1:13" ht="16.5" customHeight="1" x14ac:dyDescent="0.2">
      <c r="A210" s="90">
        <v>44217</v>
      </c>
      <c r="B210" s="106" t="s">
        <v>934</v>
      </c>
      <c r="C210" s="11">
        <f t="shared" ref="C210" si="790">200000/E210</f>
        <v>1631.3213703099511</v>
      </c>
      <c r="D210" s="105" t="s">
        <v>21</v>
      </c>
      <c r="E210" s="29">
        <v>122.6</v>
      </c>
      <c r="F210" s="29">
        <v>122.6</v>
      </c>
      <c r="G210" s="6">
        <v>0</v>
      </c>
      <c r="H210" s="6">
        <v>0</v>
      </c>
      <c r="I210" s="13">
        <f t="shared" ref="I210" si="791">(IF(D210="SELL",E210-F210,IF(D210="BUY",F210-E210)))</f>
        <v>0</v>
      </c>
      <c r="J210" s="6">
        <v>0</v>
      </c>
      <c r="K210" s="6">
        <v>0</v>
      </c>
      <c r="L210" s="13">
        <f t="shared" ref="L210" si="792">K210+J210+I210</f>
        <v>0</v>
      </c>
      <c r="M210" s="45">
        <f t="shared" ref="M210" si="793">L210*C210</f>
        <v>0</v>
      </c>
    </row>
    <row r="211" spans="1:13" ht="16.5" customHeight="1" x14ac:dyDescent="0.2">
      <c r="A211" s="90">
        <v>44217</v>
      </c>
      <c r="B211" s="106" t="s">
        <v>936</v>
      </c>
      <c r="C211" s="11">
        <f t="shared" ref="C211" si="794">200000/E211</f>
        <v>2018.1634712411706</v>
      </c>
      <c r="D211" s="105" t="s">
        <v>21</v>
      </c>
      <c r="E211" s="29">
        <v>99.1</v>
      </c>
      <c r="F211" s="29">
        <v>100.2</v>
      </c>
      <c r="G211" s="6">
        <v>0</v>
      </c>
      <c r="H211" s="6">
        <v>0</v>
      </c>
      <c r="I211" s="13">
        <f t="shared" ref="I211" si="795">(IF(D211="SELL",E211-F211,IF(D211="BUY",F211-E211)))</f>
        <v>1.1000000000000085</v>
      </c>
      <c r="J211" s="6">
        <v>0</v>
      </c>
      <c r="K211" s="6">
        <v>0</v>
      </c>
      <c r="L211" s="13">
        <f t="shared" ref="L211" si="796">K211+J211+I211</f>
        <v>1.1000000000000085</v>
      </c>
      <c r="M211" s="45">
        <f t="shared" ref="M211" si="797">L211*C211</f>
        <v>2219.9798183653047</v>
      </c>
    </row>
    <row r="212" spans="1:13" ht="16.5" customHeight="1" x14ac:dyDescent="0.2">
      <c r="A212" s="90">
        <v>44216</v>
      </c>
      <c r="B212" s="105" t="s">
        <v>227</v>
      </c>
      <c r="C212" s="11">
        <f t="shared" ref="C212" si="798">200000/E212</f>
        <v>1413.4275618374559</v>
      </c>
      <c r="D212" s="105" t="s">
        <v>21</v>
      </c>
      <c r="E212" s="29">
        <v>141.5</v>
      </c>
      <c r="F212" s="29">
        <v>142.69999999999999</v>
      </c>
      <c r="G212" s="6">
        <v>0</v>
      </c>
      <c r="H212" s="6">
        <v>0</v>
      </c>
      <c r="I212" s="13">
        <f t="shared" ref="I212" si="799">(IF(D212="SELL",E212-F212,IF(D212="BUY",F212-E212)))</f>
        <v>1.1999999999999886</v>
      </c>
      <c r="J212" s="6">
        <v>0</v>
      </c>
      <c r="K212" s="6">
        <v>0</v>
      </c>
      <c r="L212" s="13">
        <f t="shared" ref="L212" si="800">K212+J212+I212</f>
        <v>1.1999999999999886</v>
      </c>
      <c r="M212" s="45">
        <f t="shared" ref="M212" si="801">L212*C212</f>
        <v>1696.1130742049311</v>
      </c>
    </row>
    <row r="213" spans="1:13" ht="16.5" customHeight="1" x14ac:dyDescent="0.2">
      <c r="A213" s="90">
        <v>44216</v>
      </c>
      <c r="B213" s="105" t="s">
        <v>423</v>
      </c>
      <c r="C213" s="11">
        <f t="shared" ref="C213" si="802">200000/E213</f>
        <v>371.40204271123491</v>
      </c>
      <c r="D213" s="105" t="s">
        <v>18</v>
      </c>
      <c r="E213" s="29">
        <v>538.5</v>
      </c>
      <c r="F213" s="29">
        <v>534</v>
      </c>
      <c r="G213" s="6">
        <v>0</v>
      </c>
      <c r="H213" s="6">
        <v>0</v>
      </c>
      <c r="I213" s="13">
        <f t="shared" ref="I213" si="803">(IF(D213="SELL",E213-F213,IF(D213="BUY",F213-E213)))</f>
        <v>4.5</v>
      </c>
      <c r="J213" s="6">
        <v>0</v>
      </c>
      <c r="K213" s="6">
        <v>0</v>
      </c>
      <c r="L213" s="13">
        <f t="shared" ref="L213" si="804">K213+J213+I213</f>
        <v>4.5</v>
      </c>
      <c r="M213" s="45">
        <f t="shared" ref="M213" si="805">L213*C213</f>
        <v>1671.3091922005572</v>
      </c>
    </row>
    <row r="214" spans="1:13" ht="16.5" customHeight="1" x14ac:dyDescent="0.2">
      <c r="A214" s="90">
        <v>44216</v>
      </c>
      <c r="B214" s="105" t="s">
        <v>141</v>
      </c>
      <c r="C214" s="11">
        <f t="shared" ref="C214" si="806">200000/E214</f>
        <v>995.0248756218906</v>
      </c>
      <c r="D214" s="105" t="s">
        <v>21</v>
      </c>
      <c r="E214" s="29">
        <v>201</v>
      </c>
      <c r="F214" s="29">
        <v>198.8</v>
      </c>
      <c r="G214" s="6">
        <v>0</v>
      </c>
      <c r="H214" s="6">
        <v>0</v>
      </c>
      <c r="I214" s="13">
        <f t="shared" ref="I214" si="807">(IF(D214="SELL",E214-F214,IF(D214="BUY",F214-E214)))</f>
        <v>-2.1999999999999886</v>
      </c>
      <c r="J214" s="6">
        <v>0</v>
      </c>
      <c r="K214" s="6">
        <v>0</v>
      </c>
      <c r="L214" s="13">
        <f t="shared" ref="L214" si="808">K214+J214+I214</f>
        <v>-2.1999999999999886</v>
      </c>
      <c r="M214" s="45">
        <f t="shared" ref="M214" si="809">L214*C214</f>
        <v>-2189.0547263681478</v>
      </c>
    </row>
    <row r="215" spans="1:13" ht="16.5" customHeight="1" x14ac:dyDescent="0.2">
      <c r="A215" s="90">
        <v>44216</v>
      </c>
      <c r="B215" s="105" t="s">
        <v>940</v>
      </c>
      <c r="C215" s="11">
        <f t="shared" ref="C215" si="810">200000/E215</f>
        <v>774.29345722028643</v>
      </c>
      <c r="D215" s="105" t="s">
        <v>21</v>
      </c>
      <c r="E215" s="29">
        <v>258.3</v>
      </c>
      <c r="F215" s="29">
        <v>260</v>
      </c>
      <c r="G215" s="6">
        <v>265</v>
      </c>
      <c r="H215" s="6">
        <v>0</v>
      </c>
      <c r="I215" s="13">
        <f t="shared" ref="I215" si="811">(IF(D215="SELL",E215-F215,IF(D215="BUY",F215-E215)))</f>
        <v>1.6999999999999886</v>
      </c>
      <c r="J215" s="6">
        <v>5</v>
      </c>
      <c r="K215" s="6">
        <v>0</v>
      </c>
      <c r="L215" s="13">
        <f t="shared" ref="L215" si="812">K215+J215+I215</f>
        <v>6.6999999999999886</v>
      </c>
      <c r="M215" s="45">
        <f t="shared" ref="M215" si="813">L215*C215</f>
        <v>5187.7661633759099</v>
      </c>
    </row>
    <row r="216" spans="1:13" ht="16.5" customHeight="1" x14ac:dyDescent="0.2">
      <c r="A216" s="90">
        <v>44216</v>
      </c>
      <c r="B216" s="105" t="s">
        <v>143</v>
      </c>
      <c r="C216" s="11">
        <f t="shared" ref="C216" si="814">200000/E216</f>
        <v>1639.344262295082</v>
      </c>
      <c r="D216" s="105" t="s">
        <v>21</v>
      </c>
      <c r="E216" s="29">
        <v>122</v>
      </c>
      <c r="F216" s="29">
        <v>121.5</v>
      </c>
      <c r="G216" s="6">
        <v>0</v>
      </c>
      <c r="H216" s="6">
        <v>0</v>
      </c>
      <c r="I216" s="13">
        <f t="shared" ref="I216" si="815">(IF(D216="SELL",E216-F216,IF(D216="BUY",F216-E216)))</f>
        <v>-0.5</v>
      </c>
      <c r="J216" s="6">
        <v>0</v>
      </c>
      <c r="K216" s="6">
        <v>0</v>
      </c>
      <c r="L216" s="13">
        <f t="shared" ref="L216" si="816">K216+J216+I216</f>
        <v>-0.5</v>
      </c>
      <c r="M216" s="45">
        <f t="shared" ref="M216" si="817">L216*C216</f>
        <v>-819.67213114754099</v>
      </c>
    </row>
    <row r="217" spans="1:13" ht="16.5" customHeight="1" x14ac:dyDescent="0.2">
      <c r="A217" s="90">
        <v>44216</v>
      </c>
      <c r="B217" s="105" t="s">
        <v>149</v>
      </c>
      <c r="C217" s="11">
        <f t="shared" ref="C217" si="818">200000/E217</f>
        <v>370.64492216456631</v>
      </c>
      <c r="D217" s="105" t="s">
        <v>21</v>
      </c>
      <c r="E217" s="29">
        <v>539.6</v>
      </c>
      <c r="F217" s="29">
        <v>544</v>
      </c>
      <c r="G217" s="6">
        <v>550</v>
      </c>
      <c r="H217" s="6">
        <v>0</v>
      </c>
      <c r="I217" s="13">
        <f t="shared" ref="I217" si="819">(IF(D217="SELL",E217-F217,IF(D217="BUY",F217-E217)))</f>
        <v>4.3999999999999773</v>
      </c>
      <c r="J217" s="6">
        <v>6</v>
      </c>
      <c r="K217" s="6">
        <v>0</v>
      </c>
      <c r="L217" s="13">
        <f t="shared" ref="L217" si="820">K217+J217+I217</f>
        <v>10.399999999999977</v>
      </c>
      <c r="M217" s="45">
        <f t="shared" ref="M217" si="821">L217*C217</f>
        <v>3854.7071905114813</v>
      </c>
    </row>
    <row r="218" spans="1:13" ht="16.5" customHeight="1" x14ac:dyDescent="0.2">
      <c r="A218" s="90">
        <v>44216</v>
      </c>
      <c r="B218" s="105" t="s">
        <v>934</v>
      </c>
      <c r="C218" s="11">
        <f t="shared" ref="C218" si="822">200000/E218</f>
        <v>1647.4464579901153</v>
      </c>
      <c r="D218" s="105" t="s">
        <v>21</v>
      </c>
      <c r="E218" s="29">
        <v>121.4</v>
      </c>
      <c r="F218" s="29">
        <v>122</v>
      </c>
      <c r="G218" s="6">
        <v>0</v>
      </c>
      <c r="H218" s="6">
        <v>0</v>
      </c>
      <c r="I218" s="13">
        <f t="shared" ref="I218" si="823">(IF(D218="SELL",E218-F218,IF(D218="BUY",F218-E218)))</f>
        <v>0.59999999999999432</v>
      </c>
      <c r="J218" s="6">
        <v>0</v>
      </c>
      <c r="K218" s="6">
        <v>0</v>
      </c>
      <c r="L218" s="13">
        <f t="shared" ref="L218" si="824">K218+J218+I218</f>
        <v>0.59999999999999432</v>
      </c>
      <c r="M218" s="45">
        <f t="shared" ref="M218" si="825">L218*C218</f>
        <v>988.46787479405975</v>
      </c>
    </row>
    <row r="219" spans="1:13" ht="16.5" customHeight="1" x14ac:dyDescent="0.2">
      <c r="A219" s="90">
        <v>44216</v>
      </c>
      <c r="B219" s="105" t="s">
        <v>212</v>
      </c>
      <c r="C219" s="11">
        <f t="shared" ref="C219" si="826">200000/E219</f>
        <v>682.5938566552901</v>
      </c>
      <c r="D219" s="105" t="s">
        <v>21</v>
      </c>
      <c r="E219" s="29">
        <v>293</v>
      </c>
      <c r="F219" s="29">
        <v>290.5</v>
      </c>
      <c r="G219" s="6">
        <v>0</v>
      </c>
      <c r="H219" s="6">
        <v>0</v>
      </c>
      <c r="I219" s="13">
        <f t="shared" ref="I219" si="827">(IF(D219="SELL",E219-F219,IF(D219="BUY",F219-E219)))</f>
        <v>-2.5</v>
      </c>
      <c r="J219" s="6">
        <v>0</v>
      </c>
      <c r="K219" s="6">
        <v>0</v>
      </c>
      <c r="L219" s="13">
        <f t="shared" ref="L219" si="828">K219+J219+I219</f>
        <v>-2.5</v>
      </c>
      <c r="M219" s="45">
        <f t="shared" ref="M219" si="829">L219*C219</f>
        <v>-1706.4846416382252</v>
      </c>
    </row>
    <row r="220" spans="1:13" ht="16.5" customHeight="1" x14ac:dyDescent="0.2">
      <c r="A220" s="90">
        <v>44215</v>
      </c>
      <c r="B220" s="105" t="s">
        <v>61</v>
      </c>
      <c r="C220" s="11">
        <f t="shared" ref="C220" si="830">200000/E220</f>
        <v>122.10012210012211</v>
      </c>
      <c r="D220" s="105" t="s">
        <v>21</v>
      </c>
      <c r="E220" s="29">
        <v>1638</v>
      </c>
      <c r="F220" s="29">
        <v>1638</v>
      </c>
      <c r="G220" s="6">
        <v>0</v>
      </c>
      <c r="H220" s="6">
        <v>0</v>
      </c>
      <c r="I220" s="13">
        <f t="shared" ref="I220" si="831">(IF(D220="SELL",E220-F220,IF(D220="BUY",F220-E220)))</f>
        <v>0</v>
      </c>
      <c r="J220" s="6">
        <v>0</v>
      </c>
      <c r="K220" s="6">
        <v>0</v>
      </c>
      <c r="L220" s="13">
        <f t="shared" ref="L220" si="832">K220+J220+I220</f>
        <v>0</v>
      </c>
      <c r="M220" s="45">
        <f t="shared" ref="M220" si="833">L220*C220</f>
        <v>0</v>
      </c>
    </row>
    <row r="221" spans="1:13" ht="16.5" customHeight="1" x14ac:dyDescent="0.2">
      <c r="A221" s="90">
        <v>44215</v>
      </c>
      <c r="B221" s="105" t="s">
        <v>149</v>
      </c>
      <c r="C221" s="11">
        <f t="shared" ref="C221" si="834">200000/E221</f>
        <v>378.78787878787881</v>
      </c>
      <c r="D221" s="105" t="s">
        <v>21</v>
      </c>
      <c r="E221" s="29">
        <v>528</v>
      </c>
      <c r="F221" s="29">
        <v>529.5</v>
      </c>
      <c r="G221" s="6">
        <v>0</v>
      </c>
      <c r="H221" s="6">
        <v>0</v>
      </c>
      <c r="I221" s="13">
        <f t="shared" ref="I221" si="835">(IF(D221="SELL",E221-F221,IF(D221="BUY",F221-E221)))</f>
        <v>1.5</v>
      </c>
      <c r="J221" s="6">
        <v>0</v>
      </c>
      <c r="K221" s="6">
        <v>0</v>
      </c>
      <c r="L221" s="13">
        <f t="shared" ref="L221" si="836">K221+J221+I221</f>
        <v>1.5</v>
      </c>
      <c r="M221" s="45">
        <f t="shared" ref="M221" si="837">L221*C221</f>
        <v>568.18181818181824</v>
      </c>
    </row>
    <row r="222" spans="1:13" ht="16.5" customHeight="1" x14ac:dyDescent="0.2">
      <c r="A222" s="90">
        <v>44215</v>
      </c>
      <c r="B222" s="105" t="s">
        <v>143</v>
      </c>
      <c r="C222" s="11">
        <f t="shared" ref="C222" si="838">200000/E222</f>
        <v>1646.0905349794239</v>
      </c>
      <c r="D222" s="105" t="s">
        <v>21</v>
      </c>
      <c r="E222" s="29">
        <v>121.5</v>
      </c>
      <c r="F222" s="29">
        <v>122.5</v>
      </c>
      <c r="G222" s="6">
        <v>0</v>
      </c>
      <c r="H222" s="6">
        <v>0</v>
      </c>
      <c r="I222" s="13">
        <f t="shared" ref="I222" si="839">(IF(D222="SELL",E222-F222,IF(D222="BUY",F222-E222)))</f>
        <v>1</v>
      </c>
      <c r="J222" s="6">
        <v>0</v>
      </c>
      <c r="K222" s="6">
        <v>0</v>
      </c>
      <c r="L222" s="13">
        <f t="shared" ref="L222" si="840">K222+J222+I222</f>
        <v>1</v>
      </c>
      <c r="M222" s="45">
        <f t="shared" ref="M222" si="841">L222*C222</f>
        <v>1646.0905349794239</v>
      </c>
    </row>
    <row r="223" spans="1:13" ht="16.5" customHeight="1" x14ac:dyDescent="0.2">
      <c r="A223" s="90">
        <v>44215</v>
      </c>
      <c r="B223" s="105" t="s">
        <v>940</v>
      </c>
      <c r="C223" s="11">
        <f t="shared" ref="C223" si="842">200000/E223</f>
        <v>791.13924050632909</v>
      </c>
      <c r="D223" s="105" t="s">
        <v>18</v>
      </c>
      <c r="E223" s="29">
        <v>252.8</v>
      </c>
      <c r="F223" s="29">
        <v>251.3</v>
      </c>
      <c r="G223" s="6">
        <v>0</v>
      </c>
      <c r="H223" s="6">
        <v>0</v>
      </c>
      <c r="I223" s="13">
        <f t="shared" ref="I223" si="843">(IF(D223="SELL",E223-F223,IF(D223="BUY",F223-E223)))</f>
        <v>1.5</v>
      </c>
      <c r="J223" s="6">
        <v>0</v>
      </c>
      <c r="K223" s="6">
        <v>0</v>
      </c>
      <c r="L223" s="13">
        <f t="shared" ref="L223" si="844">K223+J223+I223</f>
        <v>1.5</v>
      </c>
      <c r="M223" s="45">
        <f t="shared" ref="M223" si="845">L223*C223</f>
        <v>1186.7088607594937</v>
      </c>
    </row>
    <row r="224" spans="1:13" ht="16.5" customHeight="1" x14ac:dyDescent="0.2">
      <c r="A224" s="90">
        <v>44215</v>
      </c>
      <c r="B224" s="105" t="s">
        <v>934</v>
      </c>
      <c r="C224" s="11">
        <f t="shared" ref="C224" si="846">200000/E224</f>
        <v>1724.1379310344828</v>
      </c>
      <c r="D224" s="105" t="s">
        <v>18</v>
      </c>
      <c r="E224" s="29">
        <v>116</v>
      </c>
      <c r="F224" s="29">
        <v>117.5</v>
      </c>
      <c r="G224" s="6">
        <v>0</v>
      </c>
      <c r="H224" s="6">
        <v>0</v>
      </c>
      <c r="I224" s="13">
        <f t="shared" ref="I224" si="847">(IF(D224="SELL",E224-F224,IF(D224="BUY",F224-E224)))</f>
        <v>-1.5</v>
      </c>
      <c r="J224" s="6">
        <v>0</v>
      </c>
      <c r="K224" s="6">
        <v>0</v>
      </c>
      <c r="L224" s="13">
        <f t="shared" ref="L224" si="848">K224+J224+I224</f>
        <v>-1.5</v>
      </c>
      <c r="M224" s="45">
        <f t="shared" ref="M224" si="849">L224*C224</f>
        <v>-2586.2068965517242</v>
      </c>
    </row>
    <row r="225" spans="1:13" ht="16.5" customHeight="1" x14ac:dyDescent="0.2">
      <c r="A225" s="90">
        <v>44214</v>
      </c>
      <c r="B225" s="105" t="s">
        <v>934</v>
      </c>
      <c r="C225" s="11">
        <f t="shared" ref="C225" si="850">200000/E225</f>
        <v>1749.7812773403325</v>
      </c>
      <c r="D225" s="105" t="s">
        <v>21</v>
      </c>
      <c r="E225" s="29">
        <v>114.3</v>
      </c>
      <c r="F225" s="29">
        <v>115.5</v>
      </c>
      <c r="G225" s="6">
        <v>0</v>
      </c>
      <c r="H225" s="6">
        <v>0</v>
      </c>
      <c r="I225" s="13">
        <f t="shared" ref="I225" si="851">(IF(D225="SELL",E225-F225,IF(D225="BUY",F225-E225)))</f>
        <v>1.2000000000000028</v>
      </c>
      <c r="J225" s="6">
        <v>0</v>
      </c>
      <c r="K225" s="6">
        <v>0</v>
      </c>
      <c r="L225" s="13">
        <f t="shared" ref="L225" si="852">K225+J225+I225</f>
        <v>1.2000000000000028</v>
      </c>
      <c r="M225" s="45">
        <f t="shared" ref="M225" si="853">L225*C225</f>
        <v>2099.737532808404</v>
      </c>
    </row>
    <row r="226" spans="1:13" ht="16.5" customHeight="1" x14ac:dyDescent="0.2">
      <c r="A226" s="90">
        <v>44214</v>
      </c>
      <c r="B226" s="105" t="s">
        <v>265</v>
      </c>
      <c r="C226" s="11">
        <f t="shared" ref="C226" si="854">200000/E226</f>
        <v>793.65079365079362</v>
      </c>
      <c r="D226" s="105" t="s">
        <v>21</v>
      </c>
      <c r="E226" s="29">
        <v>252</v>
      </c>
      <c r="F226" s="29">
        <v>250</v>
      </c>
      <c r="G226" s="6">
        <v>0</v>
      </c>
      <c r="H226" s="6">
        <v>0</v>
      </c>
      <c r="I226" s="13">
        <f t="shared" ref="I226" si="855">(IF(D226="SELL",E226-F226,IF(D226="BUY",F226-E226)))</f>
        <v>-2</v>
      </c>
      <c r="J226" s="6">
        <v>0</v>
      </c>
      <c r="K226" s="6">
        <v>0</v>
      </c>
      <c r="L226" s="13">
        <f t="shared" ref="L226" si="856">K226+J226+I226</f>
        <v>-2</v>
      </c>
      <c r="M226" s="45">
        <f t="shared" ref="M226" si="857">L226*C226</f>
        <v>-1587.3015873015872</v>
      </c>
    </row>
    <row r="227" spans="1:13" ht="16.5" customHeight="1" x14ac:dyDescent="0.2">
      <c r="A227" s="90">
        <v>44214</v>
      </c>
      <c r="B227" s="105" t="s">
        <v>486</v>
      </c>
      <c r="C227" s="11">
        <f t="shared" ref="C227" si="858">200000/E227</f>
        <v>488.40048840048843</v>
      </c>
      <c r="D227" s="105" t="s">
        <v>21</v>
      </c>
      <c r="E227" s="29">
        <v>409.5</v>
      </c>
      <c r="F227" s="29">
        <v>407.5</v>
      </c>
      <c r="G227" s="6">
        <v>0</v>
      </c>
      <c r="H227" s="6">
        <v>0</v>
      </c>
      <c r="I227" s="13">
        <f t="shared" ref="I227" si="859">(IF(D227="SELL",E227-F227,IF(D227="BUY",F227-E227)))</f>
        <v>-2</v>
      </c>
      <c r="J227" s="6">
        <v>0</v>
      </c>
      <c r="K227" s="6">
        <v>0</v>
      </c>
      <c r="L227" s="13">
        <f t="shared" ref="L227" si="860">K227+J227+I227</f>
        <v>-2</v>
      </c>
      <c r="M227" s="45">
        <f t="shared" ref="M227" si="861">L227*C227</f>
        <v>-976.80097680097685</v>
      </c>
    </row>
    <row r="228" spans="1:13" ht="16.5" customHeight="1" x14ac:dyDescent="0.2">
      <c r="A228" s="90">
        <v>44214</v>
      </c>
      <c r="B228" s="105" t="s">
        <v>212</v>
      </c>
      <c r="C228" s="11">
        <f t="shared" ref="C228" si="862">200000/E228</f>
        <v>713.01247771836006</v>
      </c>
      <c r="D228" s="105" t="s">
        <v>21</v>
      </c>
      <c r="E228" s="29">
        <v>280.5</v>
      </c>
      <c r="F228" s="29">
        <v>282.5</v>
      </c>
      <c r="G228" s="6">
        <v>0</v>
      </c>
      <c r="H228" s="6">
        <v>0</v>
      </c>
      <c r="I228" s="13">
        <f t="shared" ref="I228" si="863">(IF(D228="SELL",E228-F228,IF(D228="BUY",F228-E228)))</f>
        <v>2</v>
      </c>
      <c r="J228" s="6">
        <v>0</v>
      </c>
      <c r="K228" s="6">
        <v>0</v>
      </c>
      <c r="L228" s="13">
        <f t="shared" ref="L228" si="864">K228+J228+I228</f>
        <v>2</v>
      </c>
      <c r="M228" s="45">
        <f t="shared" ref="M228" si="865">L228*C228</f>
        <v>1426.0249554367201</v>
      </c>
    </row>
    <row r="229" spans="1:13" ht="16.5" customHeight="1" x14ac:dyDescent="0.2">
      <c r="A229" s="90">
        <v>44214</v>
      </c>
      <c r="B229" s="105" t="s">
        <v>941</v>
      </c>
      <c r="C229" s="11">
        <f t="shared" ref="C229" si="866">200000/E229</f>
        <v>2688.1720430107525</v>
      </c>
      <c r="D229" s="104" t="s">
        <v>18</v>
      </c>
      <c r="E229" s="29">
        <v>74.400000000000006</v>
      </c>
      <c r="F229" s="29">
        <v>73.8</v>
      </c>
      <c r="G229" s="6">
        <v>72.5</v>
      </c>
      <c r="H229" s="6">
        <v>0</v>
      </c>
      <c r="I229" s="13">
        <f t="shared" ref="I229" si="867">(IF(D229="SELL",E229-F229,IF(D229="BUY",F229-E229)))</f>
        <v>0.60000000000000853</v>
      </c>
      <c r="J229" s="6">
        <v>1.3</v>
      </c>
      <c r="K229" s="6">
        <v>0</v>
      </c>
      <c r="L229" s="13">
        <f t="shared" ref="L229" si="868">K229+J229+I229</f>
        <v>1.9000000000000086</v>
      </c>
      <c r="M229" s="45">
        <f t="shared" ref="M229" si="869">L229*C229</f>
        <v>5107.5268817204533</v>
      </c>
    </row>
    <row r="230" spans="1:13" ht="16.5" customHeight="1" x14ac:dyDescent="0.2">
      <c r="A230" s="90">
        <v>44214</v>
      </c>
      <c r="B230" s="105" t="s">
        <v>28</v>
      </c>
      <c r="C230" s="11">
        <f t="shared" ref="C230" si="870">200000/E230</f>
        <v>918.27364554637279</v>
      </c>
      <c r="D230" s="104" t="s">
        <v>18</v>
      </c>
      <c r="E230" s="29">
        <v>217.8</v>
      </c>
      <c r="F230" s="29">
        <v>215.8</v>
      </c>
      <c r="G230" s="6">
        <v>0</v>
      </c>
      <c r="H230" s="6">
        <v>0</v>
      </c>
      <c r="I230" s="13">
        <f t="shared" ref="I230" si="871">(IF(D230="SELL",E230-F230,IF(D230="BUY",F230-E230)))</f>
        <v>2</v>
      </c>
      <c r="J230" s="6">
        <v>0</v>
      </c>
      <c r="K230" s="6">
        <v>0</v>
      </c>
      <c r="L230" s="13">
        <f t="shared" ref="L230" si="872">K230+J230+I230</f>
        <v>2</v>
      </c>
      <c r="M230" s="45">
        <f t="shared" ref="M230" si="873">L230*C230</f>
        <v>1836.5472910927456</v>
      </c>
    </row>
    <row r="231" spans="1:13" ht="16.5" customHeight="1" x14ac:dyDescent="0.2">
      <c r="A231" s="90">
        <v>44214</v>
      </c>
      <c r="B231" s="105" t="s">
        <v>934</v>
      </c>
      <c r="C231" s="11">
        <f t="shared" ref="C231" si="874">200000/E231</f>
        <v>1739.1304347826087</v>
      </c>
      <c r="D231" s="104" t="s">
        <v>18</v>
      </c>
      <c r="E231" s="29">
        <v>115</v>
      </c>
      <c r="F231" s="29">
        <v>114</v>
      </c>
      <c r="G231" s="6">
        <v>112.65</v>
      </c>
      <c r="H231" s="6">
        <v>0</v>
      </c>
      <c r="I231" s="13">
        <f t="shared" ref="I231" si="875">(IF(D231="SELL",E231-F231,IF(D231="BUY",F231-E231)))</f>
        <v>1</v>
      </c>
      <c r="J231" s="6">
        <v>1.35</v>
      </c>
      <c r="K231" s="6">
        <v>0</v>
      </c>
      <c r="L231" s="13">
        <f t="shared" ref="L231" si="876">K231+J231+I231</f>
        <v>2.35</v>
      </c>
      <c r="M231" s="45">
        <f t="shared" ref="M231" si="877">L231*C231</f>
        <v>4086.9565217391305</v>
      </c>
    </row>
    <row r="232" spans="1:13" ht="16.5" customHeight="1" x14ac:dyDescent="0.2">
      <c r="A232" s="90">
        <v>44214</v>
      </c>
      <c r="B232" s="105" t="s">
        <v>936</v>
      </c>
      <c r="C232" s="11">
        <f t="shared" ref="C232" si="878">200000/E232</f>
        <v>2024.2914979757086</v>
      </c>
      <c r="D232" s="104" t="s">
        <v>18</v>
      </c>
      <c r="E232" s="29">
        <v>98.8</v>
      </c>
      <c r="F232" s="29">
        <v>98</v>
      </c>
      <c r="G232" s="6">
        <v>0</v>
      </c>
      <c r="H232" s="6">
        <v>0</v>
      </c>
      <c r="I232" s="13">
        <f t="shared" ref="I232" si="879">(IF(D232="SELL",E232-F232,IF(D232="BUY",F232-E232)))</f>
        <v>0.79999999999999716</v>
      </c>
      <c r="J232" s="6">
        <v>0</v>
      </c>
      <c r="K232" s="6">
        <v>0</v>
      </c>
      <c r="L232" s="13">
        <f t="shared" ref="L232" si="880">K232+J232+I232</f>
        <v>0.79999999999999716</v>
      </c>
      <c r="M232" s="45">
        <f t="shared" ref="M232" si="881">L232*C232</f>
        <v>1619.4331983805612</v>
      </c>
    </row>
    <row r="233" spans="1:13" ht="16.5" customHeight="1" x14ac:dyDescent="0.2">
      <c r="A233" s="90">
        <v>44211</v>
      </c>
      <c r="B233" s="104" t="s">
        <v>237</v>
      </c>
      <c r="C233" s="11">
        <f t="shared" ref="C233" si="882">200000/E233</f>
        <v>1694.9152542372881</v>
      </c>
      <c r="D233" s="104" t="s">
        <v>18</v>
      </c>
      <c r="E233" s="29">
        <v>118</v>
      </c>
      <c r="F233" s="29">
        <v>117.6</v>
      </c>
      <c r="G233" s="6">
        <v>0</v>
      </c>
      <c r="H233" s="6">
        <v>0</v>
      </c>
      <c r="I233" s="13">
        <f t="shared" ref="I233" si="883">(IF(D233="SELL",E233-F233,IF(D233="BUY",F233-E233)))</f>
        <v>0.40000000000000568</v>
      </c>
      <c r="J233" s="6">
        <v>0</v>
      </c>
      <c r="K233" s="6">
        <v>0</v>
      </c>
      <c r="L233" s="13">
        <f t="shared" ref="L233" si="884">K233+J233+I233</f>
        <v>0.40000000000000568</v>
      </c>
      <c r="M233" s="45">
        <f t="shared" ref="M233" si="885">L233*C233</f>
        <v>677.96610169492487</v>
      </c>
    </row>
    <row r="234" spans="1:13" ht="16.5" customHeight="1" x14ac:dyDescent="0.2">
      <c r="A234" s="90">
        <v>44211</v>
      </c>
      <c r="B234" s="104" t="s">
        <v>423</v>
      </c>
      <c r="C234" s="11">
        <f t="shared" ref="C234" si="886">200000/E234</f>
        <v>371.74721189591077</v>
      </c>
      <c r="D234" s="104" t="s">
        <v>21</v>
      </c>
      <c r="E234" s="29">
        <v>538</v>
      </c>
      <c r="F234" s="29">
        <v>542</v>
      </c>
      <c r="G234" s="6">
        <v>0</v>
      </c>
      <c r="H234" s="6">
        <v>0</v>
      </c>
      <c r="I234" s="13">
        <f t="shared" ref="I234" si="887">(IF(D234="SELL",E234-F234,IF(D234="BUY",F234-E234)))</f>
        <v>4</v>
      </c>
      <c r="J234" s="6">
        <v>0</v>
      </c>
      <c r="K234" s="6">
        <v>0</v>
      </c>
      <c r="L234" s="13">
        <f t="shared" ref="L234" si="888">K234+J234+I234</f>
        <v>4</v>
      </c>
      <c r="M234" s="45">
        <f t="shared" ref="M234" si="889">L234*C234</f>
        <v>1486.9888475836431</v>
      </c>
    </row>
    <row r="235" spans="1:13" ht="16.5" customHeight="1" x14ac:dyDescent="0.2">
      <c r="A235" s="90">
        <v>44211</v>
      </c>
      <c r="B235" s="104" t="s">
        <v>101</v>
      </c>
      <c r="C235" s="11">
        <f t="shared" ref="C235" si="890">200000/E235</f>
        <v>76.335877862595424</v>
      </c>
      <c r="D235" s="104" t="s">
        <v>18</v>
      </c>
      <c r="E235" s="29">
        <v>2620</v>
      </c>
      <c r="F235" s="29">
        <v>2600</v>
      </c>
      <c r="G235" s="6">
        <v>2585</v>
      </c>
      <c r="H235" s="6">
        <v>0</v>
      </c>
      <c r="I235" s="13">
        <f t="shared" ref="I235" si="891">(IF(D235="SELL",E235-F235,IF(D235="BUY",F235-E235)))</f>
        <v>20</v>
      </c>
      <c r="J235" s="6">
        <v>15</v>
      </c>
      <c r="K235" s="6">
        <v>0</v>
      </c>
      <c r="L235" s="13">
        <f t="shared" ref="L235" si="892">K235+J235+I235</f>
        <v>35</v>
      </c>
      <c r="M235" s="45">
        <f t="shared" ref="M235" si="893">L235*C235</f>
        <v>2671.7557251908397</v>
      </c>
    </row>
    <row r="236" spans="1:13" ht="16.5" customHeight="1" x14ac:dyDescent="0.2">
      <c r="A236" s="90">
        <v>44211</v>
      </c>
      <c r="B236" s="104" t="s">
        <v>92</v>
      </c>
      <c r="C236" s="11">
        <f t="shared" ref="C236" si="894">200000/E236</f>
        <v>165.8374792703151</v>
      </c>
      <c r="D236" s="104" t="s">
        <v>18</v>
      </c>
      <c r="E236" s="29">
        <v>1206</v>
      </c>
      <c r="F236" s="29">
        <v>1197</v>
      </c>
      <c r="G236" s="6">
        <v>0</v>
      </c>
      <c r="H236" s="6">
        <v>0</v>
      </c>
      <c r="I236" s="13">
        <f t="shared" ref="I236" si="895">(IF(D236="SELL",E236-F236,IF(D236="BUY",F236-E236)))</f>
        <v>9</v>
      </c>
      <c r="J236" s="6">
        <v>0</v>
      </c>
      <c r="K236" s="6">
        <v>0</v>
      </c>
      <c r="L236" s="13">
        <f t="shared" ref="L236" si="896">K236+J236+I236</f>
        <v>9</v>
      </c>
      <c r="M236" s="45">
        <f t="shared" ref="M236" si="897">L236*C236</f>
        <v>1492.5373134328358</v>
      </c>
    </row>
    <row r="237" spans="1:13" ht="16.5" customHeight="1" x14ac:dyDescent="0.2">
      <c r="A237" s="90">
        <v>44211</v>
      </c>
      <c r="B237" s="104" t="s">
        <v>936</v>
      </c>
      <c r="C237" s="11">
        <f t="shared" ref="C237" si="898">200000/E237</f>
        <v>1893.939393939394</v>
      </c>
      <c r="D237" s="104" t="s">
        <v>18</v>
      </c>
      <c r="E237" s="29">
        <v>105.6</v>
      </c>
      <c r="F237" s="29">
        <v>104.8</v>
      </c>
      <c r="G237" s="6">
        <v>0</v>
      </c>
      <c r="H237" s="6">
        <v>0</v>
      </c>
      <c r="I237" s="13">
        <f t="shared" ref="I237" si="899">(IF(D237="SELL",E237-F237,IF(D237="BUY",F237-E237)))</f>
        <v>0.79999999999999716</v>
      </c>
      <c r="J237" s="6">
        <v>0</v>
      </c>
      <c r="K237" s="6">
        <v>0</v>
      </c>
      <c r="L237" s="13">
        <f t="shared" ref="L237" si="900">K237+J237+I237</f>
        <v>0.79999999999999716</v>
      </c>
      <c r="M237" s="45">
        <f t="shared" ref="M237" si="901">L237*C237</f>
        <v>1515.1515151515098</v>
      </c>
    </row>
    <row r="238" spans="1:13" ht="16.5" customHeight="1" x14ac:dyDescent="0.2">
      <c r="A238" s="90">
        <v>44211</v>
      </c>
      <c r="B238" s="104" t="s">
        <v>943</v>
      </c>
      <c r="C238" s="11">
        <f t="shared" ref="C238" si="902">200000/E238</f>
        <v>441.98895027624309</v>
      </c>
      <c r="D238" s="104" t="s">
        <v>21</v>
      </c>
      <c r="E238" s="29">
        <v>452.5</v>
      </c>
      <c r="F238" s="29">
        <v>456</v>
      </c>
      <c r="G238" s="6">
        <v>0</v>
      </c>
      <c r="H238" s="6">
        <v>0</v>
      </c>
      <c r="I238" s="13">
        <f t="shared" ref="I238" si="903">(IF(D238="SELL",E238-F238,IF(D238="BUY",F238-E238)))</f>
        <v>3.5</v>
      </c>
      <c r="J238" s="6">
        <v>0</v>
      </c>
      <c r="K238" s="6">
        <v>0</v>
      </c>
      <c r="L238" s="13">
        <f t="shared" ref="L238" si="904">K238+J238+I238</f>
        <v>3.5</v>
      </c>
      <c r="M238" s="45">
        <f t="shared" ref="M238" si="905">L238*C238</f>
        <v>1546.9613259668508</v>
      </c>
    </row>
    <row r="239" spans="1:13" ht="16.5" customHeight="1" x14ac:dyDescent="0.2">
      <c r="A239" s="90">
        <v>44211</v>
      </c>
      <c r="B239" s="104" t="s">
        <v>941</v>
      </c>
      <c r="C239" s="11">
        <f t="shared" ref="C239" si="906">200000/E239</f>
        <v>2604.166666666667</v>
      </c>
      <c r="D239" s="104" t="s">
        <v>21</v>
      </c>
      <c r="E239" s="29">
        <v>76.8</v>
      </c>
      <c r="F239" s="29">
        <v>77.3</v>
      </c>
      <c r="G239" s="6">
        <v>0</v>
      </c>
      <c r="H239" s="6">
        <v>0</v>
      </c>
      <c r="I239" s="13">
        <f t="shared" ref="I239" si="907">(IF(D239="SELL",E239-F239,IF(D239="BUY",F239-E239)))</f>
        <v>0.5</v>
      </c>
      <c r="J239" s="6">
        <v>0</v>
      </c>
      <c r="K239" s="6">
        <v>0</v>
      </c>
      <c r="L239" s="13">
        <f t="shared" ref="L239" si="908">K239+J239+I239</f>
        <v>0.5</v>
      </c>
      <c r="M239" s="45">
        <f t="shared" ref="M239" si="909">L239*C239</f>
        <v>1302.0833333333335</v>
      </c>
    </row>
    <row r="240" spans="1:13" ht="16.5" customHeight="1" x14ac:dyDescent="0.2">
      <c r="A240" s="90">
        <v>44211</v>
      </c>
      <c r="B240" s="104" t="s">
        <v>265</v>
      </c>
      <c r="C240" s="11">
        <f t="shared" ref="C240" si="910">200000/E240</f>
        <v>818.33060556464807</v>
      </c>
      <c r="D240" s="104" t="s">
        <v>21</v>
      </c>
      <c r="E240" s="29">
        <v>244.4</v>
      </c>
      <c r="F240" s="29">
        <v>246.5</v>
      </c>
      <c r="G240" s="6">
        <v>250</v>
      </c>
      <c r="H240" s="6">
        <v>0</v>
      </c>
      <c r="I240" s="13">
        <f t="shared" ref="I240" si="911">(IF(D240="SELL",E240-F240,IF(D240="BUY",F240-E240)))</f>
        <v>2.0999999999999943</v>
      </c>
      <c r="J240" s="6">
        <v>3.5</v>
      </c>
      <c r="K240" s="6">
        <v>0</v>
      </c>
      <c r="L240" s="13">
        <f t="shared" ref="L240" si="912">K240+J240+I240</f>
        <v>5.5999999999999943</v>
      </c>
      <c r="M240" s="45">
        <f t="shared" ref="M240" si="913">L240*C240</f>
        <v>4582.6513911620241</v>
      </c>
    </row>
    <row r="241" spans="1:13" ht="16.5" customHeight="1" x14ac:dyDescent="0.2">
      <c r="A241" s="90">
        <v>44211</v>
      </c>
      <c r="B241" s="104" t="s">
        <v>59</v>
      </c>
      <c r="C241" s="11">
        <f t="shared" ref="C241" si="914">200000/E241</f>
        <v>381.67938931297709</v>
      </c>
      <c r="D241" s="104" t="s">
        <v>21</v>
      </c>
      <c r="E241" s="29">
        <v>524</v>
      </c>
      <c r="F241" s="29">
        <v>520</v>
      </c>
      <c r="G241" s="6">
        <v>0</v>
      </c>
      <c r="H241" s="6">
        <v>0</v>
      </c>
      <c r="I241" s="13">
        <f t="shared" ref="I241" si="915">(IF(D241="SELL",E241-F241,IF(D241="BUY",F241-E241)))</f>
        <v>-4</v>
      </c>
      <c r="J241" s="6">
        <v>0</v>
      </c>
      <c r="K241" s="6">
        <v>0</v>
      </c>
      <c r="L241" s="13">
        <f t="shared" ref="L241" si="916">K241+J241+I241</f>
        <v>-4</v>
      </c>
      <c r="M241" s="45">
        <f t="shared" ref="M241" si="917">L241*C241</f>
        <v>-1526.7175572519084</v>
      </c>
    </row>
    <row r="242" spans="1:13" ht="16.5" customHeight="1" x14ac:dyDescent="0.2">
      <c r="A242" s="90">
        <v>44210</v>
      </c>
      <c r="B242" s="104" t="s">
        <v>945</v>
      </c>
      <c r="C242" s="11">
        <f t="shared" ref="C242" si="918">200000/E242</f>
        <v>6410.2564102564102</v>
      </c>
      <c r="D242" s="104" t="s">
        <v>21</v>
      </c>
      <c r="E242" s="29">
        <v>31.2</v>
      </c>
      <c r="F242" s="29">
        <v>31.2</v>
      </c>
      <c r="G242" s="6">
        <v>0</v>
      </c>
      <c r="H242" s="6">
        <v>0</v>
      </c>
      <c r="I242" s="13">
        <f t="shared" ref="I242" si="919">(IF(D242="SELL",E242-F242,IF(D242="BUY",F242-E242)))</f>
        <v>0</v>
      </c>
      <c r="J242" s="6">
        <v>0</v>
      </c>
      <c r="K242" s="6">
        <v>0</v>
      </c>
      <c r="L242" s="13">
        <f t="shared" ref="L242" si="920">K242+J242+I242</f>
        <v>0</v>
      </c>
      <c r="M242" s="45">
        <f t="shared" ref="M242" si="921">L242*C242</f>
        <v>0</v>
      </c>
    </row>
    <row r="243" spans="1:13" ht="16.5" customHeight="1" x14ac:dyDescent="0.2">
      <c r="A243" s="90">
        <v>44210</v>
      </c>
      <c r="B243" s="104" t="s">
        <v>934</v>
      </c>
      <c r="C243" s="11">
        <f t="shared" ref="C243" si="922">200000/E243</f>
        <v>1646.0905349794239</v>
      </c>
      <c r="D243" s="104" t="s">
        <v>21</v>
      </c>
      <c r="E243" s="29">
        <v>121.5</v>
      </c>
      <c r="F243" s="29">
        <v>120.2</v>
      </c>
      <c r="G243" s="6">
        <v>0</v>
      </c>
      <c r="H243" s="6">
        <v>0</v>
      </c>
      <c r="I243" s="13">
        <f t="shared" ref="I243" si="923">(IF(D243="SELL",E243-F243,IF(D243="BUY",F243-E243)))</f>
        <v>-1.2999999999999972</v>
      </c>
      <c r="J243" s="6">
        <v>0</v>
      </c>
      <c r="K243" s="6">
        <v>0</v>
      </c>
      <c r="L243" s="13">
        <f t="shared" ref="L243" si="924">K243+J243+I243</f>
        <v>-1.2999999999999972</v>
      </c>
      <c r="M243" s="45">
        <f t="shared" ref="M243" si="925">L243*C243</f>
        <v>-2139.9176954732466</v>
      </c>
    </row>
    <row r="244" spans="1:13" ht="16.5" customHeight="1" x14ac:dyDescent="0.2">
      <c r="A244" s="90">
        <v>44210</v>
      </c>
      <c r="B244" s="104" t="s">
        <v>212</v>
      </c>
      <c r="C244" s="11">
        <f t="shared" ref="C244" si="926">200000/E244</f>
        <v>711.74377224199293</v>
      </c>
      <c r="D244" s="104" t="s">
        <v>21</v>
      </c>
      <c r="E244" s="29">
        <v>281</v>
      </c>
      <c r="F244" s="29">
        <v>283.5</v>
      </c>
      <c r="G244" s="6">
        <v>0</v>
      </c>
      <c r="H244" s="6">
        <v>0</v>
      </c>
      <c r="I244" s="13">
        <f t="shared" ref="I244" si="927">(IF(D244="SELL",E244-F244,IF(D244="BUY",F244-E244)))</f>
        <v>2.5</v>
      </c>
      <c r="J244" s="6">
        <v>0</v>
      </c>
      <c r="K244" s="6">
        <v>0</v>
      </c>
      <c r="L244" s="13">
        <f t="shared" ref="L244" si="928">K244+J244+I244</f>
        <v>2.5</v>
      </c>
      <c r="M244" s="45">
        <f t="shared" ref="M244" si="929">L244*C244</f>
        <v>1779.3594306049822</v>
      </c>
    </row>
    <row r="245" spans="1:13" ht="16.5" customHeight="1" x14ac:dyDescent="0.2">
      <c r="A245" s="90">
        <v>44210</v>
      </c>
      <c r="B245" s="104" t="s">
        <v>47</v>
      </c>
      <c r="C245" s="11">
        <f t="shared" ref="C245" si="930">200000/E245</f>
        <v>1035.1966873706006</v>
      </c>
      <c r="D245" s="104" t="s">
        <v>21</v>
      </c>
      <c r="E245" s="29">
        <v>193.2</v>
      </c>
      <c r="F245" s="29">
        <v>191.6</v>
      </c>
      <c r="G245" s="6">
        <v>0</v>
      </c>
      <c r="H245" s="6">
        <v>0</v>
      </c>
      <c r="I245" s="13">
        <f t="shared" ref="I245" si="931">(IF(D245="SELL",E245-F245,IF(D245="BUY",F245-E245)))</f>
        <v>-1.5999999999999943</v>
      </c>
      <c r="J245" s="6">
        <v>0</v>
      </c>
      <c r="K245" s="6">
        <v>0</v>
      </c>
      <c r="L245" s="13">
        <f t="shared" ref="L245" si="932">K245+J245+I245</f>
        <v>-1.5999999999999943</v>
      </c>
      <c r="M245" s="45">
        <f t="shared" ref="M245" si="933">L245*C245</f>
        <v>-1656.314699792955</v>
      </c>
    </row>
    <row r="246" spans="1:13" ht="16.5" customHeight="1" x14ac:dyDescent="0.2">
      <c r="A246" s="90">
        <v>44210</v>
      </c>
      <c r="B246" s="104" t="s">
        <v>185</v>
      </c>
      <c r="C246" s="11">
        <f t="shared" ref="C246" si="934">200000/E246</f>
        <v>456.62100456621005</v>
      </c>
      <c r="D246" s="104" t="s">
        <v>21</v>
      </c>
      <c r="E246" s="29">
        <v>438</v>
      </c>
      <c r="F246" s="29">
        <v>434</v>
      </c>
      <c r="G246" s="6">
        <v>0</v>
      </c>
      <c r="H246" s="6">
        <v>0</v>
      </c>
      <c r="I246" s="13">
        <f t="shared" ref="I246" si="935">(IF(D246="SELL",E246-F246,IF(D246="BUY",F246-E246)))</f>
        <v>-4</v>
      </c>
      <c r="J246" s="6">
        <v>0</v>
      </c>
      <c r="K246" s="6">
        <v>0</v>
      </c>
      <c r="L246" s="13">
        <f t="shared" ref="L246" si="936">K246+J246+I246</f>
        <v>-4</v>
      </c>
      <c r="M246" s="45">
        <f t="shared" ref="M246" si="937">L246*C246</f>
        <v>-1826.4840182648402</v>
      </c>
    </row>
    <row r="247" spans="1:13" ht="16.5" customHeight="1" x14ac:dyDescent="0.2">
      <c r="A247" s="90">
        <v>44209</v>
      </c>
      <c r="B247" s="104" t="s">
        <v>941</v>
      </c>
      <c r="C247" s="11">
        <f t="shared" ref="C247" si="938">200000/E247</f>
        <v>2766.2517289073307</v>
      </c>
      <c r="D247" s="104" t="s">
        <v>18</v>
      </c>
      <c r="E247" s="29">
        <v>72.3</v>
      </c>
      <c r="F247" s="29">
        <v>71.7</v>
      </c>
      <c r="G247" s="6">
        <v>70</v>
      </c>
      <c r="H247" s="6">
        <v>0</v>
      </c>
      <c r="I247" s="13">
        <f t="shared" ref="I247" si="939">(IF(D247="SELL",E247-F247,IF(D247="BUY",F247-E247)))</f>
        <v>0.59999999999999432</v>
      </c>
      <c r="J247" s="6">
        <v>1.7</v>
      </c>
      <c r="K247" s="6">
        <v>0</v>
      </c>
      <c r="L247" s="13">
        <f t="shared" ref="L247" si="940">K247+J247+I247</f>
        <v>2.2999999999999945</v>
      </c>
      <c r="M247" s="45">
        <f t="shared" ref="M247" si="941">L247*C247</f>
        <v>6362.3789764868452</v>
      </c>
    </row>
    <row r="248" spans="1:13" ht="16.5" customHeight="1" x14ac:dyDescent="0.2">
      <c r="A248" s="90">
        <v>44209</v>
      </c>
      <c r="B248" s="104" t="s">
        <v>110</v>
      </c>
      <c r="C248" s="11">
        <f t="shared" ref="C248" si="942">200000/E248</f>
        <v>293.04029304029302</v>
      </c>
      <c r="D248" s="104" t="s">
        <v>21</v>
      </c>
      <c r="E248" s="29">
        <v>682.5</v>
      </c>
      <c r="F248" s="29">
        <v>688</v>
      </c>
      <c r="G248" s="6">
        <v>0</v>
      </c>
      <c r="H248" s="6">
        <v>0</v>
      </c>
      <c r="I248" s="13">
        <f t="shared" ref="I248" si="943">(IF(D248="SELL",E248-F248,IF(D248="BUY",F248-E248)))</f>
        <v>5.5</v>
      </c>
      <c r="J248" s="6">
        <v>0</v>
      </c>
      <c r="K248" s="6">
        <v>0</v>
      </c>
      <c r="L248" s="13">
        <f t="shared" ref="L248" si="944">K248+J248+I248</f>
        <v>5.5</v>
      </c>
      <c r="M248" s="45">
        <f t="shared" ref="M248" si="945">L248*C248</f>
        <v>1611.7216117216117</v>
      </c>
    </row>
    <row r="249" spans="1:13" ht="16.5" customHeight="1" x14ac:dyDescent="0.2">
      <c r="A249" s="90">
        <v>44209</v>
      </c>
      <c r="B249" s="104" t="s">
        <v>132</v>
      </c>
      <c r="C249" s="11">
        <f t="shared" ref="C249" si="946">200000/E249</f>
        <v>430.10752688172045</v>
      </c>
      <c r="D249" s="104" t="s">
        <v>21</v>
      </c>
      <c r="E249" s="29">
        <v>465</v>
      </c>
      <c r="F249" s="29">
        <v>460.5</v>
      </c>
      <c r="G249" s="6">
        <v>0</v>
      </c>
      <c r="H249" s="6">
        <v>0</v>
      </c>
      <c r="I249" s="13">
        <f t="shared" ref="I249" si="947">(IF(D249="SELL",E249-F249,IF(D249="BUY",F249-E249)))</f>
        <v>-4.5</v>
      </c>
      <c r="J249" s="6">
        <v>0</v>
      </c>
      <c r="K249" s="6">
        <v>0</v>
      </c>
      <c r="L249" s="13">
        <f t="shared" ref="L249" si="948">K249+J249+I249</f>
        <v>-4.5</v>
      </c>
      <c r="M249" s="45">
        <f t="shared" ref="M249" si="949">L249*C249</f>
        <v>-1935.483870967742</v>
      </c>
    </row>
    <row r="250" spans="1:13" ht="16.5" customHeight="1" x14ac:dyDescent="0.2">
      <c r="A250" s="90">
        <v>44209</v>
      </c>
      <c r="B250" s="104" t="s">
        <v>944</v>
      </c>
      <c r="C250" s="11">
        <f t="shared" ref="C250" si="950">200000/E250</f>
        <v>1324.5033112582782</v>
      </c>
      <c r="D250" s="104" t="s">
        <v>21</v>
      </c>
      <c r="E250" s="29">
        <v>151</v>
      </c>
      <c r="F250" s="29">
        <v>152</v>
      </c>
      <c r="G250" s="6">
        <v>0</v>
      </c>
      <c r="H250" s="6">
        <v>0</v>
      </c>
      <c r="I250" s="13">
        <f t="shared" ref="I250" si="951">(IF(D250="SELL",E250-F250,IF(D250="BUY",F250-E250)))</f>
        <v>1</v>
      </c>
      <c r="J250" s="6">
        <v>0</v>
      </c>
      <c r="K250" s="6">
        <v>0</v>
      </c>
      <c r="L250" s="13">
        <f t="shared" ref="L250" si="952">K250+J250+I250</f>
        <v>1</v>
      </c>
      <c r="M250" s="45">
        <f t="shared" ref="M250" si="953">L250*C250</f>
        <v>1324.5033112582782</v>
      </c>
    </row>
    <row r="251" spans="1:13" ht="16.5" customHeight="1" x14ac:dyDescent="0.2">
      <c r="A251" s="90">
        <v>44209</v>
      </c>
      <c r="B251" s="104" t="s">
        <v>936</v>
      </c>
      <c r="C251" s="11">
        <f t="shared" ref="C251" si="954">200000/E251</f>
        <v>1881.4675446848541</v>
      </c>
      <c r="D251" s="104" t="s">
        <v>21</v>
      </c>
      <c r="E251" s="29">
        <v>106.3</v>
      </c>
      <c r="F251" s="29">
        <v>107.2</v>
      </c>
      <c r="G251" s="6">
        <v>0</v>
      </c>
      <c r="H251" s="6">
        <v>0</v>
      </c>
      <c r="I251" s="13">
        <f t="shared" ref="I251" si="955">(IF(D251="SELL",E251-F251,IF(D251="BUY",F251-E251)))</f>
        <v>0.90000000000000568</v>
      </c>
      <c r="J251" s="6">
        <v>0</v>
      </c>
      <c r="K251" s="6">
        <v>0</v>
      </c>
      <c r="L251" s="13">
        <f t="shared" ref="L251" si="956">K251+J251+I251</f>
        <v>0.90000000000000568</v>
      </c>
      <c r="M251" s="45">
        <f t="shared" ref="M251" si="957">L251*C251</f>
        <v>1693.3207902163795</v>
      </c>
    </row>
    <row r="252" spans="1:13" ht="16.5" customHeight="1" x14ac:dyDescent="0.2">
      <c r="A252" s="90">
        <v>44209</v>
      </c>
      <c r="B252" s="104" t="s">
        <v>149</v>
      </c>
      <c r="C252" s="11">
        <f t="shared" ref="C252" si="958">200000/E252</f>
        <v>374.18147801683818</v>
      </c>
      <c r="D252" s="104" t="s">
        <v>21</v>
      </c>
      <c r="E252" s="29">
        <v>534.5</v>
      </c>
      <c r="F252" s="29">
        <v>538</v>
      </c>
      <c r="G252" s="6">
        <v>0</v>
      </c>
      <c r="H252" s="6">
        <v>0</v>
      </c>
      <c r="I252" s="13">
        <f t="shared" ref="I252" si="959">(IF(D252="SELL",E252-F252,IF(D252="BUY",F252-E252)))</f>
        <v>3.5</v>
      </c>
      <c r="J252" s="6">
        <v>0</v>
      </c>
      <c r="K252" s="6">
        <v>0</v>
      </c>
      <c r="L252" s="13">
        <f t="shared" ref="L252" si="960">K252+J252+I252</f>
        <v>3.5</v>
      </c>
      <c r="M252" s="45">
        <f t="shared" ref="M252" si="961">L252*C252</f>
        <v>1309.6351730589336</v>
      </c>
    </row>
    <row r="253" spans="1:13" ht="16.5" customHeight="1" x14ac:dyDescent="0.2">
      <c r="A253" s="90">
        <v>44209</v>
      </c>
      <c r="B253" s="104" t="s">
        <v>212</v>
      </c>
      <c r="C253" s="11">
        <f t="shared" ref="C253" si="962">200000/E253</f>
        <v>732.60073260073261</v>
      </c>
      <c r="D253" s="104" t="s">
        <v>21</v>
      </c>
      <c r="E253" s="29">
        <v>273</v>
      </c>
      <c r="F253" s="29">
        <v>275.5</v>
      </c>
      <c r="G253" s="6">
        <v>280</v>
      </c>
      <c r="H253" s="6">
        <v>0</v>
      </c>
      <c r="I253" s="13">
        <f t="shared" ref="I253" si="963">(IF(D253="SELL",E253-F253,IF(D253="BUY",F253-E253)))</f>
        <v>2.5</v>
      </c>
      <c r="J253" s="6">
        <v>4.5</v>
      </c>
      <c r="K253" s="6">
        <v>0</v>
      </c>
      <c r="L253" s="13">
        <f t="shared" ref="L253" si="964">K253+J253+I253</f>
        <v>7</v>
      </c>
      <c r="M253" s="45">
        <f t="shared" ref="M253" si="965">L253*C253</f>
        <v>5128.2051282051279</v>
      </c>
    </row>
    <row r="254" spans="1:13" ht="16.5" customHeight="1" x14ac:dyDescent="0.2">
      <c r="A254" s="90">
        <v>44208</v>
      </c>
      <c r="B254" s="103" t="s">
        <v>46</v>
      </c>
      <c r="C254" s="11">
        <f t="shared" ref="C254" si="966">200000/E254</f>
        <v>506.32911392405066</v>
      </c>
      <c r="D254" s="103" t="s">
        <v>18</v>
      </c>
      <c r="E254" s="29">
        <v>395</v>
      </c>
      <c r="F254" s="29">
        <v>392</v>
      </c>
      <c r="G254" s="6">
        <v>0</v>
      </c>
      <c r="H254" s="6">
        <v>0</v>
      </c>
      <c r="I254" s="13">
        <f t="shared" ref="I254" si="967">(IF(D254="SELL",E254-F254,IF(D254="BUY",F254-E254)))</f>
        <v>3</v>
      </c>
      <c r="J254" s="6">
        <v>0</v>
      </c>
      <c r="K254" s="6">
        <v>0</v>
      </c>
      <c r="L254" s="13">
        <f t="shared" ref="L254" si="968">K254+J254+I254</f>
        <v>3</v>
      </c>
      <c r="M254" s="45">
        <f t="shared" ref="M254" si="969">L254*C254</f>
        <v>1518.9873417721519</v>
      </c>
    </row>
    <row r="255" spans="1:13" ht="16.5" customHeight="1" x14ac:dyDescent="0.2">
      <c r="A255" s="90">
        <v>44208</v>
      </c>
      <c r="B255" s="103" t="s">
        <v>122</v>
      </c>
      <c r="C255" s="11">
        <f t="shared" ref="C255" si="970">200000/E255</f>
        <v>834.72454090150256</v>
      </c>
      <c r="D255" s="103" t="s">
        <v>21</v>
      </c>
      <c r="E255" s="29">
        <v>239.6</v>
      </c>
      <c r="F255" s="29">
        <v>237</v>
      </c>
      <c r="G255" s="6">
        <v>0</v>
      </c>
      <c r="H255" s="6">
        <v>0</v>
      </c>
      <c r="I255" s="13">
        <f t="shared" ref="I255" si="971">(IF(D255="SELL",E255-F255,IF(D255="BUY",F255-E255)))</f>
        <v>-2.5999999999999943</v>
      </c>
      <c r="J255" s="6">
        <v>0</v>
      </c>
      <c r="K255" s="6">
        <v>0</v>
      </c>
      <c r="L255" s="13">
        <f t="shared" ref="L255" si="972">K255+J255+I255</f>
        <v>-2.5999999999999943</v>
      </c>
      <c r="M255" s="45">
        <f t="shared" ref="M255" si="973">L255*C255</f>
        <v>-2170.2838063439021</v>
      </c>
    </row>
    <row r="256" spans="1:13" ht="16.5" customHeight="1" x14ac:dyDescent="0.2">
      <c r="A256" s="90">
        <v>44208</v>
      </c>
      <c r="B256" s="103" t="s">
        <v>237</v>
      </c>
      <c r="C256" s="11">
        <f t="shared" ref="C256" si="974">200000/E256</f>
        <v>1677.8523489932886</v>
      </c>
      <c r="D256" s="103" t="s">
        <v>21</v>
      </c>
      <c r="E256" s="29">
        <v>119.2</v>
      </c>
      <c r="F256" s="29">
        <v>120</v>
      </c>
      <c r="G256" s="6">
        <v>122</v>
      </c>
      <c r="H256" s="6">
        <v>0</v>
      </c>
      <c r="I256" s="13">
        <f t="shared" ref="I256" si="975">(IF(D256="SELL",E256-F256,IF(D256="BUY",F256-E256)))</f>
        <v>0.79999999999999716</v>
      </c>
      <c r="J256" s="6">
        <v>2</v>
      </c>
      <c r="K256" s="6">
        <v>0</v>
      </c>
      <c r="L256" s="13">
        <f t="shared" ref="L256" si="976">K256+J256+I256</f>
        <v>2.7999999999999972</v>
      </c>
      <c r="M256" s="45">
        <f t="shared" ref="M256" si="977">L256*C256</f>
        <v>4697.9865771812038</v>
      </c>
    </row>
    <row r="257" spans="1:13" ht="16.5" customHeight="1" x14ac:dyDescent="0.2">
      <c r="A257" s="90">
        <v>44208</v>
      </c>
      <c r="B257" s="103" t="s">
        <v>132</v>
      </c>
      <c r="C257" s="11">
        <f t="shared" ref="C257" si="978">200000/E257</f>
        <v>444.44444444444446</v>
      </c>
      <c r="D257" s="103" t="s">
        <v>21</v>
      </c>
      <c r="E257" s="29">
        <v>450</v>
      </c>
      <c r="F257" s="29">
        <v>454</v>
      </c>
      <c r="G257" s="6">
        <v>460</v>
      </c>
      <c r="H257" s="6">
        <v>0</v>
      </c>
      <c r="I257" s="13">
        <f t="shared" ref="I257" si="979">(IF(D257="SELL",E257-F257,IF(D257="BUY",F257-E257)))</f>
        <v>4</v>
      </c>
      <c r="J257" s="6">
        <v>6</v>
      </c>
      <c r="K257" s="6">
        <v>0</v>
      </c>
      <c r="L257" s="13">
        <f t="shared" ref="L257" si="980">K257+J257+I257</f>
        <v>10</v>
      </c>
      <c r="M257" s="45">
        <f t="shared" ref="M257" si="981">L257*C257</f>
        <v>4444.4444444444443</v>
      </c>
    </row>
    <row r="258" spans="1:13" ht="16.5" customHeight="1" x14ac:dyDescent="0.2">
      <c r="A258" s="90">
        <v>44208</v>
      </c>
      <c r="B258" s="103" t="s">
        <v>59</v>
      </c>
      <c r="C258" s="11">
        <f t="shared" ref="C258" si="982">200000/E258</f>
        <v>398.40637450199205</v>
      </c>
      <c r="D258" s="103" t="s">
        <v>21</v>
      </c>
      <c r="E258" s="29">
        <v>502</v>
      </c>
      <c r="F258" s="29">
        <v>503.5</v>
      </c>
      <c r="G258" s="6">
        <v>0</v>
      </c>
      <c r="H258" s="6">
        <v>0</v>
      </c>
      <c r="I258" s="13">
        <f t="shared" ref="I258" si="983">(IF(D258="SELL",E258-F258,IF(D258="BUY",F258-E258)))</f>
        <v>1.5</v>
      </c>
      <c r="J258" s="6">
        <v>0</v>
      </c>
      <c r="K258" s="6">
        <v>0</v>
      </c>
      <c r="L258" s="13">
        <f t="shared" ref="L258" si="984">K258+J258+I258</f>
        <v>1.5</v>
      </c>
      <c r="M258" s="45">
        <f t="shared" ref="M258" si="985">L258*C258</f>
        <v>597.60956175298804</v>
      </c>
    </row>
    <row r="259" spans="1:13" ht="16.5" customHeight="1" x14ac:dyDescent="0.2">
      <c r="A259" s="90">
        <v>44208</v>
      </c>
      <c r="B259" s="103" t="s">
        <v>423</v>
      </c>
      <c r="C259" s="11">
        <f t="shared" ref="C259" si="986">200000/E259</f>
        <v>393.70078740157481</v>
      </c>
      <c r="D259" s="103" t="s">
        <v>18</v>
      </c>
      <c r="E259" s="29">
        <v>508</v>
      </c>
      <c r="F259" s="29">
        <v>508.5</v>
      </c>
      <c r="G259" s="6">
        <v>0</v>
      </c>
      <c r="H259" s="6">
        <v>0</v>
      </c>
      <c r="I259" s="13">
        <f t="shared" ref="I259" si="987">(IF(D259="SELL",E259-F259,IF(D259="BUY",F259-E259)))</f>
        <v>-0.5</v>
      </c>
      <c r="J259" s="6">
        <v>0</v>
      </c>
      <c r="K259" s="6">
        <v>0</v>
      </c>
      <c r="L259" s="13">
        <f t="shared" ref="L259" si="988">K259+J259+I259</f>
        <v>-0.5</v>
      </c>
      <c r="M259" s="45">
        <f t="shared" ref="M259" si="989">L259*C259</f>
        <v>-196.85039370078741</v>
      </c>
    </row>
    <row r="260" spans="1:13" ht="16.5" customHeight="1" x14ac:dyDescent="0.2">
      <c r="A260" s="90">
        <v>44208</v>
      </c>
      <c r="B260" s="103" t="s">
        <v>38</v>
      </c>
      <c r="C260" s="11">
        <f t="shared" ref="C260" si="990">200000/E260</f>
        <v>218.81838074398249</v>
      </c>
      <c r="D260" s="103" t="s">
        <v>21</v>
      </c>
      <c r="E260" s="29">
        <v>914</v>
      </c>
      <c r="F260" s="29">
        <v>923</v>
      </c>
      <c r="G260" s="6">
        <v>940</v>
      </c>
      <c r="H260" s="6">
        <v>0</v>
      </c>
      <c r="I260" s="13">
        <f t="shared" ref="I260" si="991">(IF(D260="SELL",E260-F260,IF(D260="BUY",F260-E260)))</f>
        <v>9</v>
      </c>
      <c r="J260" s="6">
        <v>17</v>
      </c>
      <c r="K260" s="6">
        <v>0</v>
      </c>
      <c r="L260" s="13">
        <f t="shared" ref="L260" si="992">K260+J260+I260</f>
        <v>26</v>
      </c>
      <c r="M260" s="45">
        <f t="shared" ref="M260" si="993">L260*C260</f>
        <v>5689.277899343545</v>
      </c>
    </row>
    <row r="261" spans="1:13" ht="16.5" customHeight="1" x14ac:dyDescent="0.2">
      <c r="A261" s="90">
        <v>44208</v>
      </c>
      <c r="B261" s="103" t="s">
        <v>265</v>
      </c>
      <c r="C261" s="11">
        <f t="shared" ref="C261" si="994">200000/E261</f>
        <v>845.66596194503177</v>
      </c>
      <c r="D261" s="103" t="s">
        <v>21</v>
      </c>
      <c r="E261" s="29">
        <v>236.5</v>
      </c>
      <c r="F261" s="29">
        <v>238.5</v>
      </c>
      <c r="G261" s="6">
        <v>241</v>
      </c>
      <c r="H261" s="6">
        <v>0</v>
      </c>
      <c r="I261" s="13">
        <f t="shared" ref="I261" si="995">(IF(D261="SELL",E261-F261,IF(D261="BUY",F261-E261)))</f>
        <v>2</v>
      </c>
      <c r="J261" s="6">
        <v>2.5</v>
      </c>
      <c r="K261" s="6">
        <v>0</v>
      </c>
      <c r="L261" s="13">
        <f t="shared" ref="L261" si="996">K261+J261+I261</f>
        <v>4.5</v>
      </c>
      <c r="M261" s="45">
        <f t="shared" ref="M261" si="997">L261*C261</f>
        <v>3805.4968287526431</v>
      </c>
    </row>
    <row r="262" spans="1:13" ht="16.5" customHeight="1" x14ac:dyDescent="0.2">
      <c r="A262" s="90">
        <v>44208</v>
      </c>
      <c r="B262" s="103" t="s">
        <v>943</v>
      </c>
      <c r="C262" s="11">
        <f t="shared" ref="C262" si="998">200000/E262</f>
        <v>454.54545454545456</v>
      </c>
      <c r="D262" s="103" t="s">
        <v>18</v>
      </c>
      <c r="E262" s="29">
        <v>440</v>
      </c>
      <c r="F262" s="29">
        <v>436.5</v>
      </c>
      <c r="G262" s="6">
        <v>0</v>
      </c>
      <c r="H262" s="6">
        <v>0</v>
      </c>
      <c r="I262" s="13">
        <f t="shared" ref="I262" si="999">(IF(D262="SELL",E262-F262,IF(D262="BUY",F262-E262)))</f>
        <v>3.5</v>
      </c>
      <c r="J262" s="6">
        <v>0</v>
      </c>
      <c r="K262" s="6">
        <v>0</v>
      </c>
      <c r="L262" s="13">
        <f t="shared" ref="L262" si="1000">K262+J262+I262</f>
        <v>3.5</v>
      </c>
      <c r="M262" s="45">
        <f t="shared" ref="M262" si="1001">L262*C262</f>
        <v>1590.909090909091</v>
      </c>
    </row>
    <row r="263" spans="1:13" ht="16.5" customHeight="1" x14ac:dyDescent="0.2">
      <c r="A263" s="90">
        <v>44208</v>
      </c>
      <c r="B263" s="103" t="s">
        <v>936</v>
      </c>
      <c r="C263" s="11">
        <f t="shared" ref="C263" si="1002">200000/E263</f>
        <v>1956.9471624266143</v>
      </c>
      <c r="D263" s="103" t="s">
        <v>21</v>
      </c>
      <c r="E263" s="29">
        <v>102.2</v>
      </c>
      <c r="F263" s="29">
        <v>103</v>
      </c>
      <c r="G263" s="6">
        <v>104.5</v>
      </c>
      <c r="H263" s="6">
        <v>0</v>
      </c>
      <c r="I263" s="13">
        <f t="shared" ref="I263" si="1003">(IF(D263="SELL",E263-F263,IF(D263="BUY",F263-E263)))</f>
        <v>0.79999999999999716</v>
      </c>
      <c r="J263" s="6">
        <v>1.5</v>
      </c>
      <c r="K263" s="6">
        <v>0</v>
      </c>
      <c r="L263" s="13">
        <f t="shared" ref="L263" si="1004">K263+J263+I263</f>
        <v>2.2999999999999972</v>
      </c>
      <c r="M263" s="45">
        <f t="shared" ref="M263" si="1005">L263*C263</f>
        <v>4500.9784735812073</v>
      </c>
    </row>
    <row r="264" spans="1:13" ht="16.5" customHeight="1" x14ac:dyDescent="0.2">
      <c r="A264" s="90">
        <v>44208</v>
      </c>
      <c r="B264" s="103" t="s">
        <v>212</v>
      </c>
      <c r="C264" s="11">
        <f t="shared" ref="C264" si="1006">200000/E264</f>
        <v>801.28205128205127</v>
      </c>
      <c r="D264" s="103" t="s">
        <v>21</v>
      </c>
      <c r="E264" s="29">
        <v>249.6</v>
      </c>
      <c r="F264" s="29">
        <v>251.5</v>
      </c>
      <c r="G264" s="6">
        <v>255</v>
      </c>
      <c r="H264" s="6">
        <v>0</v>
      </c>
      <c r="I264" s="13">
        <f t="shared" ref="I264" si="1007">(IF(D264="SELL",E264-F264,IF(D264="BUY",F264-E264)))</f>
        <v>1.9000000000000057</v>
      </c>
      <c r="J264" s="6">
        <v>3.5</v>
      </c>
      <c r="K264" s="6">
        <v>0</v>
      </c>
      <c r="L264" s="13">
        <f t="shared" ref="L264" si="1008">K264+J264+I264</f>
        <v>5.4000000000000057</v>
      </c>
      <c r="M264" s="45">
        <f t="shared" ref="M264" si="1009">L264*C264</f>
        <v>4326.9230769230817</v>
      </c>
    </row>
    <row r="265" spans="1:13" ht="16.5" customHeight="1" x14ac:dyDescent="0.2">
      <c r="A265" s="90">
        <v>44208</v>
      </c>
      <c r="B265" s="103" t="s">
        <v>934</v>
      </c>
      <c r="C265" s="11">
        <f t="shared" ref="C265" si="1010">200000/E265</f>
        <v>1666.6666666666667</v>
      </c>
      <c r="D265" s="103" t="s">
        <v>21</v>
      </c>
      <c r="E265" s="29">
        <v>120</v>
      </c>
      <c r="F265" s="29">
        <v>121</v>
      </c>
      <c r="G265" s="6">
        <v>124</v>
      </c>
      <c r="H265" s="6">
        <v>0</v>
      </c>
      <c r="I265" s="13">
        <f t="shared" ref="I265" si="1011">(IF(D265="SELL",E265-F265,IF(D265="BUY",F265-E265)))</f>
        <v>1</v>
      </c>
      <c r="J265" s="6">
        <v>3</v>
      </c>
      <c r="K265" s="6">
        <v>0</v>
      </c>
      <c r="L265" s="13">
        <f t="shared" ref="L265" si="1012">K265+J265+I265</f>
        <v>4</v>
      </c>
      <c r="M265" s="45">
        <f t="shared" ref="M265" si="1013">L265*C265</f>
        <v>6666.666666666667</v>
      </c>
    </row>
    <row r="266" spans="1:13" ht="16.5" customHeight="1" x14ac:dyDescent="0.2">
      <c r="A266" s="90">
        <v>44207</v>
      </c>
      <c r="B266" s="103" t="s">
        <v>212</v>
      </c>
      <c r="C266" s="11">
        <f t="shared" ref="C266" si="1014">200000/E266</f>
        <v>811.3590263691683</v>
      </c>
      <c r="D266" s="103" t="s">
        <v>18</v>
      </c>
      <c r="E266" s="29">
        <v>246.5</v>
      </c>
      <c r="F266" s="29">
        <v>247</v>
      </c>
      <c r="G266" s="6">
        <v>0</v>
      </c>
      <c r="H266" s="6">
        <v>0</v>
      </c>
      <c r="I266" s="13">
        <f t="shared" ref="I266" si="1015">(IF(D266="SELL",E266-F266,IF(D266="BUY",F266-E266)))</f>
        <v>-0.5</v>
      </c>
      <c r="J266" s="6">
        <v>0</v>
      </c>
      <c r="K266" s="6">
        <v>0</v>
      </c>
      <c r="L266" s="13">
        <f t="shared" ref="L266" si="1016">K266+J266+I266</f>
        <v>-0.5</v>
      </c>
      <c r="M266" s="45">
        <f t="shared" ref="M266" si="1017">L266*C266</f>
        <v>-405.67951318458415</v>
      </c>
    </row>
    <row r="267" spans="1:13" ht="16.5" customHeight="1" x14ac:dyDescent="0.2">
      <c r="A267" s="90">
        <v>44207</v>
      </c>
      <c r="B267" s="103" t="s">
        <v>45</v>
      </c>
      <c r="C267" s="11">
        <f t="shared" ref="C267" si="1018">200000/E267</f>
        <v>188.67924528301887</v>
      </c>
      <c r="D267" s="103" t="s">
        <v>21</v>
      </c>
      <c r="E267" s="29">
        <v>1060</v>
      </c>
      <c r="F267" s="29">
        <v>1069</v>
      </c>
      <c r="G267" s="6">
        <v>1081</v>
      </c>
      <c r="H267" s="6">
        <v>0</v>
      </c>
      <c r="I267" s="13">
        <f t="shared" ref="I267" si="1019">(IF(D267="SELL",E267-F267,IF(D267="BUY",F267-E267)))</f>
        <v>9</v>
      </c>
      <c r="J267" s="6">
        <v>10</v>
      </c>
      <c r="K267" s="6">
        <v>0</v>
      </c>
      <c r="L267" s="13">
        <f t="shared" ref="L267" si="1020">K267+J267+I267</f>
        <v>19</v>
      </c>
      <c r="M267" s="45">
        <f t="shared" ref="M267" si="1021">L267*C267</f>
        <v>3584.9056603773588</v>
      </c>
    </row>
    <row r="268" spans="1:13" ht="16.5" customHeight="1" x14ac:dyDescent="0.2">
      <c r="A268" s="90">
        <v>44207</v>
      </c>
      <c r="B268" s="103" t="s">
        <v>149</v>
      </c>
      <c r="C268" s="11">
        <f t="shared" ref="C268" si="1022">200000/E268</f>
        <v>385.35645472061657</v>
      </c>
      <c r="D268" s="103" t="s">
        <v>21</v>
      </c>
      <c r="E268" s="29">
        <v>519</v>
      </c>
      <c r="F268" s="29">
        <v>520.5</v>
      </c>
      <c r="G268" s="6">
        <v>0</v>
      </c>
      <c r="H268" s="6">
        <v>0</v>
      </c>
      <c r="I268" s="13">
        <f t="shared" ref="I268" si="1023">(IF(D268="SELL",E268-F268,IF(D268="BUY",F268-E268)))</f>
        <v>1.5</v>
      </c>
      <c r="J268" s="6">
        <v>0</v>
      </c>
      <c r="K268" s="6">
        <v>0</v>
      </c>
      <c r="L268" s="13">
        <f t="shared" ref="L268" si="1024">K268+J268+I268</f>
        <v>1.5</v>
      </c>
      <c r="M268" s="45">
        <f t="shared" ref="M268" si="1025">L268*C268</f>
        <v>578.03468208092488</v>
      </c>
    </row>
    <row r="269" spans="1:13" ht="16.5" customHeight="1" x14ac:dyDescent="0.2">
      <c r="A269" s="90">
        <v>44207</v>
      </c>
      <c r="B269" s="103" t="s">
        <v>936</v>
      </c>
      <c r="C269" s="11">
        <f t="shared" ref="C269" si="1026">200000/E269</f>
        <v>1984.1269841269841</v>
      </c>
      <c r="D269" s="103" t="s">
        <v>21</v>
      </c>
      <c r="E269" s="29">
        <v>100.8</v>
      </c>
      <c r="F269" s="29">
        <v>101.7</v>
      </c>
      <c r="G269" s="6">
        <v>0</v>
      </c>
      <c r="H269" s="6">
        <v>0</v>
      </c>
      <c r="I269" s="13">
        <f t="shared" ref="I269" si="1027">(IF(D269="SELL",E269-F269,IF(D269="BUY",F269-E269)))</f>
        <v>0.90000000000000568</v>
      </c>
      <c r="J269" s="6">
        <v>0</v>
      </c>
      <c r="K269" s="6">
        <v>0</v>
      </c>
      <c r="L269" s="13">
        <f t="shared" ref="L269" si="1028">K269+J269+I269</f>
        <v>0.90000000000000568</v>
      </c>
      <c r="M269" s="45">
        <f t="shared" ref="M269" si="1029">L269*C269</f>
        <v>1785.7142857142969</v>
      </c>
    </row>
    <row r="270" spans="1:13" ht="16.5" customHeight="1" x14ac:dyDescent="0.2">
      <c r="A270" s="90">
        <v>44207</v>
      </c>
      <c r="B270" s="103" t="s">
        <v>934</v>
      </c>
      <c r="C270" s="11">
        <f t="shared" ref="C270" si="1030">200000/E270</f>
        <v>1751.3134851138354</v>
      </c>
      <c r="D270" s="103" t="s">
        <v>21</v>
      </c>
      <c r="E270" s="29">
        <v>114.2</v>
      </c>
      <c r="F270" s="29">
        <v>115.4</v>
      </c>
      <c r="G270" s="6">
        <v>118</v>
      </c>
      <c r="H270" s="6">
        <v>0</v>
      </c>
      <c r="I270" s="13">
        <f t="shared" ref="I270" si="1031">(IF(D270="SELL",E270-F270,IF(D270="BUY",F270-E270)))</f>
        <v>1.2000000000000028</v>
      </c>
      <c r="J270" s="6">
        <v>2.6</v>
      </c>
      <c r="K270" s="6">
        <v>0</v>
      </c>
      <c r="L270" s="13">
        <f t="shared" ref="L270" si="1032">K270+J270+I270</f>
        <v>3.8000000000000029</v>
      </c>
      <c r="M270" s="45">
        <f t="shared" ref="M270" si="1033">L270*C270</f>
        <v>6654.9912434325797</v>
      </c>
    </row>
    <row r="271" spans="1:13" ht="16.5" customHeight="1" x14ac:dyDescent="0.2">
      <c r="A271" s="90">
        <v>44207</v>
      </c>
      <c r="B271" s="103" t="s">
        <v>132</v>
      </c>
      <c r="C271" s="11">
        <f t="shared" ref="C271" si="1034">200000/E271</f>
        <v>450.45045045045043</v>
      </c>
      <c r="D271" s="103" t="s">
        <v>21</v>
      </c>
      <c r="E271" s="29">
        <v>444</v>
      </c>
      <c r="F271" s="29">
        <v>447.5</v>
      </c>
      <c r="G271" s="6">
        <v>450</v>
      </c>
      <c r="H271" s="6">
        <v>0</v>
      </c>
      <c r="I271" s="13">
        <f t="shared" ref="I271" si="1035">(IF(D271="SELL",E271-F271,IF(D271="BUY",F271-E271)))</f>
        <v>3.5</v>
      </c>
      <c r="J271" s="6">
        <v>2.5</v>
      </c>
      <c r="K271" s="6">
        <v>0</v>
      </c>
      <c r="L271" s="13">
        <f t="shared" ref="L271" si="1036">K271+J271+I271</f>
        <v>6</v>
      </c>
      <c r="M271" s="45">
        <f t="shared" ref="M271" si="1037">L271*C271</f>
        <v>2702.7027027027025</v>
      </c>
    </row>
    <row r="272" spans="1:13" ht="16.5" customHeight="1" x14ac:dyDescent="0.2">
      <c r="A272" s="90">
        <v>44207</v>
      </c>
      <c r="B272" s="103" t="s">
        <v>139</v>
      </c>
      <c r="C272" s="11">
        <f t="shared" ref="C272" si="1038">200000/E272</f>
        <v>745.15648286140095</v>
      </c>
      <c r="D272" s="103" t="s">
        <v>21</v>
      </c>
      <c r="E272" s="29">
        <v>268.39999999999998</v>
      </c>
      <c r="F272" s="29">
        <v>271</v>
      </c>
      <c r="G272" s="6">
        <v>275</v>
      </c>
      <c r="H272" s="6">
        <v>0</v>
      </c>
      <c r="I272" s="13">
        <f t="shared" ref="I272" si="1039">(IF(D272="SELL",E272-F272,IF(D272="BUY",F272-E272)))</f>
        <v>2.6000000000000227</v>
      </c>
      <c r="J272" s="6">
        <v>4</v>
      </c>
      <c r="K272" s="6">
        <v>0</v>
      </c>
      <c r="L272" s="13">
        <f t="shared" ref="L272" si="1040">K272+J272+I272</f>
        <v>6.6000000000000227</v>
      </c>
      <c r="M272" s="45">
        <f t="shared" ref="M272" si="1041">L272*C272</f>
        <v>4918.0327868852628</v>
      </c>
    </row>
    <row r="273" spans="1:13" ht="16.5" customHeight="1" x14ac:dyDescent="0.2">
      <c r="A273" s="90">
        <v>44204</v>
      </c>
      <c r="B273" s="102" t="s">
        <v>936</v>
      </c>
      <c r="C273" s="11">
        <f t="shared" ref="C273" si="1042">200000/E273</f>
        <v>1941.7475728155339</v>
      </c>
      <c r="D273" s="102" t="s">
        <v>18</v>
      </c>
      <c r="E273" s="29">
        <v>103</v>
      </c>
      <c r="F273" s="29">
        <v>103</v>
      </c>
      <c r="G273" s="6">
        <v>0</v>
      </c>
      <c r="H273" s="6">
        <v>0</v>
      </c>
      <c r="I273" s="13">
        <f t="shared" ref="I273" si="1043">(IF(D273="SELL",E273-F273,IF(D273="BUY",F273-E273)))</f>
        <v>0</v>
      </c>
      <c r="J273" s="6">
        <v>0</v>
      </c>
      <c r="K273" s="6">
        <v>0</v>
      </c>
      <c r="L273" s="13">
        <f t="shared" ref="L273" si="1044">K273+J273+I273</f>
        <v>0</v>
      </c>
      <c r="M273" s="45">
        <f t="shared" ref="M273" si="1045">L273*C273</f>
        <v>0</v>
      </c>
    </row>
    <row r="274" spans="1:13" ht="16.5" customHeight="1" x14ac:dyDescent="0.2">
      <c r="A274" s="90">
        <v>44204</v>
      </c>
      <c r="B274" s="102" t="s">
        <v>28</v>
      </c>
      <c r="C274" s="11">
        <f t="shared" ref="C274" si="1046">200000/E274</f>
        <v>860.21505376344089</v>
      </c>
      <c r="D274" s="102" t="s">
        <v>18</v>
      </c>
      <c r="E274" s="29">
        <v>232.5</v>
      </c>
      <c r="F274" s="29">
        <v>231</v>
      </c>
      <c r="G274" s="6">
        <v>0</v>
      </c>
      <c r="H274" s="6">
        <v>0</v>
      </c>
      <c r="I274" s="13">
        <f t="shared" ref="I274" si="1047">(IF(D274="SELL",E274-F274,IF(D274="BUY",F274-E274)))</f>
        <v>1.5</v>
      </c>
      <c r="J274" s="6">
        <v>0</v>
      </c>
      <c r="K274" s="6">
        <v>0</v>
      </c>
      <c r="L274" s="13">
        <f t="shared" ref="L274" si="1048">K274+J274+I274</f>
        <v>1.5</v>
      </c>
      <c r="M274" s="45">
        <f t="shared" ref="M274" si="1049">L274*C274</f>
        <v>1290.3225806451615</v>
      </c>
    </row>
    <row r="275" spans="1:13" ht="16.5" customHeight="1" x14ac:dyDescent="0.2">
      <c r="A275" s="90">
        <v>44204</v>
      </c>
      <c r="B275" s="102" t="s">
        <v>139</v>
      </c>
      <c r="C275" s="11">
        <f t="shared" ref="C275" si="1050">200000/E275</f>
        <v>750.46904315197003</v>
      </c>
      <c r="D275" s="102" t="s">
        <v>18</v>
      </c>
      <c r="E275" s="29">
        <v>266.5</v>
      </c>
      <c r="F275" s="29">
        <v>269</v>
      </c>
      <c r="G275" s="6">
        <v>0</v>
      </c>
      <c r="H275" s="6">
        <v>0</v>
      </c>
      <c r="I275" s="13">
        <f t="shared" ref="I275" si="1051">(IF(D275="SELL",E275-F275,IF(D275="BUY",F275-E275)))</f>
        <v>-2.5</v>
      </c>
      <c r="J275" s="6">
        <v>0</v>
      </c>
      <c r="K275" s="6">
        <v>0</v>
      </c>
      <c r="L275" s="13">
        <f t="shared" ref="L275" si="1052">K275+J275+I275</f>
        <v>-2.5</v>
      </c>
      <c r="M275" s="45">
        <f t="shared" ref="M275" si="1053">L275*C275</f>
        <v>-1876.1726078799252</v>
      </c>
    </row>
    <row r="276" spans="1:13" ht="16.5" customHeight="1" x14ac:dyDescent="0.2">
      <c r="A276" s="90">
        <v>44204</v>
      </c>
      <c r="B276" s="102" t="s">
        <v>940</v>
      </c>
      <c r="C276" s="11">
        <f t="shared" ref="C276" si="1054">200000/E276</f>
        <v>756.14366729678636</v>
      </c>
      <c r="D276" s="102" t="s">
        <v>21</v>
      </c>
      <c r="E276" s="29">
        <v>264.5</v>
      </c>
      <c r="F276" s="29">
        <v>266.5</v>
      </c>
      <c r="G276" s="6">
        <v>269</v>
      </c>
      <c r="H276" s="6">
        <v>0</v>
      </c>
      <c r="I276" s="13">
        <f t="shared" ref="I276" si="1055">(IF(D276="SELL",E276-F276,IF(D276="BUY",F276-E276)))</f>
        <v>2</v>
      </c>
      <c r="J276" s="6">
        <v>2.5</v>
      </c>
      <c r="K276" s="6">
        <v>0</v>
      </c>
      <c r="L276" s="13">
        <f t="shared" ref="L276" si="1056">K276+J276+I276</f>
        <v>4.5</v>
      </c>
      <c r="M276" s="45">
        <f t="shared" ref="M276" si="1057">L276*C276</f>
        <v>3402.6465028355387</v>
      </c>
    </row>
    <row r="277" spans="1:13" ht="16.5" customHeight="1" x14ac:dyDescent="0.2">
      <c r="A277" s="90">
        <v>44204</v>
      </c>
      <c r="B277" s="102" t="s">
        <v>934</v>
      </c>
      <c r="C277" s="11">
        <f t="shared" ref="C277" si="1058">200000/E277</f>
        <v>1782.5311942959001</v>
      </c>
      <c r="D277" s="102" t="s">
        <v>21</v>
      </c>
      <c r="E277" s="29">
        <v>112.2</v>
      </c>
      <c r="F277" s="29">
        <v>113.5</v>
      </c>
      <c r="G277" s="6">
        <v>0</v>
      </c>
      <c r="H277" s="6">
        <v>0</v>
      </c>
      <c r="I277" s="13">
        <f t="shared" ref="I277" si="1059">(IF(D277="SELL",E277-F277,IF(D277="BUY",F277-E277)))</f>
        <v>1.2999999999999972</v>
      </c>
      <c r="J277" s="6">
        <v>0</v>
      </c>
      <c r="K277" s="6">
        <v>0</v>
      </c>
      <c r="L277" s="13">
        <f t="shared" ref="L277" si="1060">K277+J277+I277</f>
        <v>1.2999999999999972</v>
      </c>
      <c r="M277" s="45">
        <f t="shared" ref="M277" si="1061">L277*C277</f>
        <v>2317.290552584665</v>
      </c>
    </row>
    <row r="278" spans="1:13" ht="16.5" customHeight="1" x14ac:dyDescent="0.2">
      <c r="A278" s="90">
        <v>44204</v>
      </c>
      <c r="B278" s="102" t="s">
        <v>129</v>
      </c>
      <c r="C278" s="11">
        <f t="shared" ref="C278" si="1062">200000/E278</f>
        <v>201.81634712411704</v>
      </c>
      <c r="D278" s="102" t="s">
        <v>21</v>
      </c>
      <c r="E278" s="29">
        <v>991</v>
      </c>
      <c r="F278" s="29">
        <v>1000</v>
      </c>
      <c r="G278" s="6">
        <v>1011</v>
      </c>
      <c r="H278" s="6">
        <v>0</v>
      </c>
      <c r="I278" s="13">
        <f t="shared" ref="I278" si="1063">(IF(D278="SELL",E278-F278,IF(D278="BUY",F278-E278)))</f>
        <v>9</v>
      </c>
      <c r="J278" s="6">
        <v>11</v>
      </c>
      <c r="K278" s="6">
        <v>0</v>
      </c>
      <c r="L278" s="13">
        <f t="shared" ref="L278" si="1064">K278+J278+I278</f>
        <v>20</v>
      </c>
      <c r="M278" s="45">
        <f t="shared" ref="M278" si="1065">L278*C278</f>
        <v>4036.3269424823411</v>
      </c>
    </row>
    <row r="279" spans="1:13" ht="16.5" customHeight="1" x14ac:dyDescent="0.2">
      <c r="A279" s="90">
        <v>44203</v>
      </c>
      <c r="B279" s="102" t="s">
        <v>115</v>
      </c>
      <c r="C279" s="11">
        <f t="shared" ref="C279" si="1066">200000/E279</f>
        <v>1068.3760683760684</v>
      </c>
      <c r="D279" s="102" t="s">
        <v>21</v>
      </c>
      <c r="E279" s="29">
        <v>187.2</v>
      </c>
      <c r="F279" s="29">
        <v>188.5</v>
      </c>
      <c r="G279" s="6">
        <v>0</v>
      </c>
      <c r="H279" s="6">
        <v>0</v>
      </c>
      <c r="I279" s="13">
        <f t="shared" ref="I279" si="1067">(IF(D279="SELL",E279-F279,IF(D279="BUY",F279-E279)))</f>
        <v>1.3000000000000114</v>
      </c>
      <c r="J279" s="6">
        <v>0</v>
      </c>
      <c r="K279" s="6">
        <v>0</v>
      </c>
      <c r="L279" s="13">
        <f t="shared" ref="L279" si="1068">K279+J279+I279</f>
        <v>1.3000000000000114</v>
      </c>
      <c r="M279" s="45">
        <f t="shared" ref="M279" si="1069">L279*C279</f>
        <v>1388.888888888901</v>
      </c>
    </row>
    <row r="280" spans="1:13" ht="16.5" customHeight="1" x14ac:dyDescent="0.2">
      <c r="A280" s="90">
        <v>44203</v>
      </c>
      <c r="B280" s="102" t="s">
        <v>936</v>
      </c>
      <c r="C280" s="11">
        <f t="shared" ref="C280" si="1070">200000/E280</f>
        <v>1937.984496124031</v>
      </c>
      <c r="D280" s="102" t="s">
        <v>21</v>
      </c>
      <c r="E280" s="29">
        <v>103.2</v>
      </c>
      <c r="F280" s="29">
        <v>104.4</v>
      </c>
      <c r="G280" s="6">
        <v>106.5</v>
      </c>
      <c r="H280" s="6">
        <v>0</v>
      </c>
      <c r="I280" s="13">
        <f t="shared" ref="I280" si="1071">(IF(D280="SELL",E280-F280,IF(D280="BUY",F280-E280)))</f>
        <v>1.2000000000000028</v>
      </c>
      <c r="J280" s="6">
        <v>2.1</v>
      </c>
      <c r="K280" s="6">
        <v>0</v>
      </c>
      <c r="L280" s="13">
        <f t="shared" ref="L280" si="1072">K280+J280+I280</f>
        <v>3.3000000000000029</v>
      </c>
      <c r="M280" s="45">
        <f t="shared" ref="M280" si="1073">L280*C280</f>
        <v>6395.3488372093079</v>
      </c>
    </row>
    <row r="281" spans="1:13" ht="16.5" customHeight="1" x14ac:dyDescent="0.2">
      <c r="A281" s="90">
        <v>44203</v>
      </c>
      <c r="B281" s="102" t="s">
        <v>50</v>
      </c>
      <c r="C281" s="11">
        <f t="shared" ref="C281" si="1074">200000/E281</f>
        <v>206.82523267838675</v>
      </c>
      <c r="D281" s="102" t="s">
        <v>18</v>
      </c>
      <c r="E281" s="29">
        <v>967</v>
      </c>
      <c r="F281" s="29">
        <v>960</v>
      </c>
      <c r="G281" s="6">
        <v>0</v>
      </c>
      <c r="H281" s="6">
        <v>0</v>
      </c>
      <c r="I281" s="13">
        <f t="shared" ref="I281" si="1075">(IF(D281="SELL",E281-F281,IF(D281="BUY",F281-E281)))</f>
        <v>7</v>
      </c>
      <c r="J281" s="6">
        <v>0</v>
      </c>
      <c r="K281" s="6">
        <v>0</v>
      </c>
      <c r="L281" s="13">
        <f t="shared" ref="L281" si="1076">K281+J281+I281</f>
        <v>7</v>
      </c>
      <c r="M281" s="45">
        <f t="shared" ref="M281" si="1077">L281*C281</f>
        <v>1447.7766287487073</v>
      </c>
    </row>
    <row r="282" spans="1:13" ht="16.5" customHeight="1" x14ac:dyDescent="0.2">
      <c r="A282" s="90">
        <v>44203</v>
      </c>
      <c r="B282" s="102" t="s">
        <v>92</v>
      </c>
      <c r="C282" s="11">
        <f t="shared" ref="C282" si="1078">200000/E282</f>
        <v>160.77170418006432</v>
      </c>
      <c r="D282" s="102" t="s">
        <v>21</v>
      </c>
      <c r="E282" s="29">
        <v>1244</v>
      </c>
      <c r="F282" s="29">
        <v>1255</v>
      </c>
      <c r="G282" s="6">
        <v>1280</v>
      </c>
      <c r="H282" s="6">
        <v>0</v>
      </c>
      <c r="I282" s="13">
        <f t="shared" ref="I282" si="1079">(IF(D282="SELL",E282-F282,IF(D282="BUY",F282-E282)))</f>
        <v>11</v>
      </c>
      <c r="J282" s="6">
        <v>25</v>
      </c>
      <c r="K282" s="6">
        <v>0</v>
      </c>
      <c r="L282" s="13">
        <f t="shared" ref="L282" si="1080">K282+J282+I282</f>
        <v>36</v>
      </c>
      <c r="M282" s="45">
        <f t="shared" ref="M282" si="1081">L282*C282</f>
        <v>5787.7813504823152</v>
      </c>
    </row>
    <row r="283" spans="1:13" ht="16.5" customHeight="1" x14ac:dyDescent="0.2">
      <c r="A283" s="90">
        <v>44203</v>
      </c>
      <c r="B283" s="102" t="s">
        <v>149</v>
      </c>
      <c r="C283" s="11">
        <f t="shared" ref="C283" si="1082">200000/E283</f>
        <v>392.92730844793715</v>
      </c>
      <c r="D283" s="102" t="s">
        <v>21</v>
      </c>
      <c r="E283" s="29">
        <v>509</v>
      </c>
      <c r="F283" s="29">
        <v>514</v>
      </c>
      <c r="G283" s="6">
        <v>523</v>
      </c>
      <c r="H283" s="6">
        <v>0</v>
      </c>
      <c r="I283" s="13">
        <f t="shared" ref="I283" si="1083">(IF(D283="SELL",E283-F283,IF(D283="BUY",F283-E283)))</f>
        <v>5</v>
      </c>
      <c r="J283" s="6">
        <v>9</v>
      </c>
      <c r="K283" s="6">
        <v>0</v>
      </c>
      <c r="L283" s="13">
        <f t="shared" ref="L283" si="1084">K283+J283+I283</f>
        <v>14</v>
      </c>
      <c r="M283" s="45">
        <f t="shared" ref="M283" si="1085">L283*C283</f>
        <v>5500.9823182711198</v>
      </c>
    </row>
    <row r="284" spans="1:13" ht="16.5" customHeight="1" x14ac:dyDescent="0.2">
      <c r="A284" s="90">
        <v>44203</v>
      </c>
      <c r="B284" s="102" t="s">
        <v>122</v>
      </c>
      <c r="C284" s="11">
        <f t="shared" ref="C284" si="1086">200000/E284</f>
        <v>892.85714285714289</v>
      </c>
      <c r="D284" s="102" t="s">
        <v>18</v>
      </c>
      <c r="E284" s="29">
        <v>224</v>
      </c>
      <c r="F284" s="29">
        <v>226.5</v>
      </c>
      <c r="G284" s="6">
        <v>0</v>
      </c>
      <c r="H284" s="6">
        <v>0</v>
      </c>
      <c r="I284" s="13">
        <f t="shared" ref="I284" si="1087">(IF(D284="SELL",E284-F284,IF(D284="BUY",F284-E284)))</f>
        <v>-2.5</v>
      </c>
      <c r="J284" s="6">
        <v>0</v>
      </c>
      <c r="K284" s="6">
        <v>0</v>
      </c>
      <c r="L284" s="13">
        <f t="shared" ref="L284" si="1088">K284+J284+I284</f>
        <v>-2.5</v>
      </c>
      <c r="M284" s="45">
        <f t="shared" ref="M284" si="1089">L284*C284</f>
        <v>-2232.1428571428573</v>
      </c>
    </row>
    <row r="285" spans="1:13" ht="16.5" customHeight="1" x14ac:dyDescent="0.2">
      <c r="A285" s="90">
        <v>44203</v>
      </c>
      <c r="B285" s="102" t="s">
        <v>942</v>
      </c>
      <c r="C285" s="11">
        <f t="shared" ref="C285" si="1090">200000/E285</f>
        <v>74.34944237918215</v>
      </c>
      <c r="D285" s="102" t="s">
        <v>18</v>
      </c>
      <c r="E285" s="29">
        <v>2690</v>
      </c>
      <c r="F285" s="29">
        <v>2665</v>
      </c>
      <c r="G285" s="6">
        <v>2630</v>
      </c>
      <c r="H285" s="6">
        <v>0</v>
      </c>
      <c r="I285" s="13">
        <f t="shared" ref="I285" si="1091">(IF(D285="SELL",E285-F285,IF(D285="BUY",F285-E285)))</f>
        <v>25</v>
      </c>
      <c r="J285" s="6">
        <v>35</v>
      </c>
      <c r="K285" s="6">
        <v>0</v>
      </c>
      <c r="L285" s="13">
        <f t="shared" ref="L285" si="1092">K285+J285+I285</f>
        <v>60</v>
      </c>
      <c r="M285" s="45">
        <f t="shared" ref="M285" si="1093">L285*C285</f>
        <v>4460.966542750929</v>
      </c>
    </row>
    <row r="286" spans="1:13" ht="16.5" customHeight="1" x14ac:dyDescent="0.2">
      <c r="A286" s="90">
        <v>44203</v>
      </c>
      <c r="B286" s="102" t="s">
        <v>47</v>
      </c>
      <c r="C286" s="11">
        <f t="shared" ref="C286" si="1094">200000/E286</f>
        <v>1038.9610389610389</v>
      </c>
      <c r="D286" s="102" t="s">
        <v>21</v>
      </c>
      <c r="E286" s="29">
        <v>192.5</v>
      </c>
      <c r="F286" s="29">
        <v>193.5</v>
      </c>
      <c r="G286" s="6">
        <v>0</v>
      </c>
      <c r="H286" s="6">
        <v>0</v>
      </c>
      <c r="I286" s="13">
        <f t="shared" ref="I286" si="1095">(IF(D286="SELL",E286-F286,IF(D286="BUY",F286-E286)))</f>
        <v>1</v>
      </c>
      <c r="J286" s="6">
        <v>0</v>
      </c>
      <c r="K286" s="6">
        <v>0</v>
      </c>
      <c r="L286" s="13">
        <f t="shared" ref="L286" si="1096">K286+J286+I286</f>
        <v>1</v>
      </c>
      <c r="M286" s="45">
        <f t="shared" ref="M286" si="1097">L286*C286</f>
        <v>1038.9610389610389</v>
      </c>
    </row>
    <row r="287" spans="1:13" ht="16.5" customHeight="1" x14ac:dyDescent="0.2">
      <c r="A287" s="90">
        <v>44202</v>
      </c>
      <c r="B287" s="101" t="s">
        <v>117</v>
      </c>
      <c r="C287" s="11">
        <f t="shared" ref="C287" si="1098">200000/E287</f>
        <v>772.20077220077224</v>
      </c>
      <c r="D287" s="101" t="s">
        <v>18</v>
      </c>
      <c r="E287" s="29">
        <v>259</v>
      </c>
      <c r="F287" s="29">
        <v>261.5</v>
      </c>
      <c r="G287" s="6">
        <v>0</v>
      </c>
      <c r="H287" s="6">
        <v>0</v>
      </c>
      <c r="I287" s="13">
        <f t="shared" ref="I287" si="1099">(IF(D287="SELL",E287-F287,IF(D287="BUY",F287-E287)))</f>
        <v>-2.5</v>
      </c>
      <c r="J287" s="6">
        <v>0</v>
      </c>
      <c r="K287" s="6">
        <v>0</v>
      </c>
      <c r="L287" s="13">
        <f t="shared" ref="L287" si="1100">K287+J287+I287</f>
        <v>-2.5</v>
      </c>
      <c r="M287" s="45">
        <f t="shared" ref="M287" si="1101">L287*C287</f>
        <v>-1930.5019305019305</v>
      </c>
    </row>
    <row r="288" spans="1:13" ht="16.5" customHeight="1" x14ac:dyDescent="0.2">
      <c r="A288" s="90">
        <v>44202</v>
      </c>
      <c r="B288" s="101" t="s">
        <v>423</v>
      </c>
      <c r="C288" s="11">
        <f t="shared" ref="C288" si="1102">200000/E288</f>
        <v>384.61538461538464</v>
      </c>
      <c r="D288" s="101" t="s">
        <v>18</v>
      </c>
      <c r="E288" s="29">
        <v>520</v>
      </c>
      <c r="F288" s="29">
        <v>516</v>
      </c>
      <c r="G288" s="6">
        <v>514</v>
      </c>
      <c r="H288" s="6">
        <v>0</v>
      </c>
      <c r="I288" s="13">
        <f t="shared" ref="I288" si="1103">(IF(D288="SELL",E288-F288,IF(D288="BUY",F288-E288)))</f>
        <v>4</v>
      </c>
      <c r="J288" s="6">
        <v>2</v>
      </c>
      <c r="K288" s="6">
        <v>0</v>
      </c>
      <c r="L288" s="13">
        <f t="shared" ref="L288" si="1104">K288+J288+I288</f>
        <v>6</v>
      </c>
      <c r="M288" s="45">
        <f t="shared" ref="M288" si="1105">L288*C288</f>
        <v>2307.6923076923076</v>
      </c>
    </row>
    <row r="289" spans="1:13" ht="16.5" customHeight="1" x14ac:dyDescent="0.2">
      <c r="A289" s="90">
        <v>44202</v>
      </c>
      <c r="B289" s="101" t="s">
        <v>50</v>
      </c>
      <c r="C289" s="11">
        <f t="shared" ref="C289" si="1106">200000/E289</f>
        <v>200.60180541624874</v>
      </c>
      <c r="D289" s="101" t="s">
        <v>21</v>
      </c>
      <c r="E289" s="29">
        <v>997</v>
      </c>
      <c r="F289" s="29">
        <v>988</v>
      </c>
      <c r="G289" s="6">
        <v>0</v>
      </c>
      <c r="H289" s="6">
        <v>0</v>
      </c>
      <c r="I289" s="13">
        <f t="shared" ref="I289" si="1107">(IF(D289="SELL",E289-F289,IF(D289="BUY",F289-E289)))</f>
        <v>-9</v>
      </c>
      <c r="J289" s="6">
        <v>0</v>
      </c>
      <c r="K289" s="6">
        <v>0</v>
      </c>
      <c r="L289" s="13">
        <f t="shared" ref="L289" si="1108">K289+J289+I289</f>
        <v>-9</v>
      </c>
      <c r="M289" s="45">
        <f t="shared" ref="M289" si="1109">L289*C289</f>
        <v>-1805.4162487462386</v>
      </c>
    </row>
    <row r="290" spans="1:13" ht="16.5" customHeight="1" x14ac:dyDescent="0.2">
      <c r="A290" s="90">
        <v>44202</v>
      </c>
      <c r="B290" s="101" t="s">
        <v>47</v>
      </c>
      <c r="C290" s="11">
        <f t="shared" ref="C290" si="1110">200000/E290</f>
        <v>1067.8056593699946</v>
      </c>
      <c r="D290" s="101" t="s">
        <v>21</v>
      </c>
      <c r="E290" s="29">
        <v>187.3</v>
      </c>
      <c r="F290" s="29">
        <v>188.8</v>
      </c>
      <c r="G290" s="6">
        <v>190</v>
      </c>
      <c r="H290" s="6">
        <v>0</v>
      </c>
      <c r="I290" s="13">
        <f t="shared" ref="I290" si="1111">(IF(D290="SELL",E290-F290,IF(D290="BUY",F290-E290)))</f>
        <v>1.5</v>
      </c>
      <c r="J290" s="6">
        <v>1.2</v>
      </c>
      <c r="K290" s="6">
        <v>0</v>
      </c>
      <c r="L290" s="13">
        <f t="shared" ref="L290" si="1112">K290+J290+I290</f>
        <v>2.7</v>
      </c>
      <c r="M290" s="45">
        <f t="shared" ref="M290" si="1113">L290*C290</f>
        <v>2883.0752802989855</v>
      </c>
    </row>
    <row r="291" spans="1:13" ht="16.5" customHeight="1" x14ac:dyDescent="0.2">
      <c r="A291" s="90">
        <v>44202</v>
      </c>
      <c r="B291" s="101" t="s">
        <v>92</v>
      </c>
      <c r="C291" s="11">
        <f t="shared" ref="C291" si="1114">200000/E291</f>
        <v>174.67248908296943</v>
      </c>
      <c r="D291" s="101" t="s">
        <v>21</v>
      </c>
      <c r="E291" s="29">
        <v>1145</v>
      </c>
      <c r="F291" s="29">
        <v>1156</v>
      </c>
      <c r="G291" s="6">
        <v>1180</v>
      </c>
      <c r="H291" s="6">
        <v>0</v>
      </c>
      <c r="I291" s="13">
        <f t="shared" ref="I291" si="1115">(IF(D291="SELL",E291-F291,IF(D291="BUY",F291-E291)))</f>
        <v>11</v>
      </c>
      <c r="J291" s="6">
        <v>24</v>
      </c>
      <c r="K291" s="6">
        <v>0</v>
      </c>
      <c r="L291" s="13">
        <f t="shared" ref="L291" si="1116">K291+J291+I291</f>
        <v>35</v>
      </c>
      <c r="M291" s="45">
        <f t="shared" ref="M291" si="1117">L291*C291</f>
        <v>6113.5371179039303</v>
      </c>
    </row>
    <row r="292" spans="1:13" ht="16.5" customHeight="1" x14ac:dyDescent="0.2">
      <c r="A292" s="90">
        <v>44202</v>
      </c>
      <c r="B292" s="101" t="s">
        <v>265</v>
      </c>
      <c r="C292" s="11">
        <f t="shared" ref="C292" si="1118">200000/E292</f>
        <v>1028.2776349614396</v>
      </c>
      <c r="D292" s="101" t="s">
        <v>21</v>
      </c>
      <c r="E292" s="29">
        <v>194.5</v>
      </c>
      <c r="F292" s="29">
        <v>196</v>
      </c>
      <c r="G292" s="6">
        <v>0</v>
      </c>
      <c r="H292" s="6">
        <v>0</v>
      </c>
      <c r="I292" s="13">
        <f t="shared" ref="I292" si="1119">(IF(D292="SELL",E292-F292,IF(D292="BUY",F292-E292)))</f>
        <v>1.5</v>
      </c>
      <c r="J292" s="6">
        <v>0</v>
      </c>
      <c r="K292" s="6">
        <v>0</v>
      </c>
      <c r="L292" s="13">
        <f t="shared" ref="L292" si="1120">K292+J292+I292</f>
        <v>1.5</v>
      </c>
      <c r="M292" s="45">
        <f t="shared" ref="M292" si="1121">L292*C292</f>
        <v>1542.4164524421594</v>
      </c>
    </row>
    <row r="293" spans="1:13" ht="16.5" customHeight="1" x14ac:dyDescent="0.2">
      <c r="A293" s="90">
        <v>44202</v>
      </c>
      <c r="B293" s="101" t="s">
        <v>115</v>
      </c>
      <c r="C293" s="11">
        <f t="shared" ref="C293" si="1122">200000/E293</f>
        <v>1137.6564277588168</v>
      </c>
      <c r="D293" s="101" t="s">
        <v>21</v>
      </c>
      <c r="E293" s="29">
        <v>175.8</v>
      </c>
      <c r="F293" s="29">
        <v>177.5</v>
      </c>
      <c r="G293" s="6">
        <v>180</v>
      </c>
      <c r="H293" s="6">
        <v>0</v>
      </c>
      <c r="I293" s="13">
        <f t="shared" ref="I293" si="1123">(IF(D293="SELL",E293-F293,IF(D293="BUY",F293-E293)))</f>
        <v>1.6999999999999886</v>
      </c>
      <c r="J293" s="6">
        <v>2.5</v>
      </c>
      <c r="K293" s="6">
        <v>0</v>
      </c>
      <c r="L293" s="13">
        <f t="shared" ref="L293" si="1124">K293+J293+I293</f>
        <v>4.1999999999999886</v>
      </c>
      <c r="M293" s="45">
        <f t="shared" ref="M293" si="1125">L293*C293</f>
        <v>4778.1569965870176</v>
      </c>
    </row>
    <row r="294" spans="1:13" ht="16.5" customHeight="1" x14ac:dyDescent="0.2">
      <c r="A294" s="90">
        <v>44202</v>
      </c>
      <c r="B294" s="101" t="s">
        <v>936</v>
      </c>
      <c r="C294" s="11">
        <f t="shared" ref="C294" si="1126">200000/E294</f>
        <v>1945.5252918287938</v>
      </c>
      <c r="D294" s="101" t="s">
        <v>21</v>
      </c>
      <c r="E294" s="29">
        <v>102.8</v>
      </c>
      <c r="F294" s="29">
        <v>104</v>
      </c>
      <c r="G294" s="6">
        <v>107</v>
      </c>
      <c r="H294" s="6">
        <v>0</v>
      </c>
      <c r="I294" s="13">
        <f t="shared" ref="I294" si="1127">(IF(D294="SELL",E294-F294,IF(D294="BUY",F294-E294)))</f>
        <v>1.2000000000000028</v>
      </c>
      <c r="J294" s="6">
        <v>3</v>
      </c>
      <c r="K294" s="6">
        <v>0</v>
      </c>
      <c r="L294" s="13">
        <f t="shared" ref="L294" si="1128">K294+J294+I294</f>
        <v>4.2000000000000028</v>
      </c>
      <c r="M294" s="45">
        <f t="shared" ref="M294" si="1129">L294*C294</f>
        <v>8171.2062256809395</v>
      </c>
    </row>
    <row r="295" spans="1:13" ht="16.5" customHeight="1" x14ac:dyDescent="0.2">
      <c r="A295" s="90">
        <v>44201</v>
      </c>
      <c r="B295" s="101" t="s">
        <v>934</v>
      </c>
      <c r="C295" s="11">
        <f t="shared" ref="C295" si="1130">200000/E295</f>
        <v>1912.0458891013386</v>
      </c>
      <c r="D295" s="101" t="s">
        <v>21</v>
      </c>
      <c r="E295" s="29">
        <v>104.6</v>
      </c>
      <c r="F295" s="29">
        <v>105</v>
      </c>
      <c r="G295" s="6">
        <v>0</v>
      </c>
      <c r="H295" s="6">
        <v>0</v>
      </c>
      <c r="I295" s="13">
        <f t="shared" ref="I295" si="1131">(IF(D295="SELL",E295-F295,IF(D295="BUY",F295-E295)))</f>
        <v>0.40000000000000568</v>
      </c>
      <c r="J295" s="6">
        <v>0</v>
      </c>
      <c r="K295" s="6">
        <v>0</v>
      </c>
      <c r="L295" s="13">
        <f t="shared" ref="L295" si="1132">K295+J295+I295</f>
        <v>0.40000000000000568</v>
      </c>
      <c r="M295" s="45">
        <f t="shared" ref="M295" si="1133">L295*C295</f>
        <v>764.81835564054632</v>
      </c>
    </row>
    <row r="296" spans="1:13" ht="16.5" customHeight="1" x14ac:dyDescent="0.2">
      <c r="A296" s="90">
        <v>44201</v>
      </c>
      <c r="B296" s="101" t="s">
        <v>941</v>
      </c>
      <c r="C296" s="11">
        <f t="shared" ref="C296" si="1134">200000/E296</f>
        <v>3039.5136778115502</v>
      </c>
      <c r="D296" s="101" t="s">
        <v>21</v>
      </c>
      <c r="E296" s="29">
        <v>65.8</v>
      </c>
      <c r="F296" s="29">
        <v>66.3</v>
      </c>
      <c r="G296" s="6">
        <v>0</v>
      </c>
      <c r="H296" s="6">
        <v>0</v>
      </c>
      <c r="I296" s="13">
        <f t="shared" ref="I296" si="1135">(IF(D296="SELL",E296-F296,IF(D296="BUY",F296-E296)))</f>
        <v>0.5</v>
      </c>
      <c r="J296" s="6">
        <v>0</v>
      </c>
      <c r="K296" s="6">
        <v>0</v>
      </c>
      <c r="L296" s="13">
        <f t="shared" ref="L296" si="1136">K296+J296+I296</f>
        <v>0.5</v>
      </c>
      <c r="M296" s="45">
        <f t="shared" ref="M296" si="1137">L296*C296</f>
        <v>1519.7568389057751</v>
      </c>
    </row>
    <row r="297" spans="1:13" ht="16.5" customHeight="1" x14ac:dyDescent="0.2">
      <c r="A297" s="90">
        <v>44201</v>
      </c>
      <c r="B297" s="101" t="s">
        <v>50</v>
      </c>
      <c r="C297" s="11">
        <f t="shared" ref="C297" si="1138">200000/E297</f>
        <v>202.83975659229208</v>
      </c>
      <c r="D297" s="101" t="s">
        <v>21</v>
      </c>
      <c r="E297" s="29">
        <v>986</v>
      </c>
      <c r="F297" s="29">
        <v>995</v>
      </c>
      <c r="G297" s="6">
        <v>0</v>
      </c>
      <c r="H297" s="6">
        <v>0</v>
      </c>
      <c r="I297" s="13">
        <f t="shared" ref="I297" si="1139">(IF(D297="SELL",E297-F297,IF(D297="BUY",F297-E297)))</f>
        <v>9</v>
      </c>
      <c r="J297" s="6">
        <v>0</v>
      </c>
      <c r="K297" s="6">
        <v>0</v>
      </c>
      <c r="L297" s="13">
        <f t="shared" ref="L297" si="1140">K297+J297+I297</f>
        <v>9</v>
      </c>
      <c r="M297" s="45">
        <f t="shared" ref="M297" si="1141">L297*C297</f>
        <v>1825.5578093306287</v>
      </c>
    </row>
    <row r="298" spans="1:13" ht="16.5" customHeight="1" x14ac:dyDescent="0.2">
      <c r="A298" s="90">
        <v>44201</v>
      </c>
      <c r="B298" s="101" t="s">
        <v>930</v>
      </c>
      <c r="C298" s="11">
        <f t="shared" ref="C298" si="1142">200000/E298</f>
        <v>140.74595355383534</v>
      </c>
      <c r="D298" s="101" t="s">
        <v>21</v>
      </c>
      <c r="E298" s="29">
        <v>1421</v>
      </c>
      <c r="F298" s="29">
        <v>1430</v>
      </c>
      <c r="G298" s="6">
        <v>0</v>
      </c>
      <c r="H298" s="6">
        <v>0</v>
      </c>
      <c r="I298" s="13">
        <f t="shared" ref="I298" si="1143">(IF(D298="SELL",E298-F298,IF(D298="BUY",F298-E298)))</f>
        <v>9</v>
      </c>
      <c r="J298" s="6">
        <v>0</v>
      </c>
      <c r="K298" s="6">
        <v>0</v>
      </c>
      <c r="L298" s="13">
        <f t="shared" ref="L298" si="1144">K298+J298+I298</f>
        <v>9</v>
      </c>
      <c r="M298" s="45">
        <f t="shared" ref="M298" si="1145">L298*C298</f>
        <v>1266.713581984518</v>
      </c>
    </row>
    <row r="299" spans="1:13" ht="16.5" customHeight="1" x14ac:dyDescent="0.2">
      <c r="A299" s="90">
        <v>44201</v>
      </c>
      <c r="B299" s="101" t="s">
        <v>132</v>
      </c>
      <c r="C299" s="11">
        <f t="shared" ref="C299" si="1146">200000/E299</f>
        <v>501.25313283208021</v>
      </c>
      <c r="D299" s="101" t="s">
        <v>21</v>
      </c>
      <c r="E299" s="29">
        <v>399</v>
      </c>
      <c r="F299" s="29">
        <v>402</v>
      </c>
      <c r="G299" s="6">
        <v>406</v>
      </c>
      <c r="H299" s="6">
        <v>0</v>
      </c>
      <c r="I299" s="13">
        <f t="shared" ref="I299" si="1147">(IF(D299="SELL",E299-F299,IF(D299="BUY",F299-E299)))</f>
        <v>3</v>
      </c>
      <c r="J299" s="6">
        <v>4</v>
      </c>
      <c r="K299" s="6">
        <v>0</v>
      </c>
      <c r="L299" s="13">
        <f t="shared" ref="L299" si="1148">K299+J299+I299</f>
        <v>7</v>
      </c>
      <c r="M299" s="45">
        <f t="shared" ref="M299" si="1149">L299*C299</f>
        <v>3508.7719298245615</v>
      </c>
    </row>
    <row r="300" spans="1:13" ht="16.5" customHeight="1" x14ac:dyDescent="0.2">
      <c r="A300" s="90">
        <v>44201</v>
      </c>
      <c r="B300" s="101" t="s">
        <v>115</v>
      </c>
      <c r="C300" s="11">
        <f t="shared" ref="C300" si="1150">200000/E300</f>
        <v>1180.6375442739079</v>
      </c>
      <c r="D300" s="101" t="s">
        <v>21</v>
      </c>
      <c r="E300" s="29">
        <v>169.4</v>
      </c>
      <c r="F300" s="29">
        <v>170.3</v>
      </c>
      <c r="G300" s="6">
        <v>0</v>
      </c>
      <c r="H300" s="6">
        <v>0</v>
      </c>
      <c r="I300" s="13">
        <f t="shared" ref="I300" si="1151">(IF(D300="SELL",E300-F300,IF(D300="BUY",F300-E300)))</f>
        <v>0.90000000000000568</v>
      </c>
      <c r="J300" s="6">
        <v>0</v>
      </c>
      <c r="K300" s="6">
        <v>0</v>
      </c>
      <c r="L300" s="13">
        <f t="shared" ref="L300" si="1152">K300+J300+I300</f>
        <v>0.90000000000000568</v>
      </c>
      <c r="M300" s="45">
        <f t="shared" ref="M300" si="1153">L300*C300</f>
        <v>1062.5737898465238</v>
      </c>
    </row>
    <row r="301" spans="1:13" ht="16.5" customHeight="1" x14ac:dyDescent="0.2">
      <c r="A301" s="90">
        <v>44201</v>
      </c>
      <c r="B301" s="101" t="s">
        <v>117</v>
      </c>
      <c r="C301" s="11">
        <f t="shared" ref="C301" si="1154">200000/E301</f>
        <v>819.67213114754099</v>
      </c>
      <c r="D301" s="101" t="s">
        <v>21</v>
      </c>
      <c r="E301" s="29">
        <v>244</v>
      </c>
      <c r="F301" s="29">
        <v>241.5</v>
      </c>
      <c r="G301" s="6">
        <v>0</v>
      </c>
      <c r="H301" s="6">
        <v>0</v>
      </c>
      <c r="I301" s="13">
        <f t="shared" ref="I301" si="1155">(IF(D301="SELL",E301-F301,IF(D301="BUY",F301-E301)))</f>
        <v>-2.5</v>
      </c>
      <c r="J301" s="6">
        <v>0</v>
      </c>
      <c r="K301" s="6">
        <v>0</v>
      </c>
      <c r="L301" s="13">
        <f t="shared" ref="L301" si="1156">K301+J301+I301</f>
        <v>-2.5</v>
      </c>
      <c r="M301" s="45">
        <f t="shared" ref="M301" si="1157">L301*C301</f>
        <v>-2049.1803278688526</v>
      </c>
    </row>
    <row r="302" spans="1:13" ht="16.5" customHeight="1" x14ac:dyDescent="0.2">
      <c r="A302" s="90">
        <v>44201</v>
      </c>
      <c r="B302" s="101" t="s">
        <v>212</v>
      </c>
      <c r="C302" s="11">
        <f t="shared" ref="C302" si="1158">200000/E302</f>
        <v>825.42302930251753</v>
      </c>
      <c r="D302" s="101" t="s">
        <v>21</v>
      </c>
      <c r="E302" s="29">
        <v>242.3</v>
      </c>
      <c r="F302" s="29">
        <v>244.5</v>
      </c>
      <c r="G302" s="6">
        <v>0</v>
      </c>
      <c r="H302" s="6">
        <v>0</v>
      </c>
      <c r="I302" s="13">
        <f t="shared" ref="I302" si="1159">(IF(D302="SELL",E302-F302,IF(D302="BUY",F302-E302)))</f>
        <v>2.1999999999999886</v>
      </c>
      <c r="J302" s="6">
        <v>0</v>
      </c>
      <c r="K302" s="6">
        <v>0</v>
      </c>
      <c r="L302" s="13">
        <f t="shared" ref="L302" si="1160">K302+J302+I302</f>
        <v>2.1999999999999886</v>
      </c>
      <c r="M302" s="45">
        <f t="shared" ref="M302" si="1161">L302*C302</f>
        <v>1815.9306644655292</v>
      </c>
    </row>
    <row r="303" spans="1:13" ht="16.5" customHeight="1" x14ac:dyDescent="0.2">
      <c r="A303" s="90">
        <v>44200</v>
      </c>
      <c r="B303" s="101" t="s">
        <v>936</v>
      </c>
      <c r="C303" s="11">
        <f t="shared" ref="C303" si="1162">200000/E303</f>
        <v>2055.4984583761561</v>
      </c>
      <c r="D303" s="101" t="s">
        <v>21</v>
      </c>
      <c r="E303" s="29">
        <v>97.3</v>
      </c>
      <c r="F303" s="29">
        <v>97.8</v>
      </c>
      <c r="G303" s="6">
        <v>0</v>
      </c>
      <c r="H303" s="6">
        <v>0</v>
      </c>
      <c r="I303" s="13">
        <f t="shared" ref="I303" si="1163">(IF(D303="SELL",E303-F303,IF(D303="BUY",F303-E303)))</f>
        <v>0.5</v>
      </c>
      <c r="J303" s="6">
        <v>0</v>
      </c>
      <c r="K303" s="6">
        <v>0</v>
      </c>
      <c r="L303" s="13">
        <f t="shared" ref="L303" si="1164">K303+J303+I303</f>
        <v>0.5</v>
      </c>
      <c r="M303" s="45">
        <f t="shared" ref="M303" si="1165">L303*C303</f>
        <v>1027.7492291880781</v>
      </c>
    </row>
    <row r="304" spans="1:13" ht="16.5" customHeight="1" x14ac:dyDescent="0.2">
      <c r="A304" s="90">
        <v>44200</v>
      </c>
      <c r="B304" s="101" t="s">
        <v>129</v>
      </c>
      <c r="C304" s="11">
        <f t="shared" ref="C304" si="1166">200000/E304</f>
        <v>217.86492374727669</v>
      </c>
      <c r="D304" s="101" t="s">
        <v>21</v>
      </c>
      <c r="E304" s="29">
        <v>918</v>
      </c>
      <c r="F304" s="29">
        <v>918</v>
      </c>
      <c r="G304" s="6">
        <v>0</v>
      </c>
      <c r="H304" s="6">
        <v>0</v>
      </c>
      <c r="I304" s="13">
        <f t="shared" ref="I304" si="1167">(IF(D304="SELL",E304-F304,IF(D304="BUY",F304-E304)))</f>
        <v>0</v>
      </c>
      <c r="J304" s="6">
        <v>0</v>
      </c>
      <c r="K304" s="6">
        <v>0</v>
      </c>
      <c r="L304" s="13">
        <f t="shared" ref="L304" si="1168">K304+J304+I304</f>
        <v>0</v>
      </c>
      <c r="M304" s="45">
        <f t="shared" ref="M304" si="1169">L304*C304</f>
        <v>0</v>
      </c>
    </row>
    <row r="305" spans="1:13" ht="16.5" customHeight="1" x14ac:dyDescent="0.2">
      <c r="A305" s="90">
        <v>44200</v>
      </c>
      <c r="B305" s="101" t="s">
        <v>47</v>
      </c>
      <c r="C305" s="11">
        <f t="shared" ref="C305" si="1170">200000/E305</f>
        <v>1092.8961748633881</v>
      </c>
      <c r="D305" s="101" t="s">
        <v>21</v>
      </c>
      <c r="E305" s="29">
        <v>183</v>
      </c>
      <c r="F305" s="29">
        <v>184.5</v>
      </c>
      <c r="G305" s="6">
        <v>0</v>
      </c>
      <c r="H305" s="6">
        <v>0</v>
      </c>
      <c r="I305" s="13">
        <f t="shared" ref="I305" si="1171">(IF(D305="SELL",E305-F305,IF(D305="BUY",F305-E305)))</f>
        <v>1.5</v>
      </c>
      <c r="J305" s="6">
        <v>0</v>
      </c>
      <c r="K305" s="6">
        <v>0</v>
      </c>
      <c r="L305" s="13">
        <f t="shared" ref="L305" si="1172">K305+J305+I305</f>
        <v>1.5</v>
      </c>
      <c r="M305" s="45">
        <f t="shared" ref="M305" si="1173">L305*C305</f>
        <v>1639.344262295082</v>
      </c>
    </row>
    <row r="306" spans="1:13" ht="16.5" customHeight="1" x14ac:dyDescent="0.2">
      <c r="A306" s="90">
        <v>44200</v>
      </c>
      <c r="B306" s="101" t="s">
        <v>112</v>
      </c>
      <c r="C306" s="11">
        <f t="shared" ref="C306" si="1174">200000/E306</f>
        <v>138.02622498274673</v>
      </c>
      <c r="D306" s="101" t="s">
        <v>21</v>
      </c>
      <c r="E306" s="29">
        <v>1449</v>
      </c>
      <c r="F306" s="29">
        <v>1457</v>
      </c>
      <c r="G306" s="6">
        <v>0</v>
      </c>
      <c r="H306" s="6">
        <v>0</v>
      </c>
      <c r="I306" s="13">
        <f t="shared" ref="I306" si="1175">(IF(D306="SELL",E306-F306,IF(D306="BUY",F306-E306)))</f>
        <v>8</v>
      </c>
      <c r="J306" s="6">
        <v>0</v>
      </c>
      <c r="K306" s="6">
        <v>0</v>
      </c>
      <c r="L306" s="13">
        <f t="shared" ref="L306" si="1176">K306+J306+I306</f>
        <v>8</v>
      </c>
      <c r="M306" s="45">
        <f t="shared" ref="M306" si="1177">L306*C306</f>
        <v>1104.2097998619738</v>
      </c>
    </row>
    <row r="307" spans="1:13" ht="16.5" customHeight="1" x14ac:dyDescent="0.2">
      <c r="A307" s="90">
        <v>44200</v>
      </c>
      <c r="B307" s="101" t="s">
        <v>46</v>
      </c>
      <c r="C307" s="11">
        <f t="shared" ref="C307" si="1178">200000/E307</f>
        <v>503.14465408805029</v>
      </c>
      <c r="D307" s="101" t="s">
        <v>18</v>
      </c>
      <c r="E307" s="29">
        <v>397.5</v>
      </c>
      <c r="F307" s="29">
        <v>396.5</v>
      </c>
      <c r="G307" s="6">
        <v>0</v>
      </c>
      <c r="H307" s="6">
        <v>0</v>
      </c>
      <c r="I307" s="13">
        <f t="shared" ref="I307" si="1179">(IF(D307="SELL",E307-F307,IF(D307="BUY",F307-E307)))</f>
        <v>1</v>
      </c>
      <c r="J307" s="6">
        <v>0</v>
      </c>
      <c r="K307" s="6">
        <v>0</v>
      </c>
      <c r="L307" s="13">
        <f t="shared" ref="L307" si="1180">K307+J307+I307</f>
        <v>1</v>
      </c>
      <c r="M307" s="45">
        <f t="shared" ref="M307" si="1181">L307*C307</f>
        <v>503.14465408805029</v>
      </c>
    </row>
    <row r="308" spans="1:13" ht="16.5" customHeight="1" x14ac:dyDescent="0.2">
      <c r="A308" s="90">
        <v>44200</v>
      </c>
      <c r="B308" s="100" t="s">
        <v>936</v>
      </c>
      <c r="C308" s="11">
        <f t="shared" ref="C308" si="1182">200000/E308</f>
        <v>2047.0829068577277</v>
      </c>
      <c r="D308" s="100" t="s">
        <v>21</v>
      </c>
      <c r="E308" s="29">
        <v>97.7</v>
      </c>
      <c r="F308" s="29">
        <v>96.6</v>
      </c>
      <c r="G308" s="6">
        <v>0</v>
      </c>
      <c r="H308" s="6">
        <v>0</v>
      </c>
      <c r="I308" s="13">
        <f t="shared" ref="I308" si="1183">(IF(D308="SELL",E308-F308,IF(D308="BUY",F308-E308)))</f>
        <v>-1.1000000000000085</v>
      </c>
      <c r="J308" s="6">
        <v>0</v>
      </c>
      <c r="K308" s="6">
        <v>0</v>
      </c>
      <c r="L308" s="13">
        <f t="shared" ref="L308" si="1184">K308+J308+I308</f>
        <v>-1.1000000000000085</v>
      </c>
      <c r="M308" s="45">
        <f t="shared" ref="M308" si="1185">L308*C308</f>
        <v>-2251.7911975435181</v>
      </c>
    </row>
    <row r="309" spans="1:13" ht="16.5" customHeight="1" x14ac:dyDescent="0.2">
      <c r="A309" s="90">
        <v>44200</v>
      </c>
      <c r="B309" s="101" t="s">
        <v>934</v>
      </c>
      <c r="C309" s="11">
        <f t="shared" ref="C309" si="1186">200000/E309</f>
        <v>1970.4433497536945</v>
      </c>
      <c r="D309" s="100" t="s">
        <v>21</v>
      </c>
      <c r="E309" s="29">
        <v>101.5</v>
      </c>
      <c r="F309" s="29">
        <v>102.5</v>
      </c>
      <c r="G309" s="6">
        <v>104.5</v>
      </c>
      <c r="H309" s="6">
        <v>0</v>
      </c>
      <c r="I309" s="13">
        <f t="shared" ref="I309" si="1187">(IF(D309="SELL",E309-F309,IF(D309="BUY",F309-E309)))</f>
        <v>1</v>
      </c>
      <c r="J309" s="6">
        <v>2</v>
      </c>
      <c r="K309" s="6">
        <v>0</v>
      </c>
      <c r="L309" s="13">
        <f t="shared" ref="L309" si="1188">K309+J309+I309</f>
        <v>3</v>
      </c>
      <c r="M309" s="45">
        <f t="shared" ref="M309" si="1189">L309*C309</f>
        <v>5911.3300492610833</v>
      </c>
    </row>
    <row r="310" spans="1:13" ht="16.5" customHeight="1" x14ac:dyDescent="0.2">
      <c r="A310" s="90">
        <v>44197</v>
      </c>
      <c r="B310" s="100" t="s">
        <v>265</v>
      </c>
      <c r="C310" s="11">
        <f t="shared" ref="C310" si="1190">200000/E310</f>
        <v>1079.3308148947651</v>
      </c>
      <c r="D310" s="100" t="s">
        <v>21</v>
      </c>
      <c r="E310" s="29">
        <v>185.3</v>
      </c>
      <c r="F310" s="29">
        <v>187</v>
      </c>
      <c r="G310" s="6">
        <v>0</v>
      </c>
      <c r="H310" s="6">
        <v>0</v>
      </c>
      <c r="I310" s="13">
        <f t="shared" ref="I310" si="1191">(IF(D310="SELL",E310-F310,IF(D310="BUY",F310-E310)))</f>
        <v>1.6999999999999886</v>
      </c>
      <c r="J310" s="6">
        <v>0</v>
      </c>
      <c r="K310" s="6">
        <v>0</v>
      </c>
      <c r="L310" s="13">
        <f t="shared" ref="L310" si="1192">K310+J310+I310</f>
        <v>1.6999999999999886</v>
      </c>
      <c r="M310" s="45">
        <f t="shared" ref="M310" si="1193">L310*C310</f>
        <v>1834.8623853210884</v>
      </c>
    </row>
    <row r="311" spans="1:13" ht="16.5" customHeight="1" x14ac:dyDescent="0.2">
      <c r="A311" s="90">
        <v>44197</v>
      </c>
      <c r="B311" s="100" t="s">
        <v>28</v>
      </c>
      <c r="C311" s="11">
        <f t="shared" ref="C311" si="1194">200000/E311</f>
        <v>887.70528184642694</v>
      </c>
      <c r="D311" s="100" t="s">
        <v>21</v>
      </c>
      <c r="E311" s="29">
        <v>225.3</v>
      </c>
      <c r="F311" s="29">
        <v>225.3</v>
      </c>
      <c r="G311" s="6">
        <v>0</v>
      </c>
      <c r="H311" s="6">
        <v>0</v>
      </c>
      <c r="I311" s="13">
        <f t="shared" ref="I311" si="1195">(IF(D311="SELL",E311-F311,IF(D311="BUY",F311-E311)))</f>
        <v>0</v>
      </c>
      <c r="J311" s="6">
        <v>0</v>
      </c>
      <c r="K311" s="6">
        <v>0</v>
      </c>
      <c r="L311" s="13">
        <f t="shared" ref="L311" si="1196">K311+J311+I311</f>
        <v>0</v>
      </c>
      <c r="M311" s="45">
        <f t="shared" ref="M311" si="1197">L311*C311</f>
        <v>0</v>
      </c>
    </row>
    <row r="312" spans="1:13" ht="16.5" customHeight="1" x14ac:dyDescent="0.2">
      <c r="A312" s="90">
        <v>44197</v>
      </c>
      <c r="B312" s="100" t="s">
        <v>936</v>
      </c>
      <c r="C312" s="11">
        <f t="shared" ref="C312" si="1198">200000/E312</f>
        <v>2118.6440677966102</v>
      </c>
      <c r="D312" s="100" t="s">
        <v>21</v>
      </c>
      <c r="E312" s="29">
        <v>94.4</v>
      </c>
      <c r="F312" s="29">
        <v>95.2</v>
      </c>
      <c r="G312" s="6">
        <v>96.5</v>
      </c>
      <c r="H312" s="6">
        <v>0</v>
      </c>
      <c r="I312" s="13">
        <f t="shared" ref="I312" si="1199">(IF(D312="SELL",E312-F312,IF(D312="BUY",F312-E312)))</f>
        <v>0.79999999999999716</v>
      </c>
      <c r="J312" s="6">
        <v>1.3</v>
      </c>
      <c r="K312" s="6">
        <v>0</v>
      </c>
      <c r="L312" s="13">
        <f t="shared" ref="L312" si="1200">K312+J312+I312</f>
        <v>2.099999999999997</v>
      </c>
      <c r="M312" s="45">
        <f t="shared" ref="M312" si="1201">L312*C312</f>
        <v>4449.1525423728754</v>
      </c>
    </row>
    <row r="313" spans="1:13" ht="16.5" customHeight="1" x14ac:dyDescent="0.2">
      <c r="A313" s="90">
        <v>44197</v>
      </c>
      <c r="B313" s="100" t="s">
        <v>59</v>
      </c>
      <c r="C313" s="11">
        <f t="shared" ref="C313" si="1202">200000/E313</f>
        <v>421.49631190727081</v>
      </c>
      <c r="D313" s="100" t="s">
        <v>21</v>
      </c>
      <c r="E313" s="29">
        <v>474.5</v>
      </c>
      <c r="F313" s="29">
        <v>470</v>
      </c>
      <c r="G313" s="6">
        <v>0</v>
      </c>
      <c r="H313" s="6">
        <v>0</v>
      </c>
      <c r="I313" s="13">
        <f t="shared" ref="I313" si="1203">(IF(D313="SELL",E313-F313,IF(D313="BUY",F313-E313)))</f>
        <v>-4.5</v>
      </c>
      <c r="J313" s="6">
        <v>0</v>
      </c>
      <c r="K313" s="6">
        <v>0</v>
      </c>
      <c r="L313" s="13">
        <f t="shared" ref="L313" si="1204">K313+J313+I313</f>
        <v>-4.5</v>
      </c>
      <c r="M313" s="45">
        <f t="shared" ref="M313" si="1205">L313*C313</f>
        <v>-1896.7334035827187</v>
      </c>
    </row>
    <row r="314" spans="1:13" ht="16.5" customHeight="1" x14ac:dyDescent="0.2">
      <c r="A314" s="90">
        <v>44197</v>
      </c>
      <c r="B314" s="100" t="s">
        <v>149</v>
      </c>
      <c r="C314" s="11">
        <f t="shared" ref="C314" si="1206">200000/E314</f>
        <v>413.65046535677351</v>
      </c>
      <c r="D314" s="100" t="s">
        <v>21</v>
      </c>
      <c r="E314" s="29">
        <v>483.5</v>
      </c>
      <c r="F314" s="29">
        <v>487</v>
      </c>
      <c r="G314" s="6">
        <v>492</v>
      </c>
      <c r="H314" s="6">
        <v>0</v>
      </c>
      <c r="I314" s="13">
        <f t="shared" ref="I314" si="1207">(IF(D314="SELL",E314-F314,IF(D314="BUY",F314-E314)))</f>
        <v>3.5</v>
      </c>
      <c r="J314" s="6">
        <v>5</v>
      </c>
      <c r="K314" s="6">
        <v>0</v>
      </c>
      <c r="L314" s="13">
        <f t="shared" ref="L314" si="1208">K314+J314+I314</f>
        <v>8.5</v>
      </c>
      <c r="M314" s="45">
        <f t="shared" ref="M314" si="1209">L314*C314</f>
        <v>3516.0289555325749</v>
      </c>
    </row>
    <row r="315" spans="1:13" ht="16.5" customHeight="1" x14ac:dyDescent="0.2">
      <c r="A315" s="90">
        <v>44196</v>
      </c>
      <c r="B315" s="100" t="s">
        <v>486</v>
      </c>
      <c r="C315" s="11">
        <f t="shared" ref="C315" si="1210">200000/E315</f>
        <v>490.79754601226995</v>
      </c>
      <c r="D315" s="100" t="s">
        <v>21</v>
      </c>
      <c r="E315" s="29">
        <v>407.5</v>
      </c>
      <c r="F315" s="29">
        <v>410.5</v>
      </c>
      <c r="G315" s="6">
        <v>412.5</v>
      </c>
      <c r="H315" s="6">
        <v>0</v>
      </c>
      <c r="I315" s="13">
        <f t="shared" ref="I315" si="1211">(IF(D315="SELL",E315-F315,IF(D315="BUY",F315-E315)))</f>
        <v>3</v>
      </c>
      <c r="J315" s="6">
        <v>2.5</v>
      </c>
      <c r="K315" s="6">
        <v>0</v>
      </c>
      <c r="L315" s="13">
        <f t="shared" ref="L315" si="1212">K315+J315+I315</f>
        <v>5.5</v>
      </c>
      <c r="M315" s="45">
        <f t="shared" ref="M315" si="1213">L315*C315</f>
        <v>2699.3865030674847</v>
      </c>
    </row>
    <row r="316" spans="1:13" ht="16.5" customHeight="1" x14ac:dyDescent="0.2">
      <c r="A316" s="90">
        <v>44196</v>
      </c>
      <c r="B316" s="98" t="s">
        <v>936</v>
      </c>
      <c r="C316" s="11">
        <f t="shared" ref="C316" si="1214">200000/E316</f>
        <v>2148.2277121374868</v>
      </c>
      <c r="D316" s="100" t="s">
        <v>21</v>
      </c>
      <c r="E316" s="29">
        <v>93.1</v>
      </c>
      <c r="F316" s="29">
        <v>94</v>
      </c>
      <c r="G316" s="6">
        <v>0</v>
      </c>
      <c r="H316" s="6">
        <v>0</v>
      </c>
      <c r="I316" s="13">
        <f t="shared" ref="I316" si="1215">(IF(D316="SELL",E316-F316,IF(D316="BUY",F316-E316)))</f>
        <v>0.90000000000000568</v>
      </c>
      <c r="J316" s="6">
        <v>3</v>
      </c>
      <c r="K316" s="6">
        <v>0</v>
      </c>
      <c r="L316" s="13">
        <f t="shared" ref="L316" si="1216">K316+J316+I316</f>
        <v>3.9000000000000057</v>
      </c>
      <c r="M316" s="45">
        <f t="shared" ref="M316" si="1217">L316*C316</f>
        <v>8378.0880773362114</v>
      </c>
    </row>
    <row r="317" spans="1:13" ht="16.5" customHeight="1" x14ac:dyDescent="0.2">
      <c r="A317" s="90">
        <v>44196</v>
      </c>
      <c r="B317" s="100" t="s">
        <v>28</v>
      </c>
      <c r="C317" s="11">
        <f t="shared" ref="C317" si="1218">200000/E317</f>
        <v>908.26521344232526</v>
      </c>
      <c r="D317" s="100" t="s">
        <v>21</v>
      </c>
      <c r="E317" s="29">
        <v>220.2</v>
      </c>
      <c r="F317" s="29">
        <v>222</v>
      </c>
      <c r="G317" s="6">
        <v>225</v>
      </c>
      <c r="H317" s="6">
        <v>0</v>
      </c>
      <c r="I317" s="13">
        <f t="shared" ref="I317" si="1219">(IF(D317="SELL",E317-F317,IF(D317="BUY",F317-E317)))</f>
        <v>1.8000000000000114</v>
      </c>
      <c r="J317" s="6">
        <v>3</v>
      </c>
      <c r="K317" s="6">
        <v>0</v>
      </c>
      <c r="L317" s="13">
        <f t="shared" ref="L317" si="1220">K317+J317+I317</f>
        <v>4.8000000000000114</v>
      </c>
      <c r="M317" s="45">
        <f t="shared" ref="M317" si="1221">L317*C317</f>
        <v>4359.673024523172</v>
      </c>
    </row>
    <row r="318" spans="1:13" ht="16.5" customHeight="1" x14ac:dyDescent="0.2">
      <c r="A318" s="90">
        <v>44196</v>
      </c>
      <c r="B318" s="100" t="s">
        <v>934</v>
      </c>
      <c r="C318" s="11">
        <f t="shared" ref="C318" si="1222">200000/E318</f>
        <v>2092.050209205021</v>
      </c>
      <c r="D318" s="100" t="s">
        <v>21</v>
      </c>
      <c r="E318" s="29">
        <v>95.6</v>
      </c>
      <c r="F318" s="29">
        <v>95.8</v>
      </c>
      <c r="G318" s="6">
        <v>0</v>
      </c>
      <c r="H318" s="6">
        <v>0</v>
      </c>
      <c r="I318" s="13">
        <f t="shared" ref="I318" si="1223">(IF(D318="SELL",E318-F318,IF(D318="BUY",F318-E318)))</f>
        <v>0.20000000000000284</v>
      </c>
      <c r="J318" s="6">
        <v>0</v>
      </c>
      <c r="K318" s="6">
        <v>0</v>
      </c>
      <c r="L318" s="13">
        <f t="shared" ref="L318" si="1224">K318+J318+I318</f>
        <v>0.20000000000000284</v>
      </c>
      <c r="M318" s="45">
        <f t="shared" ref="M318" si="1225">L318*C318</f>
        <v>418.41004184101013</v>
      </c>
    </row>
    <row r="319" spans="1:13" ht="16.5" customHeight="1" x14ac:dyDescent="0.2">
      <c r="A319" s="90">
        <v>44196</v>
      </c>
      <c r="B319" s="100" t="s">
        <v>50</v>
      </c>
      <c r="C319" s="11">
        <f t="shared" ref="C319" si="1226">200000/E319</f>
        <v>212.08907741251326</v>
      </c>
      <c r="D319" s="100" t="s">
        <v>21</v>
      </c>
      <c r="E319" s="29">
        <v>943</v>
      </c>
      <c r="F319" s="29">
        <v>949</v>
      </c>
      <c r="G319" s="6">
        <v>0</v>
      </c>
      <c r="H319" s="6">
        <v>0</v>
      </c>
      <c r="I319" s="13">
        <f t="shared" ref="I319" si="1227">(IF(D319="SELL",E319-F319,IF(D319="BUY",F319-E319)))</f>
        <v>6</v>
      </c>
      <c r="J319" s="6">
        <v>0</v>
      </c>
      <c r="K319" s="6">
        <v>0</v>
      </c>
      <c r="L319" s="13">
        <f t="shared" ref="L319" si="1228">K319+J319+I319</f>
        <v>6</v>
      </c>
      <c r="M319" s="45">
        <f t="shared" ref="M319" si="1229">L319*C319</f>
        <v>1272.5344644750796</v>
      </c>
    </row>
    <row r="320" spans="1:13" ht="16.5" customHeight="1" x14ac:dyDescent="0.2">
      <c r="A320" s="90">
        <v>44196</v>
      </c>
      <c r="B320" s="100" t="s">
        <v>185</v>
      </c>
      <c r="C320" s="11">
        <f t="shared" ref="C320" si="1230">200000/E320</f>
        <v>518.80674448767832</v>
      </c>
      <c r="D320" s="100" t="s">
        <v>21</v>
      </c>
      <c r="E320" s="29">
        <v>385.5</v>
      </c>
      <c r="F320" s="29">
        <v>383</v>
      </c>
      <c r="G320" s="6">
        <v>0</v>
      </c>
      <c r="H320" s="6">
        <v>0</v>
      </c>
      <c r="I320" s="13">
        <f t="shared" ref="I320" si="1231">(IF(D320="SELL",E320-F320,IF(D320="BUY",F320-E320)))</f>
        <v>-2.5</v>
      </c>
      <c r="J320" s="6">
        <v>0</v>
      </c>
      <c r="K320" s="6">
        <v>0</v>
      </c>
      <c r="L320" s="13">
        <f t="shared" ref="L320" si="1232">K320+J320+I320</f>
        <v>-2.5</v>
      </c>
      <c r="M320" s="45">
        <f t="shared" ref="M320" si="1233">L320*C320</f>
        <v>-1297.0168612191958</v>
      </c>
    </row>
    <row r="321" spans="1:13" ht="16.5" customHeight="1" x14ac:dyDescent="0.2">
      <c r="A321" s="90">
        <v>44195</v>
      </c>
      <c r="B321" s="100" t="s">
        <v>934</v>
      </c>
      <c r="C321" s="11">
        <f t="shared" ref="C321" si="1234">200000/E321</f>
        <v>2123.1422505307855</v>
      </c>
      <c r="D321" s="100" t="s">
        <v>21</v>
      </c>
      <c r="E321" s="29">
        <v>94.2</v>
      </c>
      <c r="F321" s="29">
        <v>95</v>
      </c>
      <c r="G321" s="6">
        <v>0</v>
      </c>
      <c r="H321" s="6">
        <v>0</v>
      </c>
      <c r="I321" s="13">
        <f t="shared" ref="I321" si="1235">(IF(D321="SELL",E321-F321,IF(D321="BUY",F321-E321)))</f>
        <v>0.79999999999999716</v>
      </c>
      <c r="J321" s="6">
        <v>0</v>
      </c>
      <c r="K321" s="6">
        <v>0</v>
      </c>
      <c r="L321" s="13">
        <f t="shared" ref="L321" si="1236">K321+J321+I321</f>
        <v>0.79999999999999716</v>
      </c>
      <c r="M321" s="45">
        <f t="shared" ref="M321" si="1237">L321*C321</f>
        <v>1698.5138004246223</v>
      </c>
    </row>
    <row r="322" spans="1:13" ht="16.5" customHeight="1" x14ac:dyDescent="0.2">
      <c r="A322" s="90">
        <v>44195</v>
      </c>
      <c r="B322" s="100" t="s">
        <v>115</v>
      </c>
      <c r="C322" s="11">
        <f t="shared" ref="C322:C323" si="1238">200000/E322</f>
        <v>1239.1573729863692</v>
      </c>
      <c r="D322" s="100" t="s">
        <v>21</v>
      </c>
      <c r="E322" s="29">
        <v>161.4</v>
      </c>
      <c r="F322" s="29">
        <v>163</v>
      </c>
      <c r="G322" s="6">
        <v>0</v>
      </c>
      <c r="H322" s="6">
        <v>0</v>
      </c>
      <c r="I322" s="13">
        <f t="shared" ref="I322:I323" si="1239">(IF(D322="SELL",E322-F322,IF(D322="BUY",F322-E322)))</f>
        <v>1.5999999999999943</v>
      </c>
      <c r="J322" s="6">
        <v>0</v>
      </c>
      <c r="K322" s="6">
        <v>0</v>
      </c>
      <c r="L322" s="13">
        <f t="shared" ref="L322:L323" si="1240">K322+J322+I322</f>
        <v>1.5999999999999943</v>
      </c>
      <c r="M322" s="45">
        <f t="shared" ref="M322:M323" si="1241">L322*C322</f>
        <v>1982.6517967781836</v>
      </c>
    </row>
    <row r="323" spans="1:13" ht="16.5" customHeight="1" x14ac:dyDescent="0.2">
      <c r="A323" s="90">
        <v>44195</v>
      </c>
      <c r="B323" s="100" t="s">
        <v>143</v>
      </c>
      <c r="C323" s="11">
        <f t="shared" si="1238"/>
        <v>1754.3859649122808</v>
      </c>
      <c r="D323" s="100" t="s">
        <v>18</v>
      </c>
      <c r="E323" s="29">
        <v>114</v>
      </c>
      <c r="F323" s="29">
        <v>113.6</v>
      </c>
      <c r="G323" s="6">
        <v>0</v>
      </c>
      <c r="H323" s="6">
        <v>0</v>
      </c>
      <c r="I323" s="13">
        <f t="shared" si="1239"/>
        <v>0.40000000000000568</v>
      </c>
      <c r="J323" s="6">
        <v>0</v>
      </c>
      <c r="K323" s="6">
        <v>0</v>
      </c>
      <c r="L323" s="13">
        <f t="shared" si="1240"/>
        <v>0.40000000000000568</v>
      </c>
      <c r="M323" s="45">
        <f t="shared" si="1241"/>
        <v>701.75438596492234</v>
      </c>
    </row>
    <row r="324" spans="1:13" ht="16.5" customHeight="1" x14ac:dyDescent="0.2">
      <c r="A324" s="90">
        <v>44195</v>
      </c>
      <c r="B324" s="100" t="s">
        <v>50</v>
      </c>
      <c r="C324" s="11">
        <f t="shared" ref="C324" si="1242">200000/E324</f>
        <v>204.29009193054137</v>
      </c>
      <c r="D324" s="100" t="s">
        <v>21</v>
      </c>
      <c r="E324" s="29">
        <v>979</v>
      </c>
      <c r="F324" s="29">
        <v>983.85</v>
      </c>
      <c r="G324" s="6">
        <v>0</v>
      </c>
      <c r="H324" s="6">
        <v>0</v>
      </c>
      <c r="I324" s="13">
        <f t="shared" ref="I324" si="1243">(IF(D324="SELL",E324-F324,IF(D324="BUY",F324-E324)))</f>
        <v>4.8500000000000227</v>
      </c>
      <c r="J324" s="6">
        <v>0</v>
      </c>
      <c r="K324" s="6">
        <v>0</v>
      </c>
      <c r="L324" s="13">
        <f t="shared" ref="L324" si="1244">K324+J324+I324</f>
        <v>4.8500000000000227</v>
      </c>
      <c r="M324" s="45">
        <f t="shared" ref="M324" si="1245">L324*C324</f>
        <v>990.8069458631303</v>
      </c>
    </row>
    <row r="325" spans="1:13" ht="16.5" customHeight="1" x14ac:dyDescent="0.2">
      <c r="A325" s="90">
        <v>44195</v>
      </c>
      <c r="B325" s="98" t="s">
        <v>936</v>
      </c>
      <c r="C325" s="11">
        <f t="shared" ref="C325" si="1246">200000/E325</f>
        <v>2143.6227224008576</v>
      </c>
      <c r="D325" s="100" t="s">
        <v>21</v>
      </c>
      <c r="E325" s="29">
        <v>93.3</v>
      </c>
      <c r="F325" s="29">
        <v>93.3</v>
      </c>
      <c r="G325" s="6">
        <v>0</v>
      </c>
      <c r="H325" s="6">
        <v>0</v>
      </c>
      <c r="I325" s="13">
        <f t="shared" ref="I325" si="1247">(IF(D325="SELL",E325-F325,IF(D325="BUY",F325-E325)))</f>
        <v>0</v>
      </c>
      <c r="J325" s="6">
        <v>0</v>
      </c>
      <c r="K325" s="6">
        <v>0</v>
      </c>
      <c r="L325" s="13">
        <f t="shared" ref="L325" si="1248">K325+J325+I325</f>
        <v>0</v>
      </c>
      <c r="M325" s="45">
        <f t="shared" ref="M325" si="1249">L325*C325</f>
        <v>0</v>
      </c>
    </row>
    <row r="326" spans="1:13" ht="16.5" customHeight="1" x14ac:dyDescent="0.2">
      <c r="A326" s="90">
        <v>44194</v>
      </c>
      <c r="B326" s="99" t="s">
        <v>486</v>
      </c>
      <c r="C326" s="11">
        <f t="shared" ref="C326" si="1250">200000/E326</f>
        <v>501.25313283208021</v>
      </c>
      <c r="D326" s="99" t="s">
        <v>18</v>
      </c>
      <c r="E326" s="29">
        <v>399</v>
      </c>
      <c r="F326" s="29">
        <v>397</v>
      </c>
      <c r="G326" s="6">
        <v>0</v>
      </c>
      <c r="H326" s="6">
        <v>0</v>
      </c>
      <c r="I326" s="13">
        <f t="shared" ref="I326" si="1251">(IF(D326="SELL",E326-F326,IF(D326="BUY",F326-E326)))</f>
        <v>2</v>
      </c>
      <c r="J326" s="6">
        <v>0</v>
      </c>
      <c r="K326" s="6">
        <v>0</v>
      </c>
      <c r="L326" s="13">
        <f t="shared" ref="L326" si="1252">K326+J326+I326</f>
        <v>2</v>
      </c>
      <c r="M326" s="45">
        <f t="shared" ref="M326" si="1253">L326*C326</f>
        <v>1002.5062656641604</v>
      </c>
    </row>
    <row r="327" spans="1:13" ht="16.5" customHeight="1" x14ac:dyDescent="0.2">
      <c r="A327" s="90">
        <v>44194</v>
      </c>
      <c r="B327" s="99" t="s">
        <v>50</v>
      </c>
      <c r="C327" s="11">
        <f t="shared" ref="C327" si="1254">200000/E327</f>
        <v>214.24745581146223</v>
      </c>
      <c r="D327" s="99" t="s">
        <v>18</v>
      </c>
      <c r="E327" s="29">
        <v>933.5</v>
      </c>
      <c r="F327" s="29">
        <v>933.5</v>
      </c>
      <c r="G327" s="6">
        <v>0</v>
      </c>
      <c r="H327" s="6">
        <v>0</v>
      </c>
      <c r="I327" s="13">
        <f t="shared" ref="I327" si="1255">(IF(D327="SELL",E327-F327,IF(D327="BUY",F327-E327)))</f>
        <v>0</v>
      </c>
      <c r="J327" s="6">
        <v>0</v>
      </c>
      <c r="K327" s="6">
        <v>0</v>
      </c>
      <c r="L327" s="13">
        <f t="shared" ref="L327" si="1256">K327+J327+I327</f>
        <v>0</v>
      </c>
      <c r="M327" s="45">
        <f t="shared" ref="M327" si="1257">L327*C327</f>
        <v>0</v>
      </c>
    </row>
    <row r="328" spans="1:13" ht="16.5" customHeight="1" x14ac:dyDescent="0.2">
      <c r="A328" s="90">
        <v>44194</v>
      </c>
      <c r="B328" s="99" t="s">
        <v>185</v>
      </c>
      <c r="C328" s="11">
        <f t="shared" ref="C328" si="1258">200000/E328</f>
        <v>523.56020942408372</v>
      </c>
      <c r="D328" s="99" t="s">
        <v>18</v>
      </c>
      <c r="E328" s="29">
        <v>382</v>
      </c>
      <c r="F328" s="29">
        <v>385</v>
      </c>
      <c r="G328" s="6">
        <v>0</v>
      </c>
      <c r="H328" s="6">
        <v>0</v>
      </c>
      <c r="I328" s="13">
        <f t="shared" ref="I328" si="1259">(IF(D328="SELL",E328-F328,IF(D328="BUY",F328-E328)))</f>
        <v>-3</v>
      </c>
      <c r="J328" s="6">
        <v>0</v>
      </c>
      <c r="K328" s="6">
        <v>0</v>
      </c>
      <c r="L328" s="13">
        <f t="shared" ref="L328" si="1260">K328+J328+I328</f>
        <v>-3</v>
      </c>
      <c r="M328" s="45">
        <f t="shared" ref="M328" si="1261">L328*C328</f>
        <v>-1570.6806282722512</v>
      </c>
    </row>
    <row r="329" spans="1:13" ht="16.5" customHeight="1" x14ac:dyDescent="0.2">
      <c r="A329" s="90">
        <v>44194</v>
      </c>
      <c r="B329" s="98" t="s">
        <v>936</v>
      </c>
      <c r="C329" s="11">
        <f t="shared" ref="C329" si="1262">200000/E329</f>
        <v>2162.1621621621621</v>
      </c>
      <c r="D329" s="99" t="s">
        <v>18</v>
      </c>
      <c r="E329" s="29">
        <v>92.5</v>
      </c>
      <c r="F329" s="29">
        <v>93.4</v>
      </c>
      <c r="G329" s="6">
        <v>0</v>
      </c>
      <c r="H329" s="6">
        <v>0</v>
      </c>
      <c r="I329" s="13">
        <f t="shared" ref="I329" si="1263">(IF(D329="SELL",E329-F329,IF(D329="BUY",F329-E329)))</f>
        <v>-0.90000000000000568</v>
      </c>
      <c r="J329" s="6">
        <v>0</v>
      </c>
      <c r="K329" s="6">
        <v>0</v>
      </c>
      <c r="L329" s="13">
        <f t="shared" ref="L329" si="1264">K329+J329+I329</f>
        <v>-0.90000000000000568</v>
      </c>
      <c r="M329" s="45">
        <f t="shared" ref="M329" si="1265">L329*C329</f>
        <v>-1945.9459459459581</v>
      </c>
    </row>
    <row r="330" spans="1:13" ht="16.5" customHeight="1" x14ac:dyDescent="0.2">
      <c r="A330" s="90">
        <v>44194</v>
      </c>
      <c r="B330" s="99" t="s">
        <v>212</v>
      </c>
      <c r="C330" s="11">
        <f t="shared" ref="C330" si="1266">200000/E330</f>
        <v>865.80086580086584</v>
      </c>
      <c r="D330" s="99" t="s">
        <v>18</v>
      </c>
      <c r="E330" s="29">
        <v>231</v>
      </c>
      <c r="F330" s="29">
        <v>229</v>
      </c>
      <c r="G330" s="6">
        <v>0</v>
      </c>
      <c r="H330" s="6">
        <v>0</v>
      </c>
      <c r="I330" s="13">
        <f t="shared" ref="I330" si="1267">(IF(D330="SELL",E330-F330,IF(D330="BUY",F330-E330)))</f>
        <v>2</v>
      </c>
      <c r="J330" s="6">
        <v>0</v>
      </c>
      <c r="K330" s="6">
        <v>0</v>
      </c>
      <c r="L330" s="13">
        <f t="shared" ref="L330" si="1268">K330+J330+I330</f>
        <v>2</v>
      </c>
      <c r="M330" s="45">
        <f t="shared" ref="M330" si="1269">L330*C330</f>
        <v>1731.6017316017317</v>
      </c>
    </row>
    <row r="331" spans="1:13" ht="16.5" customHeight="1" x14ac:dyDescent="0.2">
      <c r="A331" s="90">
        <v>44194</v>
      </c>
      <c r="B331" s="99" t="s">
        <v>185</v>
      </c>
      <c r="C331" s="11">
        <f t="shared" ref="C331" si="1270">200000/E331</f>
        <v>512.82051282051282</v>
      </c>
      <c r="D331" s="99" t="s">
        <v>21</v>
      </c>
      <c r="E331" s="29">
        <v>390</v>
      </c>
      <c r="F331" s="29">
        <v>387</v>
      </c>
      <c r="G331" s="6">
        <v>0</v>
      </c>
      <c r="H331" s="6">
        <v>0</v>
      </c>
      <c r="I331" s="13">
        <f t="shared" ref="I331" si="1271">(IF(D331="SELL",E331-F331,IF(D331="BUY",F331-E331)))</f>
        <v>-3</v>
      </c>
      <c r="J331" s="6">
        <v>0</v>
      </c>
      <c r="K331" s="6">
        <v>0</v>
      </c>
      <c r="L331" s="13">
        <f t="shared" ref="L331" si="1272">K331+J331+I331</f>
        <v>-3</v>
      </c>
      <c r="M331" s="45">
        <f t="shared" ref="M331" si="1273">L331*C331</f>
        <v>-1538.4615384615386</v>
      </c>
    </row>
    <row r="332" spans="1:13" ht="16.5" customHeight="1" x14ac:dyDescent="0.2">
      <c r="A332" s="90">
        <v>44193</v>
      </c>
      <c r="B332" s="99" t="s">
        <v>143</v>
      </c>
      <c r="C332" s="11">
        <f t="shared" ref="C332" si="1274">200000/E332</f>
        <v>1716.7381974248926</v>
      </c>
      <c r="D332" s="99" t="s">
        <v>18</v>
      </c>
      <c r="E332" s="29">
        <v>116.5</v>
      </c>
      <c r="F332" s="29">
        <v>116.5</v>
      </c>
      <c r="G332" s="6">
        <v>0</v>
      </c>
      <c r="H332" s="6">
        <v>0</v>
      </c>
      <c r="I332" s="13">
        <f t="shared" ref="I332" si="1275">(IF(D332="SELL",E332-F332,IF(D332="BUY",F332-E332)))</f>
        <v>0</v>
      </c>
      <c r="J332" s="6">
        <v>0</v>
      </c>
      <c r="K332" s="6">
        <v>0</v>
      </c>
      <c r="L332" s="13">
        <f t="shared" ref="L332" si="1276">K332+J332+I332</f>
        <v>0</v>
      </c>
      <c r="M332" s="45">
        <f t="shared" ref="M332" si="1277">L332*C332</f>
        <v>0</v>
      </c>
    </row>
    <row r="333" spans="1:13" ht="16.5" customHeight="1" x14ac:dyDescent="0.2">
      <c r="A333" s="90">
        <v>44193</v>
      </c>
      <c r="B333" s="99" t="s">
        <v>47</v>
      </c>
      <c r="C333" s="11">
        <f t="shared" ref="C333" si="1278">200000/E333</f>
        <v>1129.9435028248588</v>
      </c>
      <c r="D333" s="98" t="s">
        <v>21</v>
      </c>
      <c r="E333" s="29">
        <v>177</v>
      </c>
      <c r="F333" s="29">
        <v>175.5</v>
      </c>
      <c r="G333" s="6">
        <v>0</v>
      </c>
      <c r="H333" s="6">
        <v>0</v>
      </c>
      <c r="I333" s="13">
        <f t="shared" ref="I333" si="1279">(IF(D333="SELL",E333-F333,IF(D333="BUY",F333-E333)))</f>
        <v>-1.5</v>
      </c>
      <c r="J333" s="6">
        <v>0</v>
      </c>
      <c r="K333" s="6">
        <v>0</v>
      </c>
      <c r="L333" s="13">
        <f t="shared" ref="L333" si="1280">K333+J333+I333</f>
        <v>-1.5</v>
      </c>
      <c r="M333" s="45">
        <f t="shared" ref="M333" si="1281">L333*C333</f>
        <v>-1694.9152542372881</v>
      </c>
    </row>
    <row r="334" spans="1:13" ht="16.5" customHeight="1" x14ac:dyDescent="0.2">
      <c r="A334" s="90">
        <v>44193</v>
      </c>
      <c r="B334" s="98" t="s">
        <v>936</v>
      </c>
      <c r="C334" s="11">
        <f t="shared" ref="C334" si="1282">200000/E334</f>
        <v>2162.1621621621621</v>
      </c>
      <c r="D334" s="98" t="s">
        <v>21</v>
      </c>
      <c r="E334" s="29">
        <v>92.5</v>
      </c>
      <c r="F334" s="29">
        <v>93.2</v>
      </c>
      <c r="G334" s="6">
        <v>94</v>
      </c>
      <c r="H334" s="6">
        <v>0</v>
      </c>
      <c r="I334" s="13">
        <f t="shared" ref="I334" si="1283">(IF(D334="SELL",E334-F334,IF(D334="BUY",F334-E334)))</f>
        <v>0.70000000000000284</v>
      </c>
      <c r="J334" s="6">
        <v>0.7</v>
      </c>
      <c r="K334" s="6">
        <v>0</v>
      </c>
      <c r="L334" s="13">
        <f t="shared" ref="L334" si="1284">K334+J334+I334</f>
        <v>1.4000000000000028</v>
      </c>
      <c r="M334" s="45">
        <f t="shared" ref="M334" si="1285">L334*C334</f>
        <v>3027.027027027033</v>
      </c>
    </row>
    <row r="335" spans="1:13" ht="16.5" customHeight="1" x14ac:dyDescent="0.2">
      <c r="A335" s="90">
        <v>44193</v>
      </c>
      <c r="B335" s="99" t="s">
        <v>28</v>
      </c>
      <c r="C335" s="11">
        <f t="shared" ref="C335" si="1286">200000/E335</f>
        <v>909.91810737033666</v>
      </c>
      <c r="D335" s="98" t="s">
        <v>21</v>
      </c>
      <c r="E335" s="29">
        <v>219.8</v>
      </c>
      <c r="F335" s="29">
        <v>221</v>
      </c>
      <c r="G335" s="6">
        <v>0</v>
      </c>
      <c r="H335" s="6">
        <v>0</v>
      </c>
      <c r="I335" s="13">
        <f t="shared" ref="I335" si="1287">(IF(D335="SELL",E335-F335,IF(D335="BUY",F335-E335)))</f>
        <v>1.1999999999999886</v>
      </c>
      <c r="J335" s="6">
        <v>0</v>
      </c>
      <c r="K335" s="6">
        <v>0</v>
      </c>
      <c r="L335" s="13">
        <f t="shared" ref="L335" si="1288">K335+J335+I335</f>
        <v>1.1999999999999886</v>
      </c>
      <c r="M335" s="45">
        <f t="shared" ref="M335" si="1289">L335*C335</f>
        <v>1091.9017288443936</v>
      </c>
    </row>
    <row r="336" spans="1:13" ht="16.5" customHeight="1" x14ac:dyDescent="0.2">
      <c r="A336" s="90">
        <v>44189</v>
      </c>
      <c r="B336" s="98" t="s">
        <v>934</v>
      </c>
      <c r="C336" s="11">
        <f t="shared" ref="C336" si="1290">200000/E336</f>
        <v>2076.8431983385253</v>
      </c>
      <c r="D336" s="98" t="s">
        <v>21</v>
      </c>
      <c r="E336" s="29">
        <v>96.3</v>
      </c>
      <c r="F336" s="29">
        <v>95.3</v>
      </c>
      <c r="G336" s="6">
        <v>0</v>
      </c>
      <c r="H336" s="6">
        <v>0</v>
      </c>
      <c r="I336" s="13">
        <f t="shared" ref="I336" si="1291">(IF(D336="SELL",E336-F336,IF(D336="BUY",F336-E336)))</f>
        <v>-1</v>
      </c>
      <c r="J336" s="6">
        <v>0</v>
      </c>
      <c r="K336" s="6">
        <v>0</v>
      </c>
      <c r="L336" s="13">
        <f t="shared" ref="L336" si="1292">K336+J336+I336</f>
        <v>-1</v>
      </c>
      <c r="M336" s="45">
        <f t="shared" ref="M336" si="1293">L336*C336</f>
        <v>-2076.8431983385253</v>
      </c>
    </row>
    <row r="337" spans="1:13" ht="16.5" customHeight="1" x14ac:dyDescent="0.2">
      <c r="A337" s="90">
        <v>44189</v>
      </c>
      <c r="B337" s="98" t="s">
        <v>149</v>
      </c>
      <c r="C337" s="11">
        <f t="shared" ref="C337" si="1294">200000/E337</f>
        <v>419.28721174004193</v>
      </c>
      <c r="D337" s="98" t="s">
        <v>21</v>
      </c>
      <c r="E337" s="29">
        <v>477</v>
      </c>
      <c r="F337" s="29">
        <v>473</v>
      </c>
      <c r="G337" s="6">
        <v>0</v>
      </c>
      <c r="H337" s="6">
        <v>0</v>
      </c>
      <c r="I337" s="13">
        <f t="shared" ref="I337" si="1295">(IF(D337="SELL",E337-F337,IF(D337="BUY",F337-E337)))</f>
        <v>-4</v>
      </c>
      <c r="J337" s="6">
        <v>0</v>
      </c>
      <c r="K337" s="6">
        <v>0</v>
      </c>
      <c r="L337" s="13">
        <f t="shared" ref="L337" si="1296">K337+J337+I337</f>
        <v>-4</v>
      </c>
      <c r="M337" s="45">
        <f t="shared" ref="M337" si="1297">L337*C337</f>
        <v>-1677.1488469601677</v>
      </c>
    </row>
    <row r="338" spans="1:13" ht="16.5" customHeight="1" x14ac:dyDescent="0.2">
      <c r="A338" s="90">
        <v>44189</v>
      </c>
      <c r="B338" s="98" t="s">
        <v>265</v>
      </c>
      <c r="C338" s="11">
        <f t="shared" ref="C338" si="1298">200000/E338</f>
        <v>1148.105625717566</v>
      </c>
      <c r="D338" s="98" t="s">
        <v>18</v>
      </c>
      <c r="E338" s="29">
        <v>174.2</v>
      </c>
      <c r="F338" s="29">
        <v>176.2</v>
      </c>
      <c r="G338" s="6">
        <v>0</v>
      </c>
      <c r="H338" s="6">
        <v>0</v>
      </c>
      <c r="I338" s="13">
        <f t="shared" ref="I338" si="1299">(IF(D338="SELL",E338-F338,IF(D338="BUY",F338-E338)))</f>
        <v>-2</v>
      </c>
      <c r="J338" s="6">
        <v>0</v>
      </c>
      <c r="K338" s="6">
        <v>0</v>
      </c>
      <c r="L338" s="13">
        <f t="shared" ref="L338" si="1300">K338+J338+I338</f>
        <v>-2</v>
      </c>
      <c r="M338" s="45">
        <f t="shared" ref="M338" si="1301">L338*C338</f>
        <v>-2296.211251435132</v>
      </c>
    </row>
    <row r="339" spans="1:13" ht="16.5" customHeight="1" x14ac:dyDescent="0.2">
      <c r="A339" s="90">
        <v>44189</v>
      </c>
      <c r="B339" s="98" t="s">
        <v>936</v>
      </c>
      <c r="C339" s="11">
        <f t="shared" ref="C339" si="1302">200000/E339</f>
        <v>2197.802197802198</v>
      </c>
      <c r="D339" s="98" t="s">
        <v>21</v>
      </c>
      <c r="E339" s="29">
        <v>91</v>
      </c>
      <c r="F339" s="29">
        <v>91.7</v>
      </c>
      <c r="G339" s="6">
        <v>0</v>
      </c>
      <c r="H339" s="6">
        <v>0</v>
      </c>
      <c r="I339" s="13">
        <f t="shared" ref="I339" si="1303">(IF(D339="SELL",E339-F339,IF(D339="BUY",F339-E339)))</f>
        <v>0.70000000000000284</v>
      </c>
      <c r="J339" s="6">
        <v>0</v>
      </c>
      <c r="K339" s="6">
        <v>0</v>
      </c>
      <c r="L339" s="13">
        <f t="shared" ref="L339" si="1304">K339+J339+I339</f>
        <v>0.70000000000000284</v>
      </c>
      <c r="M339" s="45">
        <f t="shared" ref="M339" si="1305">L339*C339</f>
        <v>1538.4615384615447</v>
      </c>
    </row>
    <row r="340" spans="1:13" ht="16.5" customHeight="1" x14ac:dyDescent="0.2">
      <c r="A340" s="90">
        <v>44189</v>
      </c>
      <c r="B340" s="98" t="s">
        <v>115</v>
      </c>
      <c r="C340" s="11">
        <f t="shared" ref="C340" si="1306">200000/E340</f>
        <v>1215.80547112462</v>
      </c>
      <c r="D340" s="98" t="s">
        <v>21</v>
      </c>
      <c r="E340" s="29">
        <v>164.5</v>
      </c>
      <c r="F340" s="29">
        <v>165.5</v>
      </c>
      <c r="G340" s="6">
        <v>168.5</v>
      </c>
      <c r="H340" s="6">
        <v>0</v>
      </c>
      <c r="I340" s="13">
        <f t="shared" ref="I340" si="1307">(IF(D340="SELL",E340-F340,IF(D340="BUY",F340-E340)))</f>
        <v>1</v>
      </c>
      <c r="J340" s="6">
        <v>3</v>
      </c>
      <c r="K340" s="6">
        <v>0</v>
      </c>
      <c r="L340" s="13">
        <f t="shared" ref="L340" si="1308">K340+J340+I340</f>
        <v>4</v>
      </c>
      <c r="M340" s="45">
        <f t="shared" ref="M340" si="1309">L340*C340</f>
        <v>4863.22188449848</v>
      </c>
    </row>
    <row r="341" spans="1:13" ht="16.5" customHeight="1" x14ac:dyDescent="0.2">
      <c r="A341" s="90">
        <v>44188</v>
      </c>
      <c r="B341" s="98" t="s">
        <v>940</v>
      </c>
      <c r="C341" s="11">
        <f t="shared" ref="C341" si="1310">200000/E341</f>
        <v>789.88941548183254</v>
      </c>
      <c r="D341" s="98" t="s">
        <v>21</v>
      </c>
      <c r="E341" s="29">
        <v>253.2</v>
      </c>
      <c r="F341" s="29">
        <v>255</v>
      </c>
      <c r="G341" s="6">
        <v>259</v>
      </c>
      <c r="H341" s="6">
        <v>0</v>
      </c>
      <c r="I341" s="13">
        <f t="shared" ref="I341" si="1311">(IF(D341="SELL",E341-F341,IF(D341="BUY",F341-E341)))</f>
        <v>1.8000000000000114</v>
      </c>
      <c r="J341" s="6">
        <v>4</v>
      </c>
      <c r="K341" s="6">
        <v>0</v>
      </c>
      <c r="L341" s="13">
        <f t="shared" ref="L341" si="1312">K341+J341+I341</f>
        <v>5.8000000000000114</v>
      </c>
      <c r="M341" s="45">
        <f t="shared" ref="M341" si="1313">L341*C341</f>
        <v>4581.3586097946381</v>
      </c>
    </row>
    <row r="342" spans="1:13" ht="16.5" customHeight="1" x14ac:dyDescent="0.2">
      <c r="A342" s="90">
        <v>44188</v>
      </c>
      <c r="B342" s="98" t="s">
        <v>61</v>
      </c>
      <c r="C342" s="11">
        <f t="shared" ref="C342" si="1314">200000/E342</f>
        <v>128.36970474967907</v>
      </c>
      <c r="D342" s="98" t="s">
        <v>18</v>
      </c>
      <c r="E342" s="29">
        <v>1558</v>
      </c>
      <c r="F342" s="29">
        <v>1546</v>
      </c>
      <c r="G342" s="6">
        <v>0</v>
      </c>
      <c r="H342" s="6">
        <v>0</v>
      </c>
      <c r="I342" s="13">
        <f t="shared" ref="I342" si="1315">(IF(D342="SELL",E342-F342,IF(D342="BUY",F342-E342)))</f>
        <v>12</v>
      </c>
      <c r="J342" s="6">
        <v>0</v>
      </c>
      <c r="K342" s="6">
        <v>0</v>
      </c>
      <c r="L342" s="13">
        <f t="shared" ref="L342" si="1316">K342+J342+I342</f>
        <v>12</v>
      </c>
      <c r="M342" s="45">
        <f t="shared" ref="M342" si="1317">L342*C342</f>
        <v>1540.436456996149</v>
      </c>
    </row>
    <row r="343" spans="1:13" ht="16.5" customHeight="1" x14ac:dyDescent="0.2">
      <c r="A343" s="90">
        <v>44188</v>
      </c>
      <c r="B343" s="98" t="s">
        <v>110</v>
      </c>
      <c r="C343" s="11">
        <f t="shared" ref="C343" si="1318">200000/E343</f>
        <v>337.83783783783781</v>
      </c>
      <c r="D343" s="98" t="s">
        <v>21</v>
      </c>
      <c r="E343" s="29">
        <v>592</v>
      </c>
      <c r="F343" s="29">
        <v>593</v>
      </c>
      <c r="G343" s="6">
        <v>0</v>
      </c>
      <c r="H343" s="6">
        <v>0</v>
      </c>
      <c r="I343" s="13">
        <f t="shared" ref="I343" si="1319">(IF(D343="SELL",E343-F343,IF(D343="BUY",F343-E343)))</f>
        <v>1</v>
      </c>
      <c r="J343" s="6">
        <v>0</v>
      </c>
      <c r="K343" s="6">
        <v>0</v>
      </c>
      <c r="L343" s="13">
        <f t="shared" ref="L343" si="1320">K343+J343+I343</f>
        <v>1</v>
      </c>
      <c r="M343" s="45">
        <f t="shared" ref="M343" si="1321">L343*C343</f>
        <v>337.83783783783781</v>
      </c>
    </row>
    <row r="344" spans="1:13" ht="16.5" customHeight="1" x14ac:dyDescent="0.2">
      <c r="A344" s="90">
        <v>44188</v>
      </c>
      <c r="B344" s="98" t="s">
        <v>92</v>
      </c>
      <c r="C344" s="11">
        <f t="shared" ref="C344" si="1322">200000/E344</f>
        <v>209.8635886673662</v>
      </c>
      <c r="D344" s="98" t="s">
        <v>21</v>
      </c>
      <c r="E344" s="29">
        <v>953</v>
      </c>
      <c r="F344" s="29">
        <v>961</v>
      </c>
      <c r="G344" s="6">
        <v>970</v>
      </c>
      <c r="H344" s="6">
        <v>0</v>
      </c>
      <c r="I344" s="13">
        <f t="shared" ref="I344" si="1323">(IF(D344="SELL",E344-F344,IF(D344="BUY",F344-E344)))</f>
        <v>8</v>
      </c>
      <c r="J344" s="6">
        <v>9</v>
      </c>
      <c r="K344" s="6">
        <v>0</v>
      </c>
      <c r="L344" s="13">
        <f t="shared" ref="L344" si="1324">K344+J344+I344</f>
        <v>17</v>
      </c>
      <c r="M344" s="45">
        <f t="shared" ref="M344" si="1325">L344*C344</f>
        <v>3567.6810073452252</v>
      </c>
    </row>
    <row r="345" spans="1:13" ht="16.5" customHeight="1" x14ac:dyDescent="0.2">
      <c r="A345" s="90">
        <v>44188</v>
      </c>
      <c r="B345" s="98" t="s">
        <v>143</v>
      </c>
      <c r="C345" s="11">
        <f t="shared" ref="C345" si="1326">200000/E345</f>
        <v>1751.3134851138354</v>
      </c>
      <c r="D345" s="98" t="s">
        <v>21</v>
      </c>
      <c r="E345" s="29">
        <v>114.2</v>
      </c>
      <c r="F345" s="29">
        <v>115.2</v>
      </c>
      <c r="G345" s="6">
        <v>0</v>
      </c>
      <c r="H345" s="6">
        <v>0</v>
      </c>
      <c r="I345" s="13">
        <f t="shared" ref="I345" si="1327">(IF(D345="SELL",E345-F345,IF(D345="BUY",F345-E345)))</f>
        <v>1</v>
      </c>
      <c r="J345" s="6">
        <v>0</v>
      </c>
      <c r="K345" s="6">
        <v>0</v>
      </c>
      <c r="L345" s="13">
        <f t="shared" ref="L345" si="1328">K345+J345+I345</f>
        <v>1</v>
      </c>
      <c r="M345" s="45">
        <f t="shared" ref="M345" si="1329">L345*C345</f>
        <v>1751.3134851138354</v>
      </c>
    </row>
    <row r="346" spans="1:13" ht="16.5" customHeight="1" x14ac:dyDescent="0.2">
      <c r="A346" s="90">
        <v>44188</v>
      </c>
      <c r="B346" s="98" t="s">
        <v>265</v>
      </c>
      <c r="C346" s="11">
        <f t="shared" ref="C346" si="1330">200000/E346</f>
        <v>1199.0407673860911</v>
      </c>
      <c r="D346" s="98" t="s">
        <v>21</v>
      </c>
      <c r="E346" s="29">
        <v>166.8</v>
      </c>
      <c r="F346" s="29">
        <v>168</v>
      </c>
      <c r="G346" s="6">
        <v>170</v>
      </c>
      <c r="H346" s="6">
        <v>0</v>
      </c>
      <c r="I346" s="13">
        <f t="shared" ref="I346" si="1331">(IF(D346="SELL",E346-F346,IF(D346="BUY",F346-E346)))</f>
        <v>1.1999999999999886</v>
      </c>
      <c r="J346" s="6">
        <v>2</v>
      </c>
      <c r="K346" s="6">
        <v>0</v>
      </c>
      <c r="L346" s="13">
        <f t="shared" ref="L346" si="1332">K346+J346+I346</f>
        <v>3.1999999999999886</v>
      </c>
      <c r="M346" s="45">
        <f t="shared" ref="M346" si="1333">L346*C346</f>
        <v>3836.9304556354782</v>
      </c>
    </row>
    <row r="347" spans="1:13" ht="16.5" customHeight="1" x14ac:dyDescent="0.2">
      <c r="A347" s="90">
        <v>44188</v>
      </c>
      <c r="B347" s="98" t="s">
        <v>117</v>
      </c>
      <c r="C347" s="11">
        <f t="shared" ref="C347" si="1334">200000/E347</f>
        <v>946.0737937559129</v>
      </c>
      <c r="D347" s="98" t="s">
        <v>21</v>
      </c>
      <c r="E347" s="29">
        <v>211.4</v>
      </c>
      <c r="F347" s="29">
        <v>213</v>
      </c>
      <c r="G347" s="6">
        <v>216</v>
      </c>
      <c r="H347" s="6">
        <v>0</v>
      </c>
      <c r="I347" s="13">
        <f t="shared" ref="I347" si="1335">(IF(D347="SELL",E347-F347,IF(D347="BUY",F347-E347)))</f>
        <v>1.5999999999999943</v>
      </c>
      <c r="J347" s="6">
        <v>3</v>
      </c>
      <c r="K347" s="6">
        <v>0</v>
      </c>
      <c r="L347" s="13">
        <f t="shared" ref="L347" si="1336">K347+J347+I347</f>
        <v>4.5999999999999943</v>
      </c>
      <c r="M347" s="45">
        <f t="shared" ref="M347" si="1337">L347*C347</f>
        <v>4351.9394512771942</v>
      </c>
    </row>
    <row r="348" spans="1:13" ht="16.5" customHeight="1" x14ac:dyDescent="0.2">
      <c r="A348" s="90">
        <v>44187</v>
      </c>
      <c r="B348" s="98" t="s">
        <v>143</v>
      </c>
      <c r="C348" s="11">
        <f t="shared" ref="C348" si="1338">200000/E348</f>
        <v>1808.3182640144666</v>
      </c>
      <c r="D348" s="98" t="s">
        <v>21</v>
      </c>
      <c r="E348" s="29">
        <v>110.6</v>
      </c>
      <c r="F348" s="29">
        <v>111.6</v>
      </c>
      <c r="G348" s="6">
        <v>0</v>
      </c>
      <c r="H348" s="6">
        <v>0</v>
      </c>
      <c r="I348" s="13">
        <f t="shared" ref="I348" si="1339">(IF(D348="SELL",E348-F348,IF(D348="BUY",F348-E348)))</f>
        <v>1</v>
      </c>
      <c r="J348" s="6">
        <v>0</v>
      </c>
      <c r="K348" s="6">
        <v>0</v>
      </c>
      <c r="L348" s="13">
        <f t="shared" ref="L348" si="1340">K348+J348+I348</f>
        <v>1</v>
      </c>
      <c r="M348" s="45">
        <f t="shared" ref="M348" si="1341">L348*C348</f>
        <v>1808.3182640144666</v>
      </c>
    </row>
    <row r="349" spans="1:13" ht="16.5" customHeight="1" x14ac:dyDescent="0.2">
      <c r="A349" s="90">
        <v>44187</v>
      </c>
      <c r="B349" s="98" t="s">
        <v>117</v>
      </c>
      <c r="C349" s="11">
        <f t="shared" ref="C349" si="1342">200000/E349</f>
        <v>990.09900990099015</v>
      </c>
      <c r="D349" s="98" t="s">
        <v>18</v>
      </c>
      <c r="E349" s="29">
        <v>202</v>
      </c>
      <c r="F349" s="29">
        <v>204</v>
      </c>
      <c r="G349" s="6">
        <v>0</v>
      </c>
      <c r="H349" s="6">
        <v>0</v>
      </c>
      <c r="I349" s="13">
        <f t="shared" ref="I349" si="1343">(IF(D349="SELL",E349-F349,IF(D349="BUY",F349-E349)))</f>
        <v>-2</v>
      </c>
      <c r="J349" s="6">
        <v>0</v>
      </c>
      <c r="K349" s="6">
        <v>0</v>
      </c>
      <c r="L349" s="13">
        <f t="shared" ref="L349" si="1344">K349+J349+I349</f>
        <v>-2</v>
      </c>
      <c r="M349" s="45">
        <f t="shared" ref="M349" si="1345">L349*C349</f>
        <v>-1980.1980198019803</v>
      </c>
    </row>
    <row r="350" spans="1:13" ht="16.5" customHeight="1" x14ac:dyDescent="0.2">
      <c r="A350" s="90">
        <v>44187</v>
      </c>
      <c r="B350" s="98" t="s">
        <v>149</v>
      </c>
      <c r="C350" s="11">
        <f t="shared" ref="C350" si="1346">200000/E350</f>
        <v>456.10034207525655</v>
      </c>
      <c r="D350" s="98" t="s">
        <v>18</v>
      </c>
      <c r="E350" s="29">
        <v>438.5</v>
      </c>
      <c r="F350" s="29">
        <v>443</v>
      </c>
      <c r="G350" s="6">
        <v>0</v>
      </c>
      <c r="H350" s="6">
        <v>0</v>
      </c>
      <c r="I350" s="13">
        <f t="shared" ref="I350" si="1347">(IF(D350="SELL",E350-F350,IF(D350="BUY",F350-E350)))</f>
        <v>-4.5</v>
      </c>
      <c r="J350" s="6">
        <v>0</v>
      </c>
      <c r="K350" s="6">
        <v>0</v>
      </c>
      <c r="L350" s="13">
        <f t="shared" ref="L350" si="1348">K350+J350+I350</f>
        <v>-4.5</v>
      </c>
      <c r="M350" s="45">
        <f t="shared" ref="M350" si="1349">L350*C350</f>
        <v>-2052.4515393386546</v>
      </c>
    </row>
    <row r="351" spans="1:13" ht="16.5" customHeight="1" x14ac:dyDescent="0.2">
      <c r="A351" s="90">
        <v>44187</v>
      </c>
      <c r="B351" s="98" t="s">
        <v>28</v>
      </c>
      <c r="C351" s="11">
        <f t="shared" ref="C351" si="1350">200000/E351</f>
        <v>971.81729834791054</v>
      </c>
      <c r="D351" s="98" t="s">
        <v>18</v>
      </c>
      <c r="E351" s="29">
        <v>205.8</v>
      </c>
      <c r="F351" s="29">
        <v>204</v>
      </c>
      <c r="G351" s="6">
        <v>0</v>
      </c>
      <c r="H351" s="6">
        <v>0</v>
      </c>
      <c r="I351" s="13">
        <f t="shared" ref="I351" si="1351">(IF(D351="SELL",E351-F351,IF(D351="BUY",F351-E351)))</f>
        <v>1.8000000000000114</v>
      </c>
      <c r="J351" s="6">
        <v>0</v>
      </c>
      <c r="K351" s="6">
        <v>0</v>
      </c>
      <c r="L351" s="13">
        <f t="shared" ref="L351" si="1352">K351+J351+I351</f>
        <v>1.8000000000000114</v>
      </c>
      <c r="M351" s="45">
        <f t="shared" ref="M351" si="1353">L351*C351</f>
        <v>1749.27113702625</v>
      </c>
    </row>
    <row r="352" spans="1:13" ht="16.5" customHeight="1" x14ac:dyDescent="0.2">
      <c r="A352" s="90">
        <v>44187</v>
      </c>
      <c r="B352" s="98" t="s">
        <v>936</v>
      </c>
      <c r="C352" s="11">
        <f t="shared" ref="C352" si="1354">200000/E352</f>
        <v>2418.379685610641</v>
      </c>
      <c r="D352" s="98" t="s">
        <v>18</v>
      </c>
      <c r="E352" s="29">
        <v>82.7</v>
      </c>
      <c r="F352" s="29">
        <v>83.7</v>
      </c>
      <c r="G352" s="6">
        <v>0</v>
      </c>
      <c r="H352" s="6">
        <v>0</v>
      </c>
      <c r="I352" s="13">
        <f t="shared" ref="I352" si="1355">(IF(D352="SELL",E352-F352,IF(D352="BUY",F352-E352)))</f>
        <v>-1</v>
      </c>
      <c r="J352" s="6">
        <v>0</v>
      </c>
      <c r="K352" s="6">
        <v>0</v>
      </c>
      <c r="L352" s="13">
        <f t="shared" ref="L352" si="1356">K352+J352+I352</f>
        <v>-1</v>
      </c>
      <c r="M352" s="45">
        <f t="shared" ref="M352" si="1357">L352*C352</f>
        <v>-2418.379685610641</v>
      </c>
    </row>
    <row r="353" spans="1:13" ht="16.5" customHeight="1" x14ac:dyDescent="0.2">
      <c r="A353" s="90">
        <v>44187</v>
      </c>
      <c r="B353" s="98" t="s">
        <v>47</v>
      </c>
      <c r="C353" s="11">
        <f t="shared" ref="C353" si="1358">200000/E353</f>
        <v>1246.1059190031153</v>
      </c>
      <c r="D353" s="98" t="s">
        <v>18</v>
      </c>
      <c r="E353" s="29">
        <v>160.5</v>
      </c>
      <c r="F353" s="29">
        <v>159.5</v>
      </c>
      <c r="G353" s="6">
        <v>0</v>
      </c>
      <c r="H353" s="6">
        <v>0</v>
      </c>
      <c r="I353" s="13">
        <f t="shared" ref="I353" si="1359">(IF(D353="SELL",E353-F353,IF(D353="BUY",F353-E353)))</f>
        <v>1</v>
      </c>
      <c r="J353" s="6">
        <v>0</v>
      </c>
      <c r="K353" s="6">
        <v>0</v>
      </c>
      <c r="L353" s="13">
        <f t="shared" ref="L353" si="1360">K353+J353+I353</f>
        <v>1</v>
      </c>
      <c r="M353" s="45">
        <f t="shared" ref="M353" si="1361">L353*C353</f>
        <v>1246.1059190031153</v>
      </c>
    </row>
    <row r="354" spans="1:13" ht="16.5" customHeight="1" x14ac:dyDescent="0.2">
      <c r="A354" s="90">
        <v>44187</v>
      </c>
      <c r="B354" s="98" t="s">
        <v>143</v>
      </c>
      <c r="C354" s="11">
        <f t="shared" ref="C354" si="1362">200000/E354</f>
        <v>1870.9073900841906</v>
      </c>
      <c r="D354" s="98" t="s">
        <v>18</v>
      </c>
      <c r="E354" s="29">
        <v>106.9</v>
      </c>
      <c r="F354" s="29">
        <v>105.9</v>
      </c>
      <c r="G354" s="6">
        <v>0</v>
      </c>
      <c r="H354" s="6">
        <v>0</v>
      </c>
      <c r="I354" s="13">
        <f t="shared" ref="I354" si="1363">(IF(D354="SELL",E354-F354,IF(D354="BUY",F354-E354)))</f>
        <v>1</v>
      </c>
      <c r="J354" s="6">
        <v>0</v>
      </c>
      <c r="K354" s="6">
        <v>0</v>
      </c>
      <c r="L354" s="13">
        <f t="shared" ref="L354" si="1364">K354+J354+I354</f>
        <v>1</v>
      </c>
      <c r="M354" s="45">
        <f t="shared" ref="M354" si="1365">L354*C354</f>
        <v>1870.9073900841906</v>
      </c>
    </row>
    <row r="355" spans="1:13" ht="16.5" customHeight="1" x14ac:dyDescent="0.2">
      <c r="A355" s="90">
        <v>44187</v>
      </c>
      <c r="B355" s="98" t="s">
        <v>934</v>
      </c>
      <c r="C355" s="11">
        <f t="shared" ref="C355" si="1366">200000/E355</f>
        <v>2192.9824561403507</v>
      </c>
      <c r="D355" s="98" t="s">
        <v>18</v>
      </c>
      <c r="E355" s="29">
        <v>91.2</v>
      </c>
      <c r="F355" s="29">
        <v>90.3</v>
      </c>
      <c r="G355" s="6">
        <v>87</v>
      </c>
      <c r="H355" s="6">
        <v>0</v>
      </c>
      <c r="I355" s="13">
        <f t="shared" ref="I355" si="1367">(IF(D355="SELL",E355-F355,IF(D355="BUY",F355-E355)))</f>
        <v>0.90000000000000568</v>
      </c>
      <c r="J355" s="6">
        <v>3.3</v>
      </c>
      <c r="K355" s="6">
        <v>0</v>
      </c>
      <c r="L355" s="13">
        <f t="shared" ref="L355" si="1368">K355+J355+I355</f>
        <v>4.2000000000000055</v>
      </c>
      <c r="M355" s="45">
        <f t="shared" ref="M355" si="1369">L355*C355</f>
        <v>9210.5263157894842</v>
      </c>
    </row>
    <row r="356" spans="1:13" ht="16.5" customHeight="1" x14ac:dyDescent="0.2">
      <c r="A356" s="90">
        <v>44186</v>
      </c>
      <c r="B356" s="98" t="s">
        <v>92</v>
      </c>
      <c r="C356" s="11">
        <f t="shared" ref="C356" si="1370">200000/E356</f>
        <v>199.00497512437812</v>
      </c>
      <c r="D356" s="98" t="s">
        <v>18</v>
      </c>
      <c r="E356" s="29">
        <v>1005</v>
      </c>
      <c r="F356" s="29">
        <v>995</v>
      </c>
      <c r="G356" s="6">
        <v>980</v>
      </c>
      <c r="H356" s="6">
        <v>0</v>
      </c>
      <c r="I356" s="13">
        <f t="shared" ref="I356" si="1371">(IF(D356="SELL",E356-F356,IF(D356="BUY",F356-E356)))</f>
        <v>10</v>
      </c>
      <c r="J356" s="6">
        <v>15</v>
      </c>
      <c r="K356" s="6">
        <v>0</v>
      </c>
      <c r="L356" s="13">
        <f t="shared" ref="L356" si="1372">K356+J356+I356</f>
        <v>25</v>
      </c>
      <c r="M356" s="45">
        <f t="shared" ref="M356" si="1373">L356*C356</f>
        <v>4975.1243781094527</v>
      </c>
    </row>
    <row r="357" spans="1:13" ht="16.5" customHeight="1" x14ac:dyDescent="0.2">
      <c r="A357" s="90">
        <v>44186</v>
      </c>
      <c r="B357" s="98" t="s">
        <v>934</v>
      </c>
      <c r="C357" s="11">
        <f t="shared" ref="C357" si="1374">200000/E357</f>
        <v>2092.050209205021</v>
      </c>
      <c r="D357" s="98" t="s">
        <v>18</v>
      </c>
      <c r="E357" s="29">
        <v>95.6</v>
      </c>
      <c r="F357" s="29">
        <v>94.8</v>
      </c>
      <c r="G357" s="6">
        <v>93.5</v>
      </c>
      <c r="H357" s="6">
        <v>0</v>
      </c>
      <c r="I357" s="13">
        <f t="shared" ref="I357" si="1375">(IF(D357="SELL",E357-F357,IF(D357="BUY",F357-E357)))</f>
        <v>0.79999999999999716</v>
      </c>
      <c r="J357" s="6">
        <v>1.3</v>
      </c>
      <c r="K357" s="6">
        <v>0</v>
      </c>
      <c r="L357" s="13">
        <f t="shared" ref="L357" si="1376">K357+J357+I357</f>
        <v>2.099999999999997</v>
      </c>
      <c r="M357" s="45">
        <f t="shared" ref="M357" si="1377">L357*C357</f>
        <v>4393.3054393305374</v>
      </c>
    </row>
    <row r="358" spans="1:13" ht="16.5" customHeight="1" x14ac:dyDescent="0.2">
      <c r="A358" s="90">
        <v>44186</v>
      </c>
      <c r="B358" s="98" t="s">
        <v>143</v>
      </c>
      <c r="C358" s="11">
        <f t="shared" ref="C358" si="1378">200000/E358</f>
        <v>1734.6053772766695</v>
      </c>
      <c r="D358" s="98" t="s">
        <v>18</v>
      </c>
      <c r="E358" s="29">
        <v>115.3</v>
      </c>
      <c r="F358" s="29">
        <v>114.3</v>
      </c>
      <c r="G358" s="6">
        <v>113</v>
      </c>
      <c r="H358" s="6">
        <v>0</v>
      </c>
      <c r="I358" s="13">
        <f t="shared" ref="I358" si="1379">(IF(D358="SELL",E358-F358,IF(D358="BUY",F358-E358)))</f>
        <v>1</v>
      </c>
      <c r="J358" s="6">
        <v>1.3</v>
      </c>
      <c r="K358" s="6">
        <v>0</v>
      </c>
      <c r="L358" s="13">
        <f t="shared" ref="L358" si="1380">K358+J358+I358</f>
        <v>2.2999999999999998</v>
      </c>
      <c r="M358" s="45">
        <f t="shared" ref="M358" si="1381">L358*C358</f>
        <v>3989.5923677363394</v>
      </c>
    </row>
    <row r="359" spans="1:13" ht="16.5" customHeight="1" x14ac:dyDescent="0.2">
      <c r="A359" s="90">
        <v>44186</v>
      </c>
      <c r="B359" s="98" t="s">
        <v>108</v>
      </c>
      <c r="C359" s="11">
        <f t="shared" ref="C359" si="1382">200000/E359</f>
        <v>418.14760610495506</v>
      </c>
      <c r="D359" s="98" t="s">
        <v>18</v>
      </c>
      <c r="E359" s="29">
        <v>478.3</v>
      </c>
      <c r="F359" s="29">
        <v>475</v>
      </c>
      <c r="G359" s="6">
        <v>470</v>
      </c>
      <c r="H359" s="6">
        <v>0</v>
      </c>
      <c r="I359" s="13">
        <f t="shared" ref="I359" si="1383">(IF(D359="SELL",E359-F359,IF(D359="BUY",F359-E359)))</f>
        <v>3.3000000000000114</v>
      </c>
      <c r="J359" s="6">
        <v>5</v>
      </c>
      <c r="K359" s="6">
        <v>0</v>
      </c>
      <c r="L359" s="13">
        <f t="shared" ref="L359" si="1384">K359+J359+I359</f>
        <v>8.3000000000000114</v>
      </c>
      <c r="M359" s="45">
        <f t="shared" ref="M359" si="1385">L359*C359</f>
        <v>3470.625130671132</v>
      </c>
    </row>
    <row r="360" spans="1:13" ht="16.5" customHeight="1" x14ac:dyDescent="0.2">
      <c r="A360" s="90">
        <v>44186</v>
      </c>
      <c r="B360" s="98" t="s">
        <v>212</v>
      </c>
      <c r="C360" s="11">
        <f t="shared" ref="C360" si="1386">200000/E360</f>
        <v>856.53104925053537</v>
      </c>
      <c r="D360" s="97" t="s">
        <v>21</v>
      </c>
      <c r="E360" s="29">
        <v>233.5</v>
      </c>
      <c r="F360" s="29">
        <v>231.5</v>
      </c>
      <c r="G360" s="6">
        <v>0</v>
      </c>
      <c r="H360" s="6">
        <v>0</v>
      </c>
      <c r="I360" s="13">
        <f t="shared" ref="I360" si="1387">(IF(D360="SELL",E360-F360,IF(D360="BUY",F360-E360)))</f>
        <v>-2</v>
      </c>
      <c r="J360" s="6">
        <v>0</v>
      </c>
      <c r="K360" s="6">
        <v>0</v>
      </c>
      <c r="L360" s="13">
        <f t="shared" ref="L360" si="1388">K360+J360+I360</f>
        <v>-2</v>
      </c>
      <c r="M360" s="45">
        <f t="shared" ref="M360" si="1389">L360*C360</f>
        <v>-1713.0620985010707</v>
      </c>
    </row>
    <row r="361" spans="1:13" ht="16.5" customHeight="1" x14ac:dyDescent="0.2">
      <c r="A361" s="90">
        <v>44186</v>
      </c>
      <c r="B361" s="98" t="s">
        <v>185</v>
      </c>
      <c r="C361" s="11">
        <f t="shared" ref="C361" si="1390">200000/E361</f>
        <v>535.47523427041494</v>
      </c>
      <c r="D361" s="97" t="s">
        <v>21</v>
      </c>
      <c r="E361" s="29">
        <v>373.5</v>
      </c>
      <c r="F361" s="29">
        <v>370.5</v>
      </c>
      <c r="G361" s="6">
        <v>0</v>
      </c>
      <c r="H361" s="6">
        <v>0</v>
      </c>
      <c r="I361" s="13">
        <f t="shared" ref="I361" si="1391">(IF(D361="SELL",E361-F361,IF(D361="BUY",F361-E361)))</f>
        <v>-3</v>
      </c>
      <c r="J361" s="6">
        <v>0</v>
      </c>
      <c r="K361" s="6">
        <v>0</v>
      </c>
      <c r="L361" s="13">
        <f t="shared" ref="L361" si="1392">K361+J361+I361</f>
        <v>-3</v>
      </c>
      <c r="M361" s="45">
        <f t="shared" ref="M361" si="1393">L361*C361</f>
        <v>-1606.4257028112447</v>
      </c>
    </row>
    <row r="362" spans="1:13" ht="16.5" customHeight="1" x14ac:dyDescent="0.2">
      <c r="A362" s="90">
        <v>44186</v>
      </c>
      <c r="B362" s="98" t="s">
        <v>100</v>
      </c>
      <c r="C362" s="11">
        <f t="shared" ref="C362" si="1394">200000/E362</f>
        <v>321.02728731942216</v>
      </c>
      <c r="D362" s="97" t="s">
        <v>21</v>
      </c>
      <c r="E362" s="29">
        <v>623</v>
      </c>
      <c r="F362" s="29">
        <v>617</v>
      </c>
      <c r="G362" s="6">
        <v>0</v>
      </c>
      <c r="H362" s="6">
        <v>0</v>
      </c>
      <c r="I362" s="13">
        <f t="shared" ref="I362" si="1395">(IF(D362="SELL",E362-F362,IF(D362="BUY",F362-E362)))</f>
        <v>-6</v>
      </c>
      <c r="J362" s="6">
        <v>0</v>
      </c>
      <c r="K362" s="6">
        <v>0</v>
      </c>
      <c r="L362" s="13">
        <f t="shared" ref="L362" si="1396">K362+J362+I362</f>
        <v>-6</v>
      </c>
      <c r="M362" s="45">
        <f t="shared" ref="M362" si="1397">L362*C362</f>
        <v>-1926.1637239165329</v>
      </c>
    </row>
    <row r="363" spans="1:13" ht="16.5" customHeight="1" x14ac:dyDescent="0.2">
      <c r="A363" s="90">
        <v>44186</v>
      </c>
      <c r="B363" s="98" t="s">
        <v>47</v>
      </c>
      <c r="C363" s="11">
        <f t="shared" ref="C363" si="1398">200000/E363</f>
        <v>1155.4015020219526</v>
      </c>
      <c r="D363" s="97" t="s">
        <v>21</v>
      </c>
      <c r="E363" s="29">
        <v>173.1</v>
      </c>
      <c r="F363" s="29">
        <v>174.2</v>
      </c>
      <c r="G363" s="6">
        <v>0</v>
      </c>
      <c r="H363" s="6">
        <v>0</v>
      </c>
      <c r="I363" s="13">
        <f t="shared" ref="I363" si="1399">(IF(D363="SELL",E363-F363,IF(D363="BUY",F363-E363)))</f>
        <v>1.0999999999999943</v>
      </c>
      <c r="J363" s="6">
        <v>0</v>
      </c>
      <c r="K363" s="6">
        <v>0</v>
      </c>
      <c r="L363" s="13">
        <f t="shared" ref="L363" si="1400">K363+J363+I363</f>
        <v>1.0999999999999943</v>
      </c>
      <c r="M363" s="45">
        <f t="shared" ref="M363" si="1401">L363*C363</f>
        <v>1270.9416522241413</v>
      </c>
    </row>
    <row r="364" spans="1:13" ht="16.5" customHeight="1" x14ac:dyDescent="0.2">
      <c r="A364" s="90">
        <v>44183</v>
      </c>
      <c r="B364" s="97" t="s">
        <v>132</v>
      </c>
      <c r="C364" s="11">
        <f t="shared" ref="C364" si="1402">200000/E364</f>
        <v>549.45054945054949</v>
      </c>
      <c r="D364" s="97" t="s">
        <v>21</v>
      </c>
      <c r="E364" s="29">
        <v>364</v>
      </c>
      <c r="F364" s="29">
        <v>364</v>
      </c>
      <c r="G364" s="6">
        <v>0</v>
      </c>
      <c r="H364" s="6">
        <v>0</v>
      </c>
      <c r="I364" s="13">
        <f t="shared" ref="I364" si="1403">(IF(D364="SELL",E364-F364,IF(D364="BUY",F364-E364)))</f>
        <v>0</v>
      </c>
      <c r="J364" s="6">
        <v>0</v>
      </c>
      <c r="K364" s="6">
        <v>0</v>
      </c>
      <c r="L364" s="13">
        <f t="shared" ref="L364" si="1404">K364+J364+I364</f>
        <v>0</v>
      </c>
      <c r="M364" s="45">
        <f t="shared" ref="M364" si="1405">L364*C364</f>
        <v>0</v>
      </c>
    </row>
    <row r="365" spans="1:13" ht="16.5" customHeight="1" x14ac:dyDescent="0.2">
      <c r="A365" s="90">
        <v>44183</v>
      </c>
      <c r="B365" s="97" t="s">
        <v>129</v>
      </c>
      <c r="C365" s="11">
        <f t="shared" ref="C365" si="1406">200000/E365</f>
        <v>216.68472372697724</v>
      </c>
      <c r="D365" s="97" t="s">
        <v>21</v>
      </c>
      <c r="E365" s="29">
        <v>923</v>
      </c>
      <c r="F365" s="29">
        <v>921</v>
      </c>
      <c r="G365" s="6">
        <v>0</v>
      </c>
      <c r="H365" s="6">
        <v>0</v>
      </c>
      <c r="I365" s="13">
        <f t="shared" ref="I365" si="1407">(IF(D365="SELL",E365-F365,IF(D365="BUY",F365-E365)))</f>
        <v>-2</v>
      </c>
      <c r="J365" s="6">
        <v>0</v>
      </c>
      <c r="K365" s="6">
        <v>0</v>
      </c>
      <c r="L365" s="13">
        <f t="shared" ref="L365" si="1408">K365+J365+I365</f>
        <v>-2</v>
      </c>
      <c r="M365" s="45">
        <f t="shared" ref="M365" si="1409">L365*C365</f>
        <v>-433.36944745395448</v>
      </c>
    </row>
    <row r="366" spans="1:13" ht="16.5" customHeight="1" x14ac:dyDescent="0.2">
      <c r="A366" s="90">
        <v>44183</v>
      </c>
      <c r="B366" s="97" t="s">
        <v>936</v>
      </c>
      <c r="C366" s="11">
        <f t="shared" ref="C366" si="1410">200000/E366</f>
        <v>2232.1428571428573</v>
      </c>
      <c r="D366" s="97" t="s">
        <v>18</v>
      </c>
      <c r="E366" s="29">
        <v>89.6</v>
      </c>
      <c r="F366" s="29">
        <v>90.4</v>
      </c>
      <c r="G366" s="6">
        <v>0</v>
      </c>
      <c r="H366" s="6">
        <v>0</v>
      </c>
      <c r="I366" s="13">
        <f t="shared" ref="I366" si="1411">(IF(D366="SELL",E366-F366,IF(D366="BUY",F366-E366)))</f>
        <v>-0.80000000000001137</v>
      </c>
      <c r="J366" s="6">
        <v>0</v>
      </c>
      <c r="K366" s="6">
        <v>0</v>
      </c>
      <c r="L366" s="13">
        <f t="shared" ref="L366" si="1412">K366+J366+I366</f>
        <v>-0.80000000000001137</v>
      </c>
      <c r="M366" s="45">
        <f t="shared" ref="M366" si="1413">L366*C366</f>
        <v>-1785.7142857143112</v>
      </c>
    </row>
    <row r="367" spans="1:13" ht="16.5" customHeight="1" x14ac:dyDescent="0.2">
      <c r="A367" s="90">
        <v>44183</v>
      </c>
      <c r="B367" s="97" t="s">
        <v>30</v>
      </c>
      <c r="C367" s="11">
        <f t="shared" ref="C367" si="1414">200000/E367</f>
        <v>589.97050147492621</v>
      </c>
      <c r="D367" s="97" t="s">
        <v>18</v>
      </c>
      <c r="E367" s="29">
        <v>339</v>
      </c>
      <c r="F367" s="29">
        <v>336</v>
      </c>
      <c r="G367" s="6">
        <v>0</v>
      </c>
      <c r="H367" s="6">
        <v>0</v>
      </c>
      <c r="I367" s="13">
        <f t="shared" ref="I367" si="1415">(IF(D367="SELL",E367-F367,IF(D367="BUY",F367-E367)))</f>
        <v>3</v>
      </c>
      <c r="J367" s="6">
        <v>0</v>
      </c>
      <c r="K367" s="6">
        <v>0</v>
      </c>
      <c r="L367" s="13">
        <f t="shared" ref="L367" si="1416">K367+J367+I367</f>
        <v>3</v>
      </c>
      <c r="M367" s="45">
        <f t="shared" ref="M367" si="1417">L367*C367</f>
        <v>1769.9115044247787</v>
      </c>
    </row>
    <row r="368" spans="1:13" ht="16.5" customHeight="1" x14ac:dyDescent="0.2">
      <c r="A368" s="90">
        <v>44183</v>
      </c>
      <c r="B368" s="97" t="s">
        <v>423</v>
      </c>
      <c r="C368" s="11">
        <f t="shared" ref="C368" si="1418">200000/E368</f>
        <v>392.15686274509807</v>
      </c>
      <c r="D368" s="97" t="s">
        <v>18</v>
      </c>
      <c r="E368" s="29">
        <v>510</v>
      </c>
      <c r="F368" s="29">
        <v>508.5</v>
      </c>
      <c r="G368" s="6">
        <v>0</v>
      </c>
      <c r="H368" s="6">
        <v>0</v>
      </c>
      <c r="I368" s="13">
        <f t="shared" ref="I368" si="1419">(IF(D368="SELL",E368-F368,IF(D368="BUY",F368-E368)))</f>
        <v>1.5</v>
      </c>
      <c r="J368" s="6">
        <v>0</v>
      </c>
      <c r="K368" s="6">
        <v>0</v>
      </c>
      <c r="L368" s="13">
        <f t="shared" ref="L368" si="1420">K368+J368+I368</f>
        <v>1.5</v>
      </c>
      <c r="M368" s="45">
        <f t="shared" ref="M368" si="1421">L368*C368</f>
        <v>588.23529411764707</v>
      </c>
    </row>
    <row r="369" spans="1:13" ht="16.5" customHeight="1" x14ac:dyDescent="0.2">
      <c r="A369" s="90">
        <v>44182</v>
      </c>
      <c r="B369" s="97" t="s">
        <v>185</v>
      </c>
      <c r="C369" s="11">
        <f t="shared" ref="C369" si="1422">200000/E369</f>
        <v>529.10052910052912</v>
      </c>
      <c r="D369" s="97" t="s">
        <v>21</v>
      </c>
      <c r="E369" s="29">
        <v>378</v>
      </c>
      <c r="F369" s="29">
        <v>374.5</v>
      </c>
      <c r="G369" s="6">
        <v>0</v>
      </c>
      <c r="H369" s="6">
        <v>0</v>
      </c>
      <c r="I369" s="13">
        <f t="shared" ref="I369" si="1423">(IF(D369="SELL",E369-F369,IF(D369="BUY",F369-E369)))</f>
        <v>-3.5</v>
      </c>
      <c r="J369" s="6">
        <v>0</v>
      </c>
      <c r="K369" s="6">
        <v>0</v>
      </c>
      <c r="L369" s="13">
        <f t="shared" ref="L369" si="1424">K369+J369+I369</f>
        <v>-3.5</v>
      </c>
      <c r="M369" s="45">
        <f t="shared" ref="M369" si="1425">L369*C369</f>
        <v>-1851.851851851852</v>
      </c>
    </row>
    <row r="370" spans="1:13" ht="16.5" customHeight="1" x14ac:dyDescent="0.2">
      <c r="A370" s="90">
        <v>44182</v>
      </c>
      <c r="B370" s="97" t="s">
        <v>935</v>
      </c>
      <c r="C370" s="11">
        <f t="shared" ref="C370" si="1426">200000/E370</f>
        <v>1139.6011396011395</v>
      </c>
      <c r="D370" s="97" t="s">
        <v>21</v>
      </c>
      <c r="E370" s="29">
        <v>175.5</v>
      </c>
      <c r="F370" s="29">
        <v>176.5</v>
      </c>
      <c r="G370" s="6">
        <v>0</v>
      </c>
      <c r="H370" s="6">
        <v>0</v>
      </c>
      <c r="I370" s="13">
        <f t="shared" ref="I370" si="1427">(IF(D370="SELL",E370-F370,IF(D370="BUY",F370-E370)))</f>
        <v>1</v>
      </c>
      <c r="J370" s="6">
        <v>0</v>
      </c>
      <c r="K370" s="6">
        <v>0</v>
      </c>
      <c r="L370" s="13">
        <f t="shared" ref="L370" si="1428">K370+J370+I370</f>
        <v>1</v>
      </c>
      <c r="M370" s="45">
        <f t="shared" ref="M370" si="1429">L370*C370</f>
        <v>1139.6011396011395</v>
      </c>
    </row>
    <row r="371" spans="1:13" ht="16.5" customHeight="1" x14ac:dyDescent="0.2">
      <c r="A371" s="90">
        <v>44182</v>
      </c>
      <c r="B371" s="97" t="s">
        <v>212</v>
      </c>
      <c r="C371" s="11">
        <f t="shared" ref="C371" si="1430">200000/E371</f>
        <v>847.45762711864404</v>
      </c>
      <c r="D371" s="97" t="s">
        <v>21</v>
      </c>
      <c r="E371" s="29">
        <v>236</v>
      </c>
      <c r="F371" s="29">
        <v>233.5</v>
      </c>
      <c r="G371" s="6">
        <v>0</v>
      </c>
      <c r="H371" s="6">
        <v>0</v>
      </c>
      <c r="I371" s="13">
        <f t="shared" ref="I371" si="1431">(IF(D371="SELL",E371-F371,IF(D371="BUY",F371-E371)))</f>
        <v>-2.5</v>
      </c>
      <c r="J371" s="6">
        <v>0</v>
      </c>
      <c r="K371" s="6">
        <v>0</v>
      </c>
      <c r="L371" s="13">
        <f t="shared" ref="L371" si="1432">K371+J371+I371</f>
        <v>-2.5</v>
      </c>
      <c r="M371" s="45">
        <f t="shared" ref="M371" si="1433">L371*C371</f>
        <v>-2118.6440677966102</v>
      </c>
    </row>
    <row r="372" spans="1:13" ht="16.5" customHeight="1" x14ac:dyDescent="0.2">
      <c r="A372" s="90">
        <v>44182</v>
      </c>
      <c r="B372" s="97" t="s">
        <v>939</v>
      </c>
      <c r="C372" s="11">
        <f t="shared" ref="C372" si="1434">200000/E372</f>
        <v>637.95853269537486</v>
      </c>
      <c r="D372" s="97" t="s">
        <v>18</v>
      </c>
      <c r="E372" s="29">
        <v>313.5</v>
      </c>
      <c r="F372" s="29">
        <v>311</v>
      </c>
      <c r="G372" s="6">
        <v>305</v>
      </c>
      <c r="H372" s="6">
        <v>0</v>
      </c>
      <c r="I372" s="13">
        <f t="shared" ref="I372" si="1435">(IF(D372="SELL",E372-F372,IF(D372="BUY",F372-E372)))</f>
        <v>2.5</v>
      </c>
      <c r="J372" s="6">
        <v>6</v>
      </c>
      <c r="K372" s="6">
        <v>0</v>
      </c>
      <c r="L372" s="13">
        <f t="shared" ref="L372" si="1436">K372+J372+I372</f>
        <v>8.5</v>
      </c>
      <c r="M372" s="45">
        <f t="shared" ref="M372" si="1437">L372*C372</f>
        <v>5422.6475279106862</v>
      </c>
    </row>
    <row r="373" spans="1:13" ht="16.5" customHeight="1" x14ac:dyDescent="0.2">
      <c r="A373" s="90">
        <v>44182</v>
      </c>
      <c r="B373" s="97" t="s">
        <v>265</v>
      </c>
      <c r="C373" s="11">
        <f t="shared" ref="C373" si="1438">200000/E373</f>
        <v>1092.8961748633881</v>
      </c>
      <c r="D373" s="96" t="s">
        <v>21</v>
      </c>
      <c r="E373" s="29">
        <v>183</v>
      </c>
      <c r="F373" s="29">
        <v>184</v>
      </c>
      <c r="G373" s="6">
        <v>0</v>
      </c>
      <c r="H373" s="6">
        <v>0</v>
      </c>
      <c r="I373" s="13">
        <f t="shared" ref="I373" si="1439">(IF(D373="SELL",E373-F373,IF(D373="BUY",F373-E373)))</f>
        <v>1</v>
      </c>
      <c r="J373" s="6">
        <v>0</v>
      </c>
      <c r="K373" s="6">
        <v>0</v>
      </c>
      <c r="L373" s="13">
        <f t="shared" ref="L373" si="1440">K373+J373+I373</f>
        <v>1</v>
      </c>
      <c r="M373" s="45">
        <f t="shared" ref="M373" si="1441">L373*C373</f>
        <v>1092.8961748633881</v>
      </c>
    </row>
    <row r="374" spans="1:13" ht="16.5" customHeight="1" x14ac:dyDescent="0.2">
      <c r="A374" s="90">
        <v>44182</v>
      </c>
      <c r="B374" s="97" t="s">
        <v>30</v>
      </c>
      <c r="C374" s="11">
        <f t="shared" ref="C374" si="1442">200000/E374</f>
        <v>574.71264367816093</v>
      </c>
      <c r="D374" s="96" t="s">
        <v>21</v>
      </c>
      <c r="E374" s="29">
        <v>348</v>
      </c>
      <c r="F374" s="29">
        <v>351</v>
      </c>
      <c r="G374" s="6">
        <v>0</v>
      </c>
      <c r="H374" s="6">
        <v>0</v>
      </c>
      <c r="I374" s="13">
        <f t="shared" ref="I374" si="1443">(IF(D374="SELL",E374-F374,IF(D374="BUY",F374-E374)))</f>
        <v>3</v>
      </c>
      <c r="J374" s="6">
        <v>0</v>
      </c>
      <c r="K374" s="6">
        <v>0</v>
      </c>
      <c r="L374" s="13">
        <f t="shared" ref="L374" si="1444">K374+J374+I374</f>
        <v>3</v>
      </c>
      <c r="M374" s="45">
        <f t="shared" ref="M374" si="1445">L374*C374</f>
        <v>1724.1379310344828</v>
      </c>
    </row>
    <row r="375" spans="1:13" ht="16.5" customHeight="1" x14ac:dyDescent="0.2">
      <c r="A375" s="90">
        <v>44182</v>
      </c>
      <c r="B375" s="97" t="s">
        <v>59</v>
      </c>
      <c r="C375" s="11">
        <f t="shared" ref="C375" si="1446">200000/E375</f>
        <v>430.57050592034443</v>
      </c>
      <c r="D375" s="96" t="s">
        <v>21</v>
      </c>
      <c r="E375" s="29">
        <v>464.5</v>
      </c>
      <c r="F375" s="29">
        <v>460</v>
      </c>
      <c r="G375" s="6">
        <v>0</v>
      </c>
      <c r="H375" s="6">
        <v>0</v>
      </c>
      <c r="I375" s="13">
        <f t="shared" ref="I375" si="1447">(IF(D375="SELL",E375-F375,IF(D375="BUY",F375-E375)))</f>
        <v>-4.5</v>
      </c>
      <c r="J375" s="6">
        <v>0</v>
      </c>
      <c r="K375" s="6">
        <v>0</v>
      </c>
      <c r="L375" s="13">
        <f t="shared" ref="L375" si="1448">K375+J375+I375</f>
        <v>-4.5</v>
      </c>
      <c r="M375" s="45">
        <f t="shared" ref="M375" si="1449">L375*C375</f>
        <v>-1937.5672766415501</v>
      </c>
    </row>
    <row r="376" spans="1:13" ht="16.5" customHeight="1" x14ac:dyDescent="0.2">
      <c r="A376" s="90">
        <v>44182</v>
      </c>
      <c r="B376" s="97" t="s">
        <v>129</v>
      </c>
      <c r="C376" s="11">
        <f t="shared" ref="C376" si="1450">200000/E376</f>
        <v>219.90104452996152</v>
      </c>
      <c r="D376" s="96" t="s">
        <v>21</v>
      </c>
      <c r="E376" s="29">
        <v>909.5</v>
      </c>
      <c r="F376" s="29">
        <v>918</v>
      </c>
      <c r="G376" s="6">
        <v>0</v>
      </c>
      <c r="H376" s="6">
        <v>0</v>
      </c>
      <c r="I376" s="13">
        <f t="shared" ref="I376" si="1451">(IF(D376="SELL",E376-F376,IF(D376="BUY",F376-E376)))</f>
        <v>8.5</v>
      </c>
      <c r="J376" s="6">
        <v>0</v>
      </c>
      <c r="K376" s="6">
        <v>0</v>
      </c>
      <c r="L376" s="13">
        <f t="shared" ref="L376" si="1452">K376+J376+I376</f>
        <v>8.5</v>
      </c>
      <c r="M376" s="45">
        <f t="shared" ref="M376" si="1453">L376*C376</f>
        <v>1869.1588785046729</v>
      </c>
    </row>
    <row r="377" spans="1:13" ht="16.5" customHeight="1" x14ac:dyDescent="0.2">
      <c r="A377" s="90">
        <v>44181</v>
      </c>
      <c r="B377" s="96" t="s">
        <v>930</v>
      </c>
      <c r="C377" s="11">
        <f t="shared" ref="C377" si="1454">200000/E377</f>
        <v>141.24293785310735</v>
      </c>
      <c r="D377" s="96" t="s">
        <v>21</v>
      </c>
      <c r="E377" s="29">
        <v>1416</v>
      </c>
      <c r="F377" s="29">
        <v>1416</v>
      </c>
      <c r="G377" s="6">
        <v>0</v>
      </c>
      <c r="H377" s="6">
        <v>0</v>
      </c>
      <c r="I377" s="13">
        <f t="shared" ref="I377" si="1455">(IF(D377="SELL",E377-F377,IF(D377="BUY",F377-E377)))</f>
        <v>0</v>
      </c>
      <c r="J377" s="6">
        <v>0</v>
      </c>
      <c r="K377" s="6">
        <v>0</v>
      </c>
      <c r="L377" s="13">
        <f t="shared" ref="L377" si="1456">K377+J377+I377</f>
        <v>0</v>
      </c>
      <c r="M377" s="45">
        <f t="shared" ref="M377" si="1457">L377*C377</f>
        <v>0</v>
      </c>
    </row>
    <row r="378" spans="1:13" ht="16.5" customHeight="1" x14ac:dyDescent="0.2">
      <c r="A378" s="90">
        <v>44181</v>
      </c>
      <c r="B378" s="96" t="s">
        <v>212</v>
      </c>
      <c r="C378" s="11">
        <f t="shared" ref="C378" si="1458">200000/E378</f>
        <v>884.17329796640149</v>
      </c>
      <c r="D378" s="96" t="s">
        <v>21</v>
      </c>
      <c r="E378" s="29">
        <v>226.2</v>
      </c>
      <c r="F378" s="29">
        <v>228</v>
      </c>
      <c r="G378" s="6">
        <v>230</v>
      </c>
      <c r="H378" s="6">
        <v>0</v>
      </c>
      <c r="I378" s="13">
        <f t="shared" ref="I378" si="1459">(IF(D378="SELL",E378-F378,IF(D378="BUY",F378-E378)))</f>
        <v>1.8000000000000114</v>
      </c>
      <c r="J378" s="6">
        <v>2</v>
      </c>
      <c r="K378" s="6">
        <v>0</v>
      </c>
      <c r="L378" s="13">
        <f t="shared" ref="L378" si="1460">K378+J378+I378</f>
        <v>3.8000000000000114</v>
      </c>
      <c r="M378" s="45">
        <f t="shared" ref="M378" si="1461">L378*C378</f>
        <v>3359.8585322723357</v>
      </c>
    </row>
    <row r="379" spans="1:13" ht="16.5" customHeight="1" x14ac:dyDescent="0.2">
      <c r="A379" s="90">
        <v>44181</v>
      </c>
      <c r="B379" s="96" t="s">
        <v>115</v>
      </c>
      <c r="C379" s="11">
        <f t="shared" ref="C379" si="1462">200000/E379</f>
        <v>1344.9899125756558</v>
      </c>
      <c r="D379" s="96" t="s">
        <v>18</v>
      </c>
      <c r="E379" s="29">
        <v>148.69999999999999</v>
      </c>
      <c r="F379" s="29">
        <v>147.69999999999999</v>
      </c>
      <c r="G379" s="6">
        <v>0</v>
      </c>
      <c r="H379" s="6">
        <v>0</v>
      </c>
      <c r="I379" s="13">
        <f t="shared" ref="I379" si="1463">(IF(D379="SELL",E379-F379,IF(D379="BUY",F379-E379)))</f>
        <v>1</v>
      </c>
      <c r="J379" s="6">
        <v>0</v>
      </c>
      <c r="K379" s="6">
        <v>0</v>
      </c>
      <c r="L379" s="13">
        <f t="shared" ref="L379" si="1464">K379+J379+I379</f>
        <v>1</v>
      </c>
      <c r="M379" s="45">
        <f t="shared" ref="M379" si="1465">L379*C379</f>
        <v>1344.9899125756558</v>
      </c>
    </row>
    <row r="380" spans="1:13" ht="16.5" customHeight="1" x14ac:dyDescent="0.2">
      <c r="A380" s="90">
        <v>44181</v>
      </c>
      <c r="B380" s="96" t="s">
        <v>129</v>
      </c>
      <c r="C380" s="11">
        <f t="shared" ref="C380" si="1466">200000/E380</f>
        <v>225.22522522522522</v>
      </c>
      <c r="D380" s="96" t="s">
        <v>18</v>
      </c>
      <c r="E380" s="29">
        <v>888</v>
      </c>
      <c r="F380" s="29">
        <v>896</v>
      </c>
      <c r="G380" s="6">
        <v>0</v>
      </c>
      <c r="H380" s="6">
        <v>0</v>
      </c>
      <c r="I380" s="13">
        <f t="shared" ref="I380" si="1467">(IF(D380="SELL",E380-F380,IF(D380="BUY",F380-E380)))</f>
        <v>-8</v>
      </c>
      <c r="J380" s="6">
        <v>0</v>
      </c>
      <c r="K380" s="6">
        <v>0</v>
      </c>
      <c r="L380" s="13">
        <f t="shared" ref="L380" si="1468">K380+J380+I380</f>
        <v>-8</v>
      </c>
      <c r="M380" s="45">
        <f t="shared" ref="M380" si="1469">L380*C380</f>
        <v>-1801.8018018018017</v>
      </c>
    </row>
    <row r="381" spans="1:13" ht="16.5" customHeight="1" x14ac:dyDescent="0.2">
      <c r="A381" s="90">
        <v>44181</v>
      </c>
      <c r="B381" s="96" t="s">
        <v>143</v>
      </c>
      <c r="C381" s="11">
        <f t="shared" ref="C381" si="1470">200000/E381</f>
        <v>1639.344262295082</v>
      </c>
      <c r="D381" s="96" t="s">
        <v>21</v>
      </c>
      <c r="E381" s="29">
        <v>122</v>
      </c>
      <c r="F381" s="29">
        <v>120.5</v>
      </c>
      <c r="G381" s="6">
        <v>0</v>
      </c>
      <c r="H381" s="6">
        <v>0</v>
      </c>
      <c r="I381" s="13">
        <f t="shared" ref="I381" si="1471">(IF(D381="SELL",E381-F381,IF(D381="BUY",F381-E381)))</f>
        <v>-1.5</v>
      </c>
      <c r="J381" s="6">
        <v>0</v>
      </c>
      <c r="K381" s="6">
        <v>0</v>
      </c>
      <c r="L381" s="13">
        <f t="shared" ref="L381" si="1472">K381+J381+I381</f>
        <v>-1.5</v>
      </c>
      <c r="M381" s="45">
        <f t="shared" ref="M381" si="1473">L381*C381</f>
        <v>-2459.0163934426228</v>
      </c>
    </row>
    <row r="382" spans="1:13" ht="16.5" customHeight="1" x14ac:dyDescent="0.2">
      <c r="A382" s="90">
        <v>44181</v>
      </c>
      <c r="B382" s="96" t="s">
        <v>100</v>
      </c>
      <c r="C382" s="11">
        <f t="shared" ref="C382" si="1474">200000/E382</f>
        <v>311.04199066874025</v>
      </c>
      <c r="D382" s="96" t="s">
        <v>18</v>
      </c>
      <c r="E382" s="29">
        <v>643</v>
      </c>
      <c r="F382" s="29">
        <v>639</v>
      </c>
      <c r="G382" s="6">
        <v>0</v>
      </c>
      <c r="H382" s="6">
        <v>0</v>
      </c>
      <c r="I382" s="13">
        <f t="shared" ref="I382" si="1475">(IF(D382="SELL",E382-F382,IF(D382="BUY",F382-E382)))</f>
        <v>4</v>
      </c>
      <c r="J382" s="6">
        <v>0</v>
      </c>
      <c r="K382" s="6">
        <v>0</v>
      </c>
      <c r="L382" s="13">
        <f t="shared" ref="L382" si="1476">K382+J382+I382</f>
        <v>4</v>
      </c>
      <c r="M382" s="45">
        <f t="shared" ref="M382" si="1477">L382*C382</f>
        <v>1244.167962674961</v>
      </c>
    </row>
    <row r="383" spans="1:13" ht="16.5" customHeight="1" x14ac:dyDescent="0.2">
      <c r="A383" s="90">
        <v>44181</v>
      </c>
      <c r="B383" s="96" t="s">
        <v>934</v>
      </c>
      <c r="C383" s="11">
        <f t="shared" ref="C383" si="1478">200000/E383</f>
        <v>2024.2914979757086</v>
      </c>
      <c r="D383" s="96" t="s">
        <v>18</v>
      </c>
      <c r="E383" s="29">
        <v>98.8</v>
      </c>
      <c r="F383" s="29">
        <v>98</v>
      </c>
      <c r="G383" s="6">
        <v>0</v>
      </c>
      <c r="H383" s="6">
        <v>0</v>
      </c>
      <c r="I383" s="13">
        <f t="shared" ref="I383" si="1479">(IF(D383="SELL",E383-F383,IF(D383="BUY",F383-E383)))</f>
        <v>0.79999999999999716</v>
      </c>
      <c r="J383" s="6">
        <v>0</v>
      </c>
      <c r="K383" s="6">
        <v>0</v>
      </c>
      <c r="L383" s="13">
        <f t="shared" ref="L383" si="1480">K383+J383+I383</f>
        <v>0.79999999999999716</v>
      </c>
      <c r="M383" s="45">
        <f t="shared" ref="M383" si="1481">L383*C383</f>
        <v>1619.4331983805612</v>
      </c>
    </row>
    <row r="384" spans="1:13" ht="16.5" customHeight="1" x14ac:dyDescent="0.2">
      <c r="A384" s="90">
        <v>44181</v>
      </c>
      <c r="B384" s="96" t="s">
        <v>185</v>
      </c>
      <c r="C384" s="11">
        <f t="shared" ref="C384" si="1482">200000/E384</f>
        <v>518.80674448767832</v>
      </c>
      <c r="D384" s="96" t="s">
        <v>21</v>
      </c>
      <c r="E384" s="29">
        <v>385.5</v>
      </c>
      <c r="F384" s="29">
        <v>382</v>
      </c>
      <c r="G384" s="6">
        <v>0</v>
      </c>
      <c r="H384" s="6">
        <v>0</v>
      </c>
      <c r="I384" s="13">
        <f t="shared" ref="I384" si="1483">(IF(D384="SELL",E384-F384,IF(D384="BUY",F384-E384)))</f>
        <v>-3.5</v>
      </c>
      <c r="J384" s="6">
        <v>0</v>
      </c>
      <c r="K384" s="6">
        <v>0</v>
      </c>
      <c r="L384" s="13">
        <f t="shared" ref="L384" si="1484">K384+J384+I384</f>
        <v>-3.5</v>
      </c>
      <c r="M384" s="45">
        <f t="shared" ref="M384" si="1485">L384*C384</f>
        <v>-1815.8236057068741</v>
      </c>
    </row>
    <row r="385" spans="1:13" ht="16.5" customHeight="1" x14ac:dyDescent="0.2">
      <c r="A385" s="90">
        <v>44181</v>
      </c>
      <c r="B385" s="96" t="s">
        <v>265</v>
      </c>
      <c r="C385" s="11">
        <f t="shared" ref="C385" si="1486">200000/E385</f>
        <v>1100.7154650522841</v>
      </c>
      <c r="D385" s="96" t="s">
        <v>21</v>
      </c>
      <c r="E385" s="29">
        <v>181.7</v>
      </c>
      <c r="F385" s="29">
        <v>183</v>
      </c>
      <c r="G385" s="6">
        <v>0</v>
      </c>
      <c r="H385" s="6">
        <v>0</v>
      </c>
      <c r="I385" s="13">
        <f t="shared" ref="I385" si="1487">(IF(D385="SELL",E385-F385,IF(D385="BUY",F385-E385)))</f>
        <v>1.3000000000000114</v>
      </c>
      <c r="J385" s="6">
        <v>0</v>
      </c>
      <c r="K385" s="6">
        <v>0</v>
      </c>
      <c r="L385" s="13">
        <f t="shared" ref="L385" si="1488">K385+J385+I385</f>
        <v>1.3000000000000114</v>
      </c>
      <c r="M385" s="45">
        <f t="shared" ref="M385" si="1489">L385*C385</f>
        <v>1430.930104567982</v>
      </c>
    </row>
    <row r="386" spans="1:13" ht="16.5" customHeight="1" x14ac:dyDescent="0.2">
      <c r="A386" s="90">
        <v>44181</v>
      </c>
      <c r="B386" s="96" t="s">
        <v>936</v>
      </c>
      <c r="C386" s="11">
        <f t="shared" ref="C386" si="1490">200000/E386</f>
        <v>2087.6826722338205</v>
      </c>
      <c r="D386" s="96" t="s">
        <v>21</v>
      </c>
      <c r="E386" s="29">
        <v>95.8</v>
      </c>
      <c r="F386" s="29">
        <v>94.8</v>
      </c>
      <c r="G386" s="6">
        <v>0</v>
      </c>
      <c r="H386" s="6">
        <v>0</v>
      </c>
      <c r="I386" s="13">
        <f t="shared" ref="I386" si="1491">(IF(D386="SELL",E386-F386,IF(D386="BUY",F386-E386)))</f>
        <v>-1</v>
      </c>
      <c r="J386" s="6">
        <v>0</v>
      </c>
      <c r="K386" s="6">
        <v>0</v>
      </c>
      <c r="L386" s="13">
        <f t="shared" ref="L386" si="1492">K386+J386+I386</f>
        <v>-1</v>
      </c>
      <c r="M386" s="45">
        <f t="shared" ref="M386" si="1493">L386*C386</f>
        <v>-2087.6826722338205</v>
      </c>
    </row>
    <row r="387" spans="1:13" ht="16.5" customHeight="1" x14ac:dyDescent="0.2">
      <c r="A387" s="90">
        <v>44180</v>
      </c>
      <c r="B387" s="96" t="s">
        <v>226</v>
      </c>
      <c r="C387" s="11">
        <f t="shared" ref="C387" si="1494">200000/E387</f>
        <v>416.23309053069721</v>
      </c>
      <c r="D387" s="96" t="s">
        <v>21</v>
      </c>
      <c r="E387" s="29">
        <v>480.5</v>
      </c>
      <c r="F387" s="29">
        <v>481.2</v>
      </c>
      <c r="G387" s="6">
        <v>0</v>
      </c>
      <c r="H387" s="6">
        <v>0</v>
      </c>
      <c r="I387" s="13">
        <f t="shared" ref="I387" si="1495">(IF(D387="SELL",E387-F387,IF(D387="BUY",F387-E387)))</f>
        <v>0.69999999999998863</v>
      </c>
      <c r="J387" s="6">
        <v>0</v>
      </c>
      <c r="K387" s="6">
        <v>0</v>
      </c>
      <c r="L387" s="13">
        <f t="shared" ref="L387" si="1496">K387+J387+I387</f>
        <v>0.69999999999998863</v>
      </c>
      <c r="M387" s="45">
        <f t="shared" ref="M387" si="1497">L387*C387</f>
        <v>291.36316337148332</v>
      </c>
    </row>
    <row r="388" spans="1:13" ht="16.5" customHeight="1" x14ac:dyDescent="0.2">
      <c r="A388" s="90">
        <v>44180</v>
      </c>
      <c r="B388" s="96" t="s">
        <v>114</v>
      </c>
      <c r="C388" s="11">
        <f t="shared" ref="C388" si="1498">200000/E388</f>
        <v>412.79669762641896</v>
      </c>
      <c r="D388" s="96" t="s">
        <v>21</v>
      </c>
      <c r="E388" s="29">
        <v>484.5</v>
      </c>
      <c r="F388" s="29">
        <v>484.5</v>
      </c>
      <c r="G388" s="6">
        <v>0</v>
      </c>
      <c r="H388" s="6">
        <v>0</v>
      </c>
      <c r="I388" s="13">
        <f t="shared" ref="I388" si="1499">(IF(D388="SELL",E388-F388,IF(D388="BUY",F388-E388)))</f>
        <v>0</v>
      </c>
      <c r="J388" s="6">
        <v>0</v>
      </c>
      <c r="K388" s="6">
        <v>0</v>
      </c>
      <c r="L388" s="13">
        <f t="shared" ref="L388" si="1500">K388+J388+I388</f>
        <v>0</v>
      </c>
      <c r="M388" s="45">
        <f t="shared" ref="M388" si="1501">L388*C388</f>
        <v>0</v>
      </c>
    </row>
    <row r="389" spans="1:13" ht="16.5" customHeight="1" x14ac:dyDescent="0.2">
      <c r="A389" s="90">
        <v>44180</v>
      </c>
      <c r="B389" s="96" t="s">
        <v>90</v>
      </c>
      <c r="C389" s="11">
        <f t="shared" ref="C389" si="1502">200000/E389</f>
        <v>103.62694300518135</v>
      </c>
      <c r="D389" s="96" t="s">
        <v>18</v>
      </c>
      <c r="E389" s="29">
        <v>1930</v>
      </c>
      <c r="F389" s="29">
        <v>1938</v>
      </c>
      <c r="G389" s="6">
        <v>0</v>
      </c>
      <c r="H389" s="6">
        <v>0</v>
      </c>
      <c r="I389" s="13">
        <f t="shared" ref="I389" si="1503">(IF(D389="SELL",E389-F389,IF(D389="BUY",F389-E389)))</f>
        <v>-8</v>
      </c>
      <c r="J389" s="6">
        <v>0</v>
      </c>
      <c r="K389" s="6">
        <v>0</v>
      </c>
      <c r="L389" s="13">
        <f t="shared" ref="L389" si="1504">K389+J389+I389</f>
        <v>-8</v>
      </c>
      <c r="M389" s="45">
        <f t="shared" ref="M389" si="1505">L389*C389</f>
        <v>-829.01554404145077</v>
      </c>
    </row>
    <row r="390" spans="1:13" ht="16.5" customHeight="1" x14ac:dyDescent="0.2">
      <c r="A390" s="90">
        <v>44180</v>
      </c>
      <c r="B390" s="96" t="s">
        <v>38</v>
      </c>
      <c r="C390" s="11">
        <f t="shared" ref="C390" si="1506">200000/E390</f>
        <v>219.53896816684963</v>
      </c>
      <c r="D390" s="96" t="s">
        <v>18</v>
      </c>
      <c r="E390" s="29">
        <v>911</v>
      </c>
      <c r="F390" s="29">
        <v>921</v>
      </c>
      <c r="G390" s="6">
        <v>0</v>
      </c>
      <c r="H390" s="6">
        <v>0</v>
      </c>
      <c r="I390" s="13">
        <f t="shared" ref="I390" si="1507">(IF(D390="SELL",E390-F390,IF(D390="BUY",F390-E390)))</f>
        <v>-10</v>
      </c>
      <c r="J390" s="6">
        <v>0</v>
      </c>
      <c r="K390" s="6">
        <v>0</v>
      </c>
      <c r="L390" s="13">
        <f t="shared" ref="L390" si="1508">K390+J390+I390</f>
        <v>-10</v>
      </c>
      <c r="M390" s="45">
        <f t="shared" ref="M390" si="1509">L390*C390</f>
        <v>-2195.3896816684965</v>
      </c>
    </row>
    <row r="391" spans="1:13" ht="16.5" customHeight="1" x14ac:dyDescent="0.2">
      <c r="A391" s="90">
        <v>44179</v>
      </c>
      <c r="B391" s="96" t="s">
        <v>108</v>
      </c>
      <c r="C391" s="11">
        <f t="shared" ref="C391" si="1510">200000/E391</f>
        <v>391.38943248532291</v>
      </c>
      <c r="D391" s="96" t="s">
        <v>21</v>
      </c>
      <c r="E391" s="29">
        <v>511</v>
      </c>
      <c r="F391" s="29">
        <v>510</v>
      </c>
      <c r="G391" s="6">
        <v>0</v>
      </c>
      <c r="H391" s="6">
        <v>0</v>
      </c>
      <c r="I391" s="13">
        <f t="shared" ref="I391" si="1511">(IF(D391="SELL",E391-F391,IF(D391="BUY",F391-E391)))</f>
        <v>-1</v>
      </c>
      <c r="J391" s="6">
        <v>0</v>
      </c>
      <c r="K391" s="6">
        <v>0</v>
      </c>
      <c r="L391" s="13">
        <f t="shared" ref="L391" si="1512">K391+J391+I391</f>
        <v>-1</v>
      </c>
      <c r="M391" s="45">
        <f t="shared" ref="M391" si="1513">L391*C391</f>
        <v>-391.38943248532291</v>
      </c>
    </row>
    <row r="392" spans="1:13" ht="16.5" customHeight="1" x14ac:dyDescent="0.2">
      <c r="A392" s="90">
        <v>44179</v>
      </c>
      <c r="B392" s="96" t="s">
        <v>48</v>
      </c>
      <c r="C392" s="11">
        <f t="shared" ref="C392" si="1514">200000/E392</f>
        <v>322.58064516129031</v>
      </c>
      <c r="D392" s="96" t="s">
        <v>21</v>
      </c>
      <c r="E392" s="29">
        <v>620</v>
      </c>
      <c r="F392" s="29">
        <v>628</v>
      </c>
      <c r="G392" s="6">
        <v>0</v>
      </c>
      <c r="H392" s="6">
        <v>0</v>
      </c>
      <c r="I392" s="13">
        <f t="shared" ref="I392" si="1515">(IF(D392="SELL",E392-F392,IF(D392="BUY",F392-E392)))</f>
        <v>8</v>
      </c>
      <c r="J392" s="6">
        <v>0</v>
      </c>
      <c r="K392" s="6">
        <v>0</v>
      </c>
      <c r="L392" s="13">
        <f t="shared" ref="L392" si="1516">K392+J392+I392</f>
        <v>8</v>
      </c>
      <c r="M392" s="45">
        <f t="shared" ref="M392" si="1517">L392*C392</f>
        <v>2580.6451612903224</v>
      </c>
    </row>
    <row r="393" spans="1:13" ht="16.5" customHeight="1" x14ac:dyDescent="0.2">
      <c r="A393" s="90">
        <v>44179</v>
      </c>
      <c r="B393" s="96" t="s">
        <v>90</v>
      </c>
      <c r="C393" s="11">
        <f t="shared" ref="C393" si="1518">200000/E393</f>
        <v>104.60251046025104</v>
      </c>
      <c r="D393" s="96" t="s">
        <v>18</v>
      </c>
      <c r="E393" s="29">
        <v>1912</v>
      </c>
      <c r="F393" s="29">
        <v>1926</v>
      </c>
      <c r="G393" s="6">
        <v>0</v>
      </c>
      <c r="H393" s="6">
        <v>0</v>
      </c>
      <c r="I393" s="13">
        <f t="shared" ref="I393" si="1519">(IF(D393="SELL",E393-F393,IF(D393="BUY",F393-E393)))</f>
        <v>-14</v>
      </c>
      <c r="J393" s="6">
        <v>0</v>
      </c>
      <c r="K393" s="6">
        <v>0</v>
      </c>
      <c r="L393" s="13">
        <f t="shared" ref="L393" si="1520">K393+J393+I393</f>
        <v>-14</v>
      </c>
      <c r="M393" s="45">
        <f t="shared" ref="M393" si="1521">L393*C393</f>
        <v>-1464.4351464435144</v>
      </c>
    </row>
    <row r="394" spans="1:13" ht="16.5" customHeight="1" x14ac:dyDescent="0.2">
      <c r="A394" s="90">
        <v>44176</v>
      </c>
      <c r="B394" s="96" t="s">
        <v>46</v>
      </c>
      <c r="C394" s="11">
        <f t="shared" ref="C394" si="1522">200000/E394</f>
        <v>471.14252061248527</v>
      </c>
      <c r="D394" s="96" t="s">
        <v>18</v>
      </c>
      <c r="E394" s="29">
        <v>424.5</v>
      </c>
      <c r="F394" s="29">
        <v>421</v>
      </c>
      <c r="G394" s="6">
        <v>416</v>
      </c>
      <c r="H394" s="6">
        <v>0</v>
      </c>
      <c r="I394" s="13">
        <f t="shared" ref="I394" si="1523">(IF(D394="SELL",E394-F394,IF(D394="BUY",F394-E394)))</f>
        <v>3.5</v>
      </c>
      <c r="J394" s="6">
        <v>5</v>
      </c>
      <c r="K394" s="6">
        <v>0</v>
      </c>
      <c r="L394" s="13">
        <f t="shared" ref="L394" si="1524">K394+J394+I394</f>
        <v>8.5</v>
      </c>
      <c r="M394" s="45">
        <f t="shared" ref="M394" si="1525">L394*C394</f>
        <v>4004.7114252061247</v>
      </c>
    </row>
    <row r="395" spans="1:13" ht="16.5" customHeight="1" x14ac:dyDescent="0.2">
      <c r="A395" s="90">
        <v>44176</v>
      </c>
      <c r="B395" s="96" t="s">
        <v>237</v>
      </c>
      <c r="C395" s="11">
        <f t="shared" ref="C395" si="1526">200000/E395</f>
        <v>1692.0473773265651</v>
      </c>
      <c r="D395" s="96" t="s">
        <v>18</v>
      </c>
      <c r="E395" s="29">
        <v>118.2</v>
      </c>
      <c r="F395" s="29">
        <v>117.2</v>
      </c>
      <c r="G395" s="6">
        <v>115.5</v>
      </c>
      <c r="H395" s="6">
        <v>0</v>
      </c>
      <c r="I395" s="13">
        <f t="shared" ref="I395" si="1527">(IF(D395="SELL",E395-F395,IF(D395="BUY",F395-E395)))</f>
        <v>1</v>
      </c>
      <c r="J395" s="6">
        <v>1.7</v>
      </c>
      <c r="K395" s="6">
        <v>0</v>
      </c>
      <c r="L395" s="13">
        <f t="shared" ref="L395" si="1528">K395+J395+I395</f>
        <v>2.7</v>
      </c>
      <c r="M395" s="45">
        <f t="shared" ref="M395" si="1529">L395*C395</f>
        <v>4568.5279187817259</v>
      </c>
    </row>
    <row r="396" spans="1:13" ht="16.5" customHeight="1" x14ac:dyDescent="0.2">
      <c r="A396" s="90">
        <v>44176</v>
      </c>
      <c r="B396" s="96" t="s">
        <v>936</v>
      </c>
      <c r="C396" s="11">
        <f t="shared" ref="C396" si="1530">200000/E396</f>
        <v>2209.9447513812156</v>
      </c>
      <c r="D396" s="96" t="s">
        <v>18</v>
      </c>
      <c r="E396" s="29">
        <v>90.5</v>
      </c>
      <c r="F396" s="29">
        <v>89.7</v>
      </c>
      <c r="G396" s="6">
        <v>0</v>
      </c>
      <c r="H396" s="6">
        <v>0</v>
      </c>
      <c r="I396" s="13">
        <f t="shared" ref="I396" si="1531">(IF(D396="SELL",E396-F396,IF(D396="BUY",F396-E396)))</f>
        <v>0.79999999999999716</v>
      </c>
      <c r="J396" s="6">
        <v>0</v>
      </c>
      <c r="K396" s="6">
        <v>0</v>
      </c>
      <c r="L396" s="13">
        <f t="shared" ref="L396" si="1532">K396+J396+I396</f>
        <v>0.79999999999999716</v>
      </c>
      <c r="M396" s="45">
        <f t="shared" ref="M396" si="1533">L396*C396</f>
        <v>1767.9558011049662</v>
      </c>
    </row>
    <row r="397" spans="1:13" ht="16.5" customHeight="1" x14ac:dyDescent="0.2">
      <c r="A397" s="90">
        <v>44175</v>
      </c>
      <c r="B397" s="96" t="s">
        <v>149</v>
      </c>
      <c r="C397" s="11">
        <f t="shared" ref="C397" si="1534">200000/E397</f>
        <v>446.92737430167597</v>
      </c>
      <c r="D397" s="96" t="s">
        <v>21</v>
      </c>
      <c r="E397" s="29">
        <v>447.5</v>
      </c>
      <c r="F397" s="29">
        <v>448</v>
      </c>
      <c r="G397" s="6">
        <v>0</v>
      </c>
      <c r="H397" s="6">
        <v>0</v>
      </c>
      <c r="I397" s="13">
        <f t="shared" ref="I397" si="1535">(IF(D397="SELL",E397-F397,IF(D397="BUY",F397-E397)))</f>
        <v>0.5</v>
      </c>
      <c r="J397" s="6">
        <v>0</v>
      </c>
      <c r="K397" s="6">
        <v>0</v>
      </c>
      <c r="L397" s="13">
        <f t="shared" ref="L397" si="1536">K397+J397+I397</f>
        <v>0.5</v>
      </c>
      <c r="M397" s="45">
        <f t="shared" ref="M397" si="1537">L397*C397</f>
        <v>223.46368715083798</v>
      </c>
    </row>
    <row r="398" spans="1:13" ht="16.5" customHeight="1" x14ac:dyDescent="0.2">
      <c r="A398" s="90">
        <v>44175</v>
      </c>
      <c r="B398" s="96" t="s">
        <v>59</v>
      </c>
      <c r="C398" s="11">
        <f t="shared" ref="C398" si="1538">200000/E398</f>
        <v>466.20046620046622</v>
      </c>
      <c r="D398" s="96" t="s">
        <v>18</v>
      </c>
      <c r="E398" s="29">
        <v>429</v>
      </c>
      <c r="F398" s="29">
        <v>425</v>
      </c>
      <c r="G398" s="6">
        <v>0</v>
      </c>
      <c r="H398" s="6">
        <v>0</v>
      </c>
      <c r="I398" s="13">
        <f t="shared" ref="I398" si="1539">(IF(D398="SELL",E398-F398,IF(D398="BUY",F398-E398)))</f>
        <v>4</v>
      </c>
      <c r="J398" s="6">
        <v>0</v>
      </c>
      <c r="K398" s="6">
        <v>0</v>
      </c>
      <c r="L398" s="13">
        <f t="shared" ref="L398" si="1540">K398+J398+I398</f>
        <v>4</v>
      </c>
      <c r="M398" s="45">
        <f t="shared" ref="M398" si="1541">L398*C398</f>
        <v>1864.8018648018649</v>
      </c>
    </row>
    <row r="399" spans="1:13" ht="16.5" customHeight="1" x14ac:dyDescent="0.2">
      <c r="A399" s="90">
        <v>44175</v>
      </c>
      <c r="B399" s="96" t="s">
        <v>265</v>
      </c>
      <c r="C399" s="11">
        <f t="shared" ref="C399" si="1542">200000/E399</f>
        <v>1125.4924029262804</v>
      </c>
      <c r="D399" s="96" t="s">
        <v>18</v>
      </c>
      <c r="E399" s="29">
        <v>177.7</v>
      </c>
      <c r="F399" s="29">
        <v>176.7</v>
      </c>
      <c r="G399" s="6">
        <v>0</v>
      </c>
      <c r="H399" s="6">
        <v>0</v>
      </c>
      <c r="I399" s="13">
        <f t="shared" ref="I399" si="1543">(IF(D399="SELL",E399-F399,IF(D399="BUY",F399-E399)))</f>
        <v>1</v>
      </c>
      <c r="J399" s="6">
        <v>0</v>
      </c>
      <c r="K399" s="6">
        <v>0</v>
      </c>
      <c r="L399" s="13">
        <f t="shared" ref="L399" si="1544">K399+J399+I399</f>
        <v>1</v>
      </c>
      <c r="M399" s="45">
        <f t="shared" ref="M399" si="1545">L399*C399</f>
        <v>1125.4924029262804</v>
      </c>
    </row>
    <row r="400" spans="1:13" ht="16.5" customHeight="1" x14ac:dyDescent="0.2">
      <c r="A400" s="90">
        <v>44175</v>
      </c>
      <c r="B400" s="96" t="s">
        <v>47</v>
      </c>
      <c r="C400" s="11">
        <f t="shared" ref="C400" si="1546">200000/E400</f>
        <v>1179.2452830188679</v>
      </c>
      <c r="D400" s="96" t="s">
        <v>18</v>
      </c>
      <c r="E400" s="29">
        <v>169.6</v>
      </c>
      <c r="F400" s="29">
        <v>171</v>
      </c>
      <c r="G400" s="6">
        <v>0</v>
      </c>
      <c r="H400" s="6">
        <v>0</v>
      </c>
      <c r="I400" s="13">
        <f t="shared" ref="I400" si="1547">(IF(D400="SELL",E400-F400,IF(D400="BUY",F400-E400)))</f>
        <v>-1.4000000000000057</v>
      </c>
      <c r="J400" s="6">
        <v>0</v>
      </c>
      <c r="K400" s="6">
        <v>0</v>
      </c>
      <c r="L400" s="13">
        <f t="shared" ref="L400" si="1548">K400+J400+I400</f>
        <v>-1.4000000000000057</v>
      </c>
      <c r="M400" s="45">
        <f t="shared" ref="M400" si="1549">L400*C400</f>
        <v>-1650.9433962264218</v>
      </c>
    </row>
    <row r="401" spans="1:13" ht="16.5" customHeight="1" x14ac:dyDescent="0.2">
      <c r="A401" s="90">
        <v>44175</v>
      </c>
      <c r="B401" s="95" t="s">
        <v>113</v>
      </c>
      <c r="C401" s="11">
        <f t="shared" ref="C401" si="1550">200000/E401</f>
        <v>172.71157167530225</v>
      </c>
      <c r="D401" s="95" t="s">
        <v>21</v>
      </c>
      <c r="E401" s="29">
        <v>1158</v>
      </c>
      <c r="F401" s="29">
        <v>1167</v>
      </c>
      <c r="G401" s="6">
        <v>0</v>
      </c>
      <c r="H401" s="6">
        <v>0</v>
      </c>
      <c r="I401" s="13">
        <f t="shared" ref="I401" si="1551">(IF(D401="SELL",E401-F401,IF(D401="BUY",F401-E401)))</f>
        <v>9</v>
      </c>
      <c r="J401" s="6">
        <v>0</v>
      </c>
      <c r="K401" s="6">
        <v>0</v>
      </c>
      <c r="L401" s="13">
        <f t="shared" ref="L401" si="1552">K401+J401+I401</f>
        <v>9</v>
      </c>
      <c r="M401" s="45">
        <f t="shared" ref="M401" si="1553">L401*C401</f>
        <v>1554.4041450777204</v>
      </c>
    </row>
    <row r="402" spans="1:13" ht="16.5" customHeight="1" x14ac:dyDescent="0.2">
      <c r="A402" s="90">
        <v>44175</v>
      </c>
      <c r="B402" s="95" t="s">
        <v>132</v>
      </c>
      <c r="C402" s="11">
        <f t="shared" ref="C402" si="1554">200000/E402</f>
        <v>561.79775280898878</v>
      </c>
      <c r="D402" s="95" t="s">
        <v>21</v>
      </c>
      <c r="E402" s="29">
        <v>356</v>
      </c>
      <c r="F402" s="29">
        <v>356</v>
      </c>
      <c r="G402" s="6">
        <v>0</v>
      </c>
      <c r="H402" s="6">
        <v>0</v>
      </c>
      <c r="I402" s="13">
        <f t="shared" ref="I402" si="1555">(IF(D402="SELL",E402-F402,IF(D402="BUY",F402-E402)))</f>
        <v>0</v>
      </c>
      <c r="J402" s="6">
        <v>0</v>
      </c>
      <c r="K402" s="6">
        <v>0</v>
      </c>
      <c r="L402" s="13">
        <f t="shared" ref="L402" si="1556">K402+J402+I402</f>
        <v>0</v>
      </c>
      <c r="M402" s="45">
        <f t="shared" ref="M402" si="1557">L402*C402</f>
        <v>0</v>
      </c>
    </row>
    <row r="403" spans="1:13" ht="16.5" customHeight="1" x14ac:dyDescent="0.2">
      <c r="A403" s="90">
        <v>44174</v>
      </c>
      <c r="B403" s="95" t="s">
        <v>31</v>
      </c>
      <c r="C403" s="11">
        <f t="shared" ref="C403" si="1558">200000/E403</f>
        <v>396.03960396039605</v>
      </c>
      <c r="D403" s="95" t="s">
        <v>21</v>
      </c>
      <c r="E403" s="29">
        <v>505</v>
      </c>
      <c r="F403" s="29">
        <v>500</v>
      </c>
      <c r="G403" s="6">
        <v>0</v>
      </c>
      <c r="H403" s="6">
        <v>0</v>
      </c>
      <c r="I403" s="13">
        <f t="shared" ref="I403" si="1559">(IF(D403="SELL",E403-F403,IF(D403="BUY",F403-E403)))</f>
        <v>-5</v>
      </c>
      <c r="J403" s="6">
        <v>0</v>
      </c>
      <c r="K403" s="6">
        <v>0</v>
      </c>
      <c r="L403" s="13">
        <f t="shared" ref="L403" si="1560">K403+J403+I403</f>
        <v>-5</v>
      </c>
      <c r="M403" s="45">
        <f t="shared" ref="M403" si="1561">L403*C403</f>
        <v>-1980.1980198019803</v>
      </c>
    </row>
    <row r="404" spans="1:13" ht="16.5" customHeight="1" x14ac:dyDescent="0.2">
      <c r="A404" s="90">
        <v>44174</v>
      </c>
      <c r="B404" s="95" t="s">
        <v>81</v>
      </c>
      <c r="C404" s="11">
        <f t="shared" ref="C404" si="1562">200000/E404</f>
        <v>347.82608695652175</v>
      </c>
      <c r="D404" s="95" t="s">
        <v>21</v>
      </c>
      <c r="E404" s="29">
        <v>575</v>
      </c>
      <c r="F404" s="29">
        <v>579</v>
      </c>
      <c r="G404" s="6">
        <v>0</v>
      </c>
      <c r="H404" s="6">
        <v>0</v>
      </c>
      <c r="I404" s="13">
        <f t="shared" ref="I404" si="1563">(IF(D404="SELL",E404-F404,IF(D404="BUY",F404-E404)))</f>
        <v>4</v>
      </c>
      <c r="J404" s="6">
        <v>0</v>
      </c>
      <c r="K404" s="6">
        <v>0</v>
      </c>
      <c r="L404" s="13">
        <f t="shared" ref="L404" si="1564">K404+J404+I404</f>
        <v>4</v>
      </c>
      <c r="M404" s="45">
        <f t="shared" ref="M404" si="1565">L404*C404</f>
        <v>1391.304347826087</v>
      </c>
    </row>
    <row r="405" spans="1:13" ht="16.5" customHeight="1" x14ac:dyDescent="0.2">
      <c r="A405" s="90">
        <v>44173</v>
      </c>
      <c r="B405" s="95" t="s">
        <v>97</v>
      </c>
      <c r="C405" s="11">
        <f t="shared" ref="C405" si="1566">200000/E405</f>
        <v>129.87012987012986</v>
      </c>
      <c r="D405" s="95" t="s">
        <v>21</v>
      </c>
      <c r="E405" s="29">
        <v>1540</v>
      </c>
      <c r="F405" s="29">
        <v>1547.8</v>
      </c>
      <c r="G405" s="6">
        <v>1563</v>
      </c>
      <c r="H405" s="6">
        <v>0</v>
      </c>
      <c r="I405" s="13">
        <f t="shared" ref="I405" si="1567">(IF(D405="SELL",E405-F405,IF(D405="BUY",F405-E405)))</f>
        <v>7.7999999999999545</v>
      </c>
      <c r="J405" s="6">
        <v>15.2</v>
      </c>
      <c r="K405" s="6">
        <v>0</v>
      </c>
      <c r="L405" s="13">
        <f t="shared" ref="L405" si="1568">K405+J405+I405</f>
        <v>22.999999999999954</v>
      </c>
      <c r="M405" s="45">
        <f t="shared" ref="M405" si="1569">L405*C405</f>
        <v>2987.0129870129808</v>
      </c>
    </row>
    <row r="406" spans="1:13" ht="16.5" customHeight="1" x14ac:dyDescent="0.2">
      <c r="A406" s="90">
        <v>44173</v>
      </c>
      <c r="B406" s="95" t="s">
        <v>50</v>
      </c>
      <c r="C406" s="11">
        <f t="shared" ref="C406" si="1570">200000/E406</f>
        <v>232.01856148491879</v>
      </c>
      <c r="D406" s="95" t="s">
        <v>21</v>
      </c>
      <c r="E406" s="29">
        <v>862</v>
      </c>
      <c r="F406" s="29">
        <v>870</v>
      </c>
      <c r="G406" s="6">
        <v>0</v>
      </c>
      <c r="H406" s="6">
        <v>0</v>
      </c>
      <c r="I406" s="13">
        <f t="shared" ref="I406" si="1571">(IF(D406="SELL",E406-F406,IF(D406="BUY",F406-E406)))</f>
        <v>8</v>
      </c>
      <c r="J406" s="6">
        <v>0</v>
      </c>
      <c r="K406" s="6">
        <v>0</v>
      </c>
      <c r="L406" s="13">
        <f t="shared" ref="L406" si="1572">K406+J406+I406</f>
        <v>8</v>
      </c>
      <c r="M406" s="45">
        <f t="shared" ref="M406" si="1573">L406*C406</f>
        <v>1856.1484918793503</v>
      </c>
    </row>
    <row r="407" spans="1:13" ht="16.5" customHeight="1" x14ac:dyDescent="0.2">
      <c r="A407" s="90">
        <v>44173</v>
      </c>
      <c r="B407" s="95" t="s">
        <v>139</v>
      </c>
      <c r="C407" s="11">
        <f t="shared" ref="C407" si="1574">200000/E407</f>
        <v>779.72709551656919</v>
      </c>
      <c r="D407" s="95" t="s">
        <v>18</v>
      </c>
      <c r="E407" s="29">
        <v>256.5</v>
      </c>
      <c r="F407" s="29">
        <v>259.2</v>
      </c>
      <c r="G407" s="6">
        <v>0</v>
      </c>
      <c r="H407" s="6">
        <v>0</v>
      </c>
      <c r="I407" s="13">
        <f t="shared" ref="I407" si="1575">(IF(D407="SELL",E407-F407,IF(D407="BUY",F407-E407)))</f>
        <v>-2.6999999999999886</v>
      </c>
      <c r="J407" s="6">
        <v>0</v>
      </c>
      <c r="K407" s="6">
        <v>0</v>
      </c>
      <c r="L407" s="13">
        <f t="shared" ref="L407" si="1576">K407+J407+I407</f>
        <v>-2.6999999999999886</v>
      </c>
      <c r="M407" s="45">
        <f t="shared" ref="M407" si="1577">L407*C407</f>
        <v>-2105.263157894728</v>
      </c>
    </row>
    <row r="408" spans="1:13" ht="16.5" customHeight="1" x14ac:dyDescent="0.2">
      <c r="A408" s="90">
        <v>44173</v>
      </c>
      <c r="B408" s="95" t="s">
        <v>129</v>
      </c>
      <c r="C408" s="11">
        <f t="shared" ref="C408" si="1578">200000/E408</f>
        <v>240.96385542168676</v>
      </c>
      <c r="D408" s="95" t="s">
        <v>21</v>
      </c>
      <c r="E408" s="29">
        <v>830</v>
      </c>
      <c r="F408" s="29">
        <v>820</v>
      </c>
      <c r="G408" s="6">
        <v>0</v>
      </c>
      <c r="H408" s="6">
        <v>0</v>
      </c>
      <c r="I408" s="13">
        <f t="shared" ref="I408" si="1579">(IF(D408="SELL",E408-F408,IF(D408="BUY",F408-E408)))</f>
        <v>-10</v>
      </c>
      <c r="J408" s="6">
        <v>0</v>
      </c>
      <c r="K408" s="6">
        <v>0</v>
      </c>
      <c r="L408" s="13">
        <f t="shared" ref="L408" si="1580">K408+J408+I408</f>
        <v>-10</v>
      </c>
      <c r="M408" s="45">
        <f t="shared" ref="M408" si="1581">L408*C408</f>
        <v>-2409.6385542168678</v>
      </c>
    </row>
    <row r="409" spans="1:13" ht="16.5" customHeight="1" x14ac:dyDescent="0.2">
      <c r="A409" s="90">
        <v>44172</v>
      </c>
      <c r="B409" s="95" t="s">
        <v>92</v>
      </c>
      <c r="C409" s="11">
        <f t="shared" ref="C409" si="1582">200000/E409</f>
        <v>195.1219512195122</v>
      </c>
      <c r="D409" s="95" t="s">
        <v>18</v>
      </c>
      <c r="E409" s="29">
        <v>1025</v>
      </c>
      <c r="F409" s="29">
        <v>1015</v>
      </c>
      <c r="G409" s="6">
        <v>0</v>
      </c>
      <c r="H409" s="6">
        <v>0</v>
      </c>
      <c r="I409" s="13">
        <f t="shared" ref="I409" si="1583">(IF(D409="SELL",E409-F409,IF(D409="BUY",F409-E409)))</f>
        <v>10</v>
      </c>
      <c r="J409" s="6">
        <v>0</v>
      </c>
      <c r="K409" s="6">
        <v>0</v>
      </c>
      <c r="L409" s="13">
        <f t="shared" ref="L409" si="1584">K409+J409+I409</f>
        <v>10</v>
      </c>
      <c r="M409" s="45">
        <f t="shared" ref="M409" si="1585">L409*C409</f>
        <v>1951.219512195122</v>
      </c>
    </row>
    <row r="410" spans="1:13" ht="16.5" customHeight="1" x14ac:dyDescent="0.2">
      <c r="A410" s="90">
        <v>44172</v>
      </c>
      <c r="B410" s="95" t="s">
        <v>934</v>
      </c>
      <c r="C410" s="11">
        <f t="shared" ref="C410" si="1586">200000/E410</f>
        <v>2105.2631578947367</v>
      </c>
      <c r="D410" s="94" t="s">
        <v>21</v>
      </c>
      <c r="E410" s="29">
        <v>95</v>
      </c>
      <c r="F410" s="29">
        <v>96</v>
      </c>
      <c r="G410" s="6">
        <v>0</v>
      </c>
      <c r="H410" s="6">
        <v>0</v>
      </c>
      <c r="I410" s="13">
        <f t="shared" ref="I410" si="1587">(IF(D410="SELL",E410-F410,IF(D410="BUY",F410-E410)))</f>
        <v>1</v>
      </c>
      <c r="J410" s="6">
        <v>0</v>
      </c>
      <c r="K410" s="6">
        <v>0</v>
      </c>
      <c r="L410" s="13">
        <f t="shared" ref="L410" si="1588">K410+J410+I410</f>
        <v>1</v>
      </c>
      <c r="M410" s="45">
        <f t="shared" ref="M410" si="1589">L410*C410</f>
        <v>2105.2631578947367</v>
      </c>
    </row>
    <row r="411" spans="1:13" ht="16.5" customHeight="1" x14ac:dyDescent="0.2">
      <c r="A411" s="90">
        <v>44169</v>
      </c>
      <c r="B411" s="94" t="s">
        <v>113</v>
      </c>
      <c r="C411" s="11">
        <f t="shared" ref="C411" si="1590">200000/E411</f>
        <v>177.77777777777777</v>
      </c>
      <c r="D411" s="94" t="s">
        <v>21</v>
      </c>
      <c r="E411" s="29">
        <v>1125</v>
      </c>
      <c r="F411" s="29">
        <v>1134</v>
      </c>
      <c r="G411" s="6">
        <v>0</v>
      </c>
      <c r="H411" s="6">
        <v>0</v>
      </c>
      <c r="I411" s="13">
        <f t="shared" ref="I411" si="1591">(IF(D411="SELL",E411-F411,IF(D411="BUY",F411-E411)))</f>
        <v>9</v>
      </c>
      <c r="J411" s="6">
        <v>0</v>
      </c>
      <c r="K411" s="6">
        <v>0</v>
      </c>
      <c r="L411" s="13">
        <f t="shared" ref="L411" si="1592">K411+J411+I411</f>
        <v>9</v>
      </c>
      <c r="M411" s="45">
        <f t="shared" ref="M411" si="1593">L411*C411</f>
        <v>1600</v>
      </c>
    </row>
    <row r="412" spans="1:13" ht="16.5" customHeight="1" x14ac:dyDescent="0.2">
      <c r="A412" s="90">
        <v>44169</v>
      </c>
      <c r="B412" s="94" t="s">
        <v>92</v>
      </c>
      <c r="C412" s="11">
        <f t="shared" ref="C412" si="1594">200000/E412</f>
        <v>195.1219512195122</v>
      </c>
      <c r="D412" s="94" t="s">
        <v>18</v>
      </c>
      <c r="E412" s="29">
        <v>1025</v>
      </c>
      <c r="F412" s="29">
        <v>1035</v>
      </c>
      <c r="G412" s="6">
        <v>0</v>
      </c>
      <c r="H412" s="6">
        <v>0</v>
      </c>
      <c r="I412" s="13">
        <f t="shared" ref="I412" si="1595">(IF(D412="SELL",E412-F412,IF(D412="BUY",F412-E412)))</f>
        <v>-10</v>
      </c>
      <c r="J412" s="6">
        <v>0</v>
      </c>
      <c r="K412" s="6">
        <v>0</v>
      </c>
      <c r="L412" s="13">
        <f t="shared" ref="L412" si="1596">K412+J412+I412</f>
        <v>-10</v>
      </c>
      <c r="M412" s="45">
        <f t="shared" ref="M412" si="1597">L412*C412</f>
        <v>-1951.219512195122</v>
      </c>
    </row>
    <row r="413" spans="1:13" ht="16.5" customHeight="1" x14ac:dyDescent="0.2">
      <c r="A413" s="90">
        <v>44168</v>
      </c>
      <c r="B413" s="93" t="s">
        <v>123</v>
      </c>
      <c r="C413" s="11">
        <f t="shared" ref="C413" si="1598">200000/E413</f>
        <v>205.3388090349076</v>
      </c>
      <c r="D413" s="93" t="s">
        <v>21</v>
      </c>
      <c r="E413" s="29">
        <v>974</v>
      </c>
      <c r="F413" s="29">
        <v>982</v>
      </c>
      <c r="G413" s="6">
        <v>0</v>
      </c>
      <c r="H413" s="6">
        <v>0</v>
      </c>
      <c r="I413" s="13">
        <f t="shared" ref="I413" si="1599">(IF(D413="SELL",E413-F413,IF(D413="BUY",F413-E413)))</f>
        <v>8</v>
      </c>
      <c r="J413" s="6">
        <v>0</v>
      </c>
      <c r="K413" s="6">
        <v>0</v>
      </c>
      <c r="L413" s="13">
        <f t="shared" ref="L413" si="1600">K413+J413+I413</f>
        <v>8</v>
      </c>
      <c r="M413" s="45">
        <f t="shared" ref="M413" si="1601">L413*C413</f>
        <v>1642.7104722792608</v>
      </c>
    </row>
    <row r="414" spans="1:13" ht="16.5" customHeight="1" x14ac:dyDescent="0.2">
      <c r="A414" s="90">
        <v>44168</v>
      </c>
      <c r="B414" s="93" t="s">
        <v>47</v>
      </c>
      <c r="C414" s="11">
        <f t="shared" ref="C414" si="1602">200000/E414</f>
        <v>1192.6058437686345</v>
      </c>
      <c r="D414" s="93" t="s">
        <v>18</v>
      </c>
      <c r="E414" s="29">
        <v>167.7</v>
      </c>
      <c r="F414" s="29">
        <v>166.7</v>
      </c>
      <c r="G414" s="6">
        <v>0</v>
      </c>
      <c r="H414" s="6">
        <v>0</v>
      </c>
      <c r="I414" s="13">
        <f t="shared" ref="I414" si="1603">(IF(D414="SELL",E414-F414,IF(D414="BUY",F414-E414)))</f>
        <v>1</v>
      </c>
      <c r="J414" s="6">
        <v>0</v>
      </c>
      <c r="K414" s="6">
        <v>0</v>
      </c>
      <c r="L414" s="13">
        <f t="shared" ref="L414" si="1604">K414+J414+I414</f>
        <v>1</v>
      </c>
      <c r="M414" s="45">
        <f t="shared" ref="M414" si="1605">L414*C414</f>
        <v>1192.6058437686345</v>
      </c>
    </row>
    <row r="415" spans="1:13" ht="16.5" customHeight="1" x14ac:dyDescent="0.2">
      <c r="A415" s="90">
        <v>44168</v>
      </c>
      <c r="B415" s="93" t="s">
        <v>141</v>
      </c>
      <c r="C415" s="11">
        <f t="shared" ref="C415" si="1606">200000/E415</f>
        <v>1052.6315789473683</v>
      </c>
      <c r="D415" s="91" t="s">
        <v>21</v>
      </c>
      <c r="E415" s="29">
        <v>190</v>
      </c>
      <c r="F415" s="29">
        <v>191.9</v>
      </c>
      <c r="G415" s="6">
        <v>0</v>
      </c>
      <c r="H415" s="6">
        <v>0</v>
      </c>
      <c r="I415" s="13">
        <f t="shared" ref="I415" si="1607">(IF(D415="SELL",E415-F415,IF(D415="BUY",F415-E415)))</f>
        <v>1.9000000000000057</v>
      </c>
      <c r="J415" s="6">
        <v>0</v>
      </c>
      <c r="K415" s="6">
        <v>0</v>
      </c>
      <c r="L415" s="13">
        <f t="shared" ref="L415" si="1608">K415+J415+I415</f>
        <v>1.9000000000000057</v>
      </c>
      <c r="M415" s="45">
        <f t="shared" ref="M415" si="1609">L415*C415</f>
        <v>2000.0000000000059</v>
      </c>
    </row>
    <row r="416" spans="1:13" ht="16.5" customHeight="1" x14ac:dyDescent="0.2">
      <c r="A416" s="90">
        <v>44168</v>
      </c>
      <c r="B416" s="93" t="s">
        <v>108</v>
      </c>
      <c r="C416" s="11">
        <f t="shared" ref="C416" si="1610">200000/E416</f>
        <v>438.1161007667032</v>
      </c>
      <c r="D416" s="91" t="s">
        <v>21</v>
      </c>
      <c r="E416" s="29">
        <v>456.5</v>
      </c>
      <c r="F416" s="29">
        <v>455</v>
      </c>
      <c r="G416" s="6">
        <v>0</v>
      </c>
      <c r="H416" s="6">
        <v>0</v>
      </c>
      <c r="I416" s="13">
        <f t="shared" ref="I416" si="1611">(IF(D416="SELL",E416-F416,IF(D416="BUY",F416-E416)))</f>
        <v>-1.5</v>
      </c>
      <c r="J416" s="6">
        <v>0</v>
      </c>
      <c r="K416" s="6">
        <v>0</v>
      </c>
      <c r="L416" s="13">
        <f t="shared" ref="L416" si="1612">K416+J416+I416</f>
        <v>-1.5</v>
      </c>
      <c r="M416" s="45">
        <f t="shared" ref="M416" si="1613">L416*C416</f>
        <v>-657.17415115005474</v>
      </c>
    </row>
    <row r="417" spans="1:13" ht="16.5" customHeight="1" x14ac:dyDescent="0.2">
      <c r="A417" s="90">
        <v>44168</v>
      </c>
      <c r="B417" s="91" t="s">
        <v>211</v>
      </c>
      <c r="C417" s="11">
        <f t="shared" ref="C417" si="1614">200000/E417</f>
        <v>453.51473922902494</v>
      </c>
      <c r="D417" s="91" t="s">
        <v>21</v>
      </c>
      <c r="E417" s="29">
        <v>441</v>
      </c>
      <c r="F417" s="29">
        <v>438</v>
      </c>
      <c r="G417" s="6">
        <v>0</v>
      </c>
      <c r="H417" s="6">
        <v>0</v>
      </c>
      <c r="I417" s="13">
        <f t="shared" ref="I417" si="1615">(IF(D417="SELL",E417-F417,IF(D417="BUY",F417-E417)))</f>
        <v>-3</v>
      </c>
      <c r="J417" s="6">
        <v>0</v>
      </c>
      <c r="K417" s="6">
        <v>0</v>
      </c>
      <c r="L417" s="13">
        <f t="shared" ref="L417" si="1616">K417+J417+I417</f>
        <v>-3</v>
      </c>
      <c r="M417" s="45">
        <f t="shared" ref="M417" si="1617">L417*C417</f>
        <v>-1360.5442176870747</v>
      </c>
    </row>
    <row r="418" spans="1:13" ht="16.5" customHeight="1" x14ac:dyDescent="0.2">
      <c r="A418" s="90">
        <v>44167</v>
      </c>
      <c r="B418" s="92" t="s">
        <v>108</v>
      </c>
      <c r="C418" s="11">
        <f t="shared" ref="C418" si="1618">200000/E418</f>
        <v>470.0352526439483</v>
      </c>
      <c r="D418" s="91" t="s">
        <v>21</v>
      </c>
      <c r="E418" s="29">
        <v>425.5</v>
      </c>
      <c r="F418" s="29">
        <v>427</v>
      </c>
      <c r="G418" s="6">
        <v>428</v>
      </c>
      <c r="H418" s="6">
        <v>0</v>
      </c>
      <c r="I418" s="13">
        <f t="shared" ref="I418" si="1619">(IF(D418="SELL",E418-F418,IF(D418="BUY",F418-E418)))</f>
        <v>1.5</v>
      </c>
      <c r="J418" s="6">
        <v>1</v>
      </c>
      <c r="K418" s="6">
        <v>0</v>
      </c>
      <c r="L418" s="13">
        <f t="shared" ref="L418" si="1620">K418+J418+I418</f>
        <v>2.5</v>
      </c>
      <c r="M418" s="45">
        <f t="shared" ref="M418" si="1621">L418*C418</f>
        <v>1175.0881316098707</v>
      </c>
    </row>
    <row r="419" spans="1:13" ht="16.5" customHeight="1" x14ac:dyDescent="0.2">
      <c r="A419" s="90">
        <v>44167</v>
      </c>
      <c r="B419" s="92" t="s">
        <v>936</v>
      </c>
      <c r="C419" s="11">
        <f t="shared" ref="C419" si="1622">200000/E419</f>
        <v>2259.8870056497176</v>
      </c>
      <c r="D419" s="91" t="s">
        <v>21</v>
      </c>
      <c r="E419" s="29">
        <v>88.5</v>
      </c>
      <c r="F419" s="29">
        <v>87.6</v>
      </c>
      <c r="G419" s="6">
        <v>0</v>
      </c>
      <c r="H419" s="6">
        <v>0</v>
      </c>
      <c r="I419" s="13">
        <f t="shared" ref="I419" si="1623">(IF(D419="SELL",E419-F419,IF(D419="BUY",F419-E419)))</f>
        <v>-0.90000000000000568</v>
      </c>
      <c r="J419" s="6">
        <v>0</v>
      </c>
      <c r="K419" s="6">
        <v>0</v>
      </c>
      <c r="L419" s="13">
        <f t="shared" ref="L419" si="1624">K419+J419+I419</f>
        <v>-0.90000000000000568</v>
      </c>
      <c r="M419" s="45">
        <f t="shared" ref="M419" si="1625">L419*C419</f>
        <v>-2033.8983050847587</v>
      </c>
    </row>
    <row r="420" spans="1:13" ht="16.5" customHeight="1" x14ac:dyDescent="0.2">
      <c r="A420" s="90">
        <v>44167</v>
      </c>
      <c r="B420" s="92" t="s">
        <v>115</v>
      </c>
      <c r="C420" s="11">
        <f t="shared" ref="C420" si="1626">200000/E420</f>
        <v>1589.8251192368839</v>
      </c>
      <c r="D420" s="91" t="s">
        <v>21</v>
      </c>
      <c r="E420" s="29">
        <v>125.8</v>
      </c>
      <c r="F420" s="29">
        <v>126.8</v>
      </c>
      <c r="G420" s="6">
        <v>0</v>
      </c>
      <c r="H420" s="6">
        <v>0</v>
      </c>
      <c r="I420" s="13">
        <f t="shared" ref="I420" si="1627">(IF(D420="SELL",E420-F420,IF(D420="BUY",F420-E420)))</f>
        <v>1</v>
      </c>
      <c r="J420" s="6">
        <v>0</v>
      </c>
      <c r="K420" s="6">
        <v>0</v>
      </c>
      <c r="L420" s="13">
        <f t="shared" ref="L420" si="1628">K420+J420+I420</f>
        <v>1</v>
      </c>
      <c r="M420" s="45">
        <f t="shared" ref="M420" si="1629">L420*C420</f>
        <v>1589.8251192368839</v>
      </c>
    </row>
    <row r="421" spans="1:13" ht="16.5" customHeight="1" x14ac:dyDescent="0.2">
      <c r="A421" s="90">
        <v>44167</v>
      </c>
      <c r="B421" s="92" t="s">
        <v>26</v>
      </c>
      <c r="C421" s="11">
        <f t="shared" ref="C421" si="1630">200000/E421</f>
        <v>334.44816053511704</v>
      </c>
      <c r="D421" s="91" t="s">
        <v>21</v>
      </c>
      <c r="E421" s="29">
        <v>598</v>
      </c>
      <c r="F421" s="29">
        <v>603</v>
      </c>
      <c r="G421" s="6">
        <v>0</v>
      </c>
      <c r="H421" s="6">
        <v>0</v>
      </c>
      <c r="I421" s="13">
        <f t="shared" ref="I421" si="1631">(IF(D421="SELL",E421-F421,IF(D421="BUY",F421-E421)))</f>
        <v>5</v>
      </c>
      <c r="J421" s="6">
        <v>0</v>
      </c>
      <c r="K421" s="6">
        <v>0</v>
      </c>
      <c r="L421" s="13">
        <f t="shared" ref="L421" si="1632">K421+J421+I421</f>
        <v>5</v>
      </c>
      <c r="M421" s="45">
        <f t="shared" ref="M421" si="1633">L421*C421</f>
        <v>1672.2408026755852</v>
      </c>
    </row>
    <row r="422" spans="1:13" ht="16.5" customHeight="1" x14ac:dyDescent="0.2">
      <c r="A422" s="90">
        <v>44167</v>
      </c>
      <c r="B422" s="92" t="s">
        <v>149</v>
      </c>
      <c r="C422" s="11">
        <f t="shared" ref="C422" si="1634">200000/E422</f>
        <v>467.28971962616822</v>
      </c>
      <c r="D422" s="91" t="s">
        <v>21</v>
      </c>
      <c r="E422" s="29">
        <v>428</v>
      </c>
      <c r="F422" s="29">
        <v>432</v>
      </c>
      <c r="G422" s="6">
        <v>440</v>
      </c>
      <c r="H422" s="6">
        <v>0</v>
      </c>
      <c r="I422" s="13">
        <f t="shared" ref="I422" si="1635">(IF(D422="SELL",E422-F422,IF(D422="BUY",F422-E422)))</f>
        <v>4</v>
      </c>
      <c r="J422" s="6">
        <v>8</v>
      </c>
      <c r="K422" s="6">
        <v>0</v>
      </c>
      <c r="L422" s="13">
        <f t="shared" ref="L422" si="1636">K422+J422+I422</f>
        <v>12</v>
      </c>
      <c r="M422" s="45">
        <f t="shared" ref="M422" si="1637">L422*C422</f>
        <v>5607.4766355140182</v>
      </c>
    </row>
    <row r="423" spans="1:13" ht="16.5" customHeight="1" x14ac:dyDescent="0.2">
      <c r="A423" s="90">
        <v>44167</v>
      </c>
      <c r="B423" s="92" t="s">
        <v>38</v>
      </c>
      <c r="C423" s="11">
        <f t="shared" ref="C423" si="1638">200000/E423</f>
        <v>222.0988339811216</v>
      </c>
      <c r="D423" s="91" t="s">
        <v>21</v>
      </c>
      <c r="E423" s="29">
        <v>900.5</v>
      </c>
      <c r="F423" s="29">
        <v>893</v>
      </c>
      <c r="G423" s="6">
        <v>0</v>
      </c>
      <c r="H423" s="6">
        <v>0</v>
      </c>
      <c r="I423" s="13">
        <f t="shared" ref="I423" si="1639">(IF(D423="SELL",E423-F423,IF(D423="BUY",F423-E423)))</f>
        <v>-7.5</v>
      </c>
      <c r="J423" s="6">
        <v>0</v>
      </c>
      <c r="K423" s="6">
        <v>0</v>
      </c>
      <c r="L423" s="13">
        <f t="shared" ref="L423" si="1640">K423+J423+I423</f>
        <v>-7.5</v>
      </c>
      <c r="M423" s="45">
        <f t="shared" ref="M423" si="1641">L423*C423</f>
        <v>-1665.741254858412</v>
      </c>
    </row>
    <row r="424" spans="1:13" ht="16.5" customHeight="1" x14ac:dyDescent="0.2">
      <c r="A424" s="90">
        <v>44167</v>
      </c>
      <c r="B424" s="92" t="s">
        <v>934</v>
      </c>
      <c r="C424" s="11">
        <f t="shared" ref="C424" si="1642">200000/E424</f>
        <v>2136.7521367521367</v>
      </c>
      <c r="D424" s="91" t="s">
        <v>21</v>
      </c>
      <c r="E424" s="29">
        <v>93.6</v>
      </c>
      <c r="F424" s="29">
        <v>93.4</v>
      </c>
      <c r="G424" s="6">
        <v>0</v>
      </c>
      <c r="H424" s="6">
        <v>0</v>
      </c>
      <c r="I424" s="13">
        <f t="shared" ref="I424" si="1643">(IF(D424="SELL",E424-F424,IF(D424="BUY",F424-E424)))</f>
        <v>-0.19999999999998863</v>
      </c>
      <c r="J424" s="6">
        <v>0</v>
      </c>
      <c r="K424" s="6">
        <v>0</v>
      </c>
      <c r="L424" s="13">
        <f t="shared" ref="L424" si="1644">K424+J424+I424</f>
        <v>-0.19999999999998863</v>
      </c>
      <c r="M424" s="45">
        <f t="shared" ref="M424" si="1645">L424*C424</f>
        <v>-427.35042735040304</v>
      </c>
    </row>
    <row r="425" spans="1:13" ht="16.5" customHeight="1" x14ac:dyDescent="0.2">
      <c r="A425" s="90">
        <v>44166</v>
      </c>
      <c r="B425" s="91" t="s">
        <v>265</v>
      </c>
      <c r="C425" s="11">
        <f t="shared" ref="C425" si="1646">200000/E425</f>
        <v>1108.03324099723</v>
      </c>
      <c r="D425" s="91" t="s">
        <v>21</v>
      </c>
      <c r="E425" s="29">
        <v>180.5</v>
      </c>
      <c r="F425" s="29">
        <v>180.5</v>
      </c>
      <c r="G425" s="6">
        <v>0</v>
      </c>
      <c r="H425" s="6">
        <v>0</v>
      </c>
      <c r="I425" s="13">
        <f t="shared" ref="I425" si="1647">(IF(D425="SELL",E425-F425,IF(D425="BUY",F425-E425)))</f>
        <v>0</v>
      </c>
      <c r="J425" s="6">
        <v>0</v>
      </c>
      <c r="K425" s="6">
        <v>0</v>
      </c>
      <c r="L425" s="13">
        <f t="shared" ref="L425" si="1648">K425+J425+I425</f>
        <v>0</v>
      </c>
      <c r="M425" s="45">
        <f t="shared" ref="M425" si="1649">L425*C425</f>
        <v>0</v>
      </c>
    </row>
    <row r="426" spans="1:13" ht="16.5" customHeight="1" x14ac:dyDescent="0.2">
      <c r="A426" s="90">
        <v>44166</v>
      </c>
      <c r="B426" s="91" t="s">
        <v>211</v>
      </c>
      <c r="C426" s="11">
        <f t="shared" ref="C426" si="1650">200000/E426</f>
        <v>475.05938242280286</v>
      </c>
      <c r="D426" s="91" t="s">
        <v>21</v>
      </c>
      <c r="E426" s="29">
        <v>421</v>
      </c>
      <c r="F426" s="29">
        <v>426</v>
      </c>
      <c r="G426" s="6">
        <v>0</v>
      </c>
      <c r="H426" s="6">
        <v>0</v>
      </c>
      <c r="I426" s="13">
        <f t="shared" ref="I426" si="1651">(IF(D426="SELL",E426-F426,IF(D426="BUY",F426-E426)))</f>
        <v>5</v>
      </c>
      <c r="J426" s="6">
        <v>0</v>
      </c>
      <c r="K426" s="6">
        <v>0</v>
      </c>
      <c r="L426" s="13">
        <f t="shared" ref="L426" si="1652">K426+J426+I426</f>
        <v>5</v>
      </c>
      <c r="M426" s="45">
        <f t="shared" ref="M426" si="1653">L426*C426</f>
        <v>2375.296912114014</v>
      </c>
    </row>
    <row r="427" spans="1:13" ht="16.5" customHeight="1" x14ac:dyDescent="0.2">
      <c r="A427" s="90">
        <v>44166</v>
      </c>
      <c r="B427" s="91" t="s">
        <v>28</v>
      </c>
      <c r="C427" s="11">
        <f t="shared" ref="C427" si="1654">200000/E427</f>
        <v>1012.1457489878543</v>
      </c>
      <c r="D427" s="91" t="s">
        <v>21</v>
      </c>
      <c r="E427" s="29">
        <v>197.6</v>
      </c>
      <c r="F427" s="29">
        <v>195.6</v>
      </c>
      <c r="G427" s="6">
        <v>0</v>
      </c>
      <c r="H427" s="6">
        <v>0</v>
      </c>
      <c r="I427" s="13">
        <f t="shared" ref="I427" si="1655">(IF(D427="SELL",E427-F427,IF(D427="BUY",F427-E427)))</f>
        <v>-2</v>
      </c>
      <c r="J427" s="6">
        <v>0</v>
      </c>
      <c r="K427" s="6">
        <v>0</v>
      </c>
      <c r="L427" s="13">
        <f t="shared" ref="L427" si="1656">K427+J427+I427</f>
        <v>-2</v>
      </c>
      <c r="M427" s="45">
        <f t="shared" ref="M427" si="1657">L427*C427</f>
        <v>-2024.2914979757086</v>
      </c>
    </row>
    <row r="428" spans="1:13" ht="16.5" customHeight="1" x14ac:dyDescent="0.2">
      <c r="A428" s="90">
        <v>44166</v>
      </c>
      <c r="B428" s="91" t="s">
        <v>115</v>
      </c>
      <c r="C428" s="11">
        <f t="shared" ref="C428" si="1658">200000/E428</f>
        <v>1658.3747927031509</v>
      </c>
      <c r="D428" s="91" t="s">
        <v>18</v>
      </c>
      <c r="E428" s="29">
        <v>120.6</v>
      </c>
      <c r="F428" s="29">
        <v>121</v>
      </c>
      <c r="G428" s="6">
        <v>0</v>
      </c>
      <c r="H428" s="6">
        <v>0</v>
      </c>
      <c r="I428" s="13">
        <f t="shared" ref="I428" si="1659">(IF(D428="SELL",E428-F428,IF(D428="BUY",F428-E428)))</f>
        <v>-0.40000000000000568</v>
      </c>
      <c r="J428" s="6">
        <v>0</v>
      </c>
      <c r="K428" s="6">
        <v>0</v>
      </c>
      <c r="L428" s="13">
        <f t="shared" ref="L428" si="1660">K428+J428+I428</f>
        <v>-0.40000000000000568</v>
      </c>
      <c r="M428" s="45">
        <f t="shared" ref="M428" si="1661">L428*C428</f>
        <v>-663.34991708126984</v>
      </c>
    </row>
    <row r="429" spans="1:13" ht="16.5" customHeight="1" x14ac:dyDescent="0.2">
      <c r="A429" s="90">
        <v>44166</v>
      </c>
      <c r="B429" s="91" t="s">
        <v>92</v>
      </c>
      <c r="C429" s="11">
        <f t="shared" ref="C429" si="1662">200000/E429</f>
        <v>191.38755980861245</v>
      </c>
      <c r="D429" s="91" t="s">
        <v>18</v>
      </c>
      <c r="E429" s="29">
        <v>1045</v>
      </c>
      <c r="F429" s="29">
        <v>1035</v>
      </c>
      <c r="G429" s="6">
        <v>1025</v>
      </c>
      <c r="H429" s="6">
        <v>0</v>
      </c>
      <c r="I429" s="13">
        <f t="shared" ref="I429" si="1663">(IF(D429="SELL",E429-F429,IF(D429="BUY",F429-E429)))</f>
        <v>10</v>
      </c>
      <c r="J429" s="6">
        <v>10</v>
      </c>
      <c r="K429" s="6">
        <v>0</v>
      </c>
      <c r="L429" s="13">
        <f t="shared" ref="L429" si="1664">K429+J429+I429</f>
        <v>20</v>
      </c>
      <c r="M429" s="45">
        <f t="shared" ref="M429" si="1665">L429*C429</f>
        <v>3827.7511961722489</v>
      </c>
    </row>
    <row r="430" spans="1:13" ht="16.5" customHeight="1" x14ac:dyDescent="0.2">
      <c r="A430" s="90">
        <v>44166</v>
      </c>
      <c r="B430" s="91" t="s">
        <v>935</v>
      </c>
      <c r="C430" s="11">
        <f t="shared" ref="C430" si="1666">200000/E430</f>
        <v>1147.4469305794605</v>
      </c>
      <c r="D430" s="91" t="s">
        <v>21</v>
      </c>
      <c r="E430" s="29">
        <v>174.3</v>
      </c>
      <c r="F430" s="29">
        <v>174.3</v>
      </c>
      <c r="G430" s="6">
        <v>0</v>
      </c>
      <c r="H430" s="6">
        <v>0</v>
      </c>
      <c r="I430" s="13">
        <f t="shared" ref="I430" si="1667">(IF(D430="SELL",E430-F430,IF(D430="BUY",F430-E430)))</f>
        <v>0</v>
      </c>
      <c r="J430" s="6">
        <v>0</v>
      </c>
      <c r="K430" s="6">
        <v>0</v>
      </c>
      <c r="L430" s="13">
        <f t="shared" ref="L430" si="1668">K430+J430+I430</f>
        <v>0</v>
      </c>
      <c r="M430" s="45">
        <f t="shared" ref="M430" si="1669">L430*C430</f>
        <v>0</v>
      </c>
    </row>
    <row r="431" spans="1:13" ht="16.5" customHeight="1" x14ac:dyDescent="0.2">
      <c r="A431" s="90">
        <v>44166</v>
      </c>
      <c r="B431" s="91" t="s">
        <v>25</v>
      </c>
      <c r="C431" s="11">
        <f t="shared" ref="C431" si="1670">200000/E431</f>
        <v>561.79775280898878</v>
      </c>
      <c r="D431" s="91" t="s">
        <v>21</v>
      </c>
      <c r="E431" s="29">
        <v>356</v>
      </c>
      <c r="F431" s="29">
        <v>353</v>
      </c>
      <c r="G431" s="6">
        <v>0</v>
      </c>
      <c r="H431" s="6">
        <v>0</v>
      </c>
      <c r="I431" s="13">
        <f t="shared" ref="I431" si="1671">(IF(D431="SELL",E431-F431,IF(D431="BUY",F431-E431)))</f>
        <v>-3</v>
      </c>
      <c r="J431" s="6">
        <v>0</v>
      </c>
      <c r="K431" s="6">
        <v>0</v>
      </c>
      <c r="L431" s="13">
        <f t="shared" ref="L431" si="1672">K431+J431+I431</f>
        <v>-3</v>
      </c>
      <c r="M431" s="45">
        <f t="shared" ref="M431" si="1673">L431*C431</f>
        <v>-1685.3932584269664</v>
      </c>
    </row>
    <row r="432" spans="1:13" ht="16.5" customHeight="1" x14ac:dyDescent="0.2">
      <c r="A432" s="90">
        <v>44166</v>
      </c>
      <c r="B432" s="91" t="s">
        <v>30</v>
      </c>
      <c r="C432" s="11">
        <f t="shared" ref="C432" si="1674">200000/E432</f>
        <v>894.8545861297539</v>
      </c>
      <c r="D432" s="91" t="s">
        <v>21</v>
      </c>
      <c r="E432" s="29">
        <v>223.5</v>
      </c>
      <c r="F432" s="29">
        <v>226</v>
      </c>
      <c r="G432" s="6">
        <v>0</v>
      </c>
      <c r="H432" s="6">
        <v>0</v>
      </c>
      <c r="I432" s="13">
        <f t="shared" ref="I432" si="1675">(IF(D432="SELL",E432-F432,IF(D432="BUY",F432-E432)))</f>
        <v>2.5</v>
      </c>
      <c r="J432" s="6">
        <v>0</v>
      </c>
      <c r="K432" s="6">
        <v>0</v>
      </c>
      <c r="L432" s="13">
        <f t="shared" ref="L432" si="1676">K432+J432+I432</f>
        <v>2.5</v>
      </c>
      <c r="M432" s="45">
        <f t="shared" ref="M432" si="1677">L432*C432</f>
        <v>2237.1364653243845</v>
      </c>
    </row>
    <row r="433" spans="1:13" ht="16.5" customHeight="1" x14ac:dyDescent="0.2">
      <c r="A433" s="90">
        <v>44166</v>
      </c>
      <c r="B433" s="91" t="s">
        <v>936</v>
      </c>
      <c r="C433" s="11">
        <f t="shared" ref="C433" si="1678">200000/E433</f>
        <v>2259.8870056497176</v>
      </c>
      <c r="D433" s="91" t="s">
        <v>21</v>
      </c>
      <c r="E433" s="29">
        <v>88.5</v>
      </c>
      <c r="F433" s="29">
        <v>87.5</v>
      </c>
      <c r="G433" s="6">
        <v>0</v>
      </c>
      <c r="H433" s="6">
        <v>0</v>
      </c>
      <c r="I433" s="13">
        <f t="shared" ref="I433" si="1679">(IF(D433="SELL",E433-F433,IF(D433="BUY",F433-E433)))</f>
        <v>-1</v>
      </c>
      <c r="J433" s="6">
        <v>0</v>
      </c>
      <c r="K433" s="6">
        <v>0</v>
      </c>
      <c r="L433" s="13">
        <f t="shared" ref="L433" si="1680">K433+J433+I433</f>
        <v>-1</v>
      </c>
      <c r="M433" s="45">
        <f t="shared" ref="M433" si="1681">L433*C433</f>
        <v>-2259.8870056497176</v>
      </c>
    </row>
    <row r="434" spans="1:13" ht="16.5" customHeight="1" x14ac:dyDescent="0.2">
      <c r="A434" s="90">
        <v>44166</v>
      </c>
      <c r="B434" s="91" t="s">
        <v>63</v>
      </c>
      <c r="C434" s="11">
        <f t="shared" ref="C434" si="1682">200000/E434</f>
        <v>551.72413793103453</v>
      </c>
      <c r="D434" s="91" t="s">
        <v>21</v>
      </c>
      <c r="E434" s="29">
        <v>362.5</v>
      </c>
      <c r="F434" s="29">
        <v>364.9</v>
      </c>
      <c r="G434" s="6">
        <v>371.9</v>
      </c>
      <c r="H434" s="6">
        <v>0</v>
      </c>
      <c r="I434" s="13">
        <f t="shared" ref="I434" si="1683">(IF(D434="SELL",E434-F434,IF(D434="BUY",F434-E434)))</f>
        <v>2.3999999999999773</v>
      </c>
      <c r="J434" s="6">
        <v>7</v>
      </c>
      <c r="K434" s="6">
        <v>0</v>
      </c>
      <c r="L434" s="13">
        <f t="shared" ref="L434" si="1684">K434+J434+I434</f>
        <v>9.3999999999999773</v>
      </c>
      <c r="M434" s="45">
        <f t="shared" ref="M434" si="1685">L434*C434</f>
        <v>5186.2068965517119</v>
      </c>
    </row>
    <row r="435" spans="1:13" ht="16.5" customHeight="1" x14ac:dyDescent="0.2">
      <c r="A435" s="90">
        <v>44166</v>
      </c>
      <c r="B435" s="91" t="s">
        <v>237</v>
      </c>
      <c r="C435" s="11">
        <f t="shared" ref="C435" si="1686">200000/E435</f>
        <v>1746.7248908296942</v>
      </c>
      <c r="D435" s="91" t="s">
        <v>21</v>
      </c>
      <c r="E435" s="29">
        <v>114.5</v>
      </c>
      <c r="F435" s="29">
        <v>113.5</v>
      </c>
      <c r="G435" s="6">
        <v>0</v>
      </c>
      <c r="H435" s="6">
        <v>0</v>
      </c>
      <c r="I435" s="13">
        <f t="shared" ref="I435" si="1687">(IF(D435="SELL",E435-F435,IF(D435="BUY",F435-E435)))</f>
        <v>-1</v>
      </c>
      <c r="J435" s="6">
        <v>0</v>
      </c>
      <c r="K435" s="6">
        <v>0</v>
      </c>
      <c r="L435" s="13">
        <f t="shared" ref="L435" si="1688">K435+J435+I435</f>
        <v>-1</v>
      </c>
      <c r="M435" s="45">
        <f t="shared" ref="M435" si="1689">L435*C435</f>
        <v>-1746.7248908296942</v>
      </c>
    </row>
    <row r="436" spans="1:13" ht="16.5" customHeight="1" x14ac:dyDescent="0.2">
      <c r="A436" s="90">
        <v>44162</v>
      </c>
      <c r="B436" s="91" t="s">
        <v>61</v>
      </c>
      <c r="C436" s="11">
        <f t="shared" ref="C436" si="1690">200000/E436</f>
        <v>120.99213551119178</v>
      </c>
      <c r="D436" s="91" t="s">
        <v>18</v>
      </c>
      <c r="E436" s="29">
        <v>1653</v>
      </c>
      <c r="F436" s="29">
        <v>1643</v>
      </c>
      <c r="G436" s="6">
        <v>0</v>
      </c>
      <c r="H436" s="6">
        <v>0</v>
      </c>
      <c r="I436" s="13">
        <f t="shared" ref="I436" si="1691">(IF(D436="SELL",E436-F436,IF(D436="BUY",F436-E436)))</f>
        <v>10</v>
      </c>
      <c r="J436" s="6">
        <v>0</v>
      </c>
      <c r="K436" s="6">
        <v>0</v>
      </c>
      <c r="L436" s="13">
        <f t="shared" ref="L436" si="1692">K436+J436+I436</f>
        <v>10</v>
      </c>
      <c r="M436" s="45">
        <f t="shared" ref="M436" si="1693">L436*C436</f>
        <v>1209.9213551119178</v>
      </c>
    </row>
    <row r="437" spans="1:13" ht="16.5" customHeight="1" x14ac:dyDescent="0.2">
      <c r="A437" s="90">
        <v>44162</v>
      </c>
      <c r="B437" s="91" t="s">
        <v>37</v>
      </c>
      <c r="C437" s="11">
        <f t="shared" ref="C437" si="1694">200000/E437</f>
        <v>174.67248908296943</v>
      </c>
      <c r="D437" s="89" t="s">
        <v>21</v>
      </c>
      <c r="E437" s="29">
        <v>1145</v>
      </c>
      <c r="F437" s="29">
        <v>1156</v>
      </c>
      <c r="G437" s="6">
        <v>0</v>
      </c>
      <c r="H437" s="6">
        <v>0</v>
      </c>
      <c r="I437" s="13">
        <f t="shared" ref="I437" si="1695">(IF(D437="SELL",E437-F437,IF(D437="BUY",F437-E437)))</f>
        <v>11</v>
      </c>
      <c r="J437" s="6">
        <v>0</v>
      </c>
      <c r="K437" s="6">
        <v>0</v>
      </c>
      <c r="L437" s="13">
        <f t="shared" ref="L437" si="1696">K437+J437+I437</f>
        <v>11</v>
      </c>
      <c r="M437" s="45">
        <f t="shared" ref="M437" si="1697">L437*C437</f>
        <v>1921.3973799126638</v>
      </c>
    </row>
    <row r="438" spans="1:13" ht="16.5" customHeight="1" x14ac:dyDescent="0.2">
      <c r="A438" s="90">
        <v>44162</v>
      </c>
      <c r="B438" s="91" t="s">
        <v>149</v>
      </c>
      <c r="C438" s="11">
        <f t="shared" ref="C438" si="1698">200000/E438</f>
        <v>491.40049140049138</v>
      </c>
      <c r="D438" s="89" t="s">
        <v>21</v>
      </c>
      <c r="E438" s="29">
        <v>407</v>
      </c>
      <c r="F438" s="29">
        <v>403.5</v>
      </c>
      <c r="G438" s="6">
        <v>0</v>
      </c>
      <c r="H438" s="6">
        <v>0</v>
      </c>
      <c r="I438" s="13">
        <f t="shared" ref="I438" si="1699">(IF(D438="SELL",E438-F438,IF(D438="BUY",F438-E438)))</f>
        <v>-3.5</v>
      </c>
      <c r="J438" s="6">
        <v>0</v>
      </c>
      <c r="K438" s="6">
        <v>0</v>
      </c>
      <c r="L438" s="13">
        <f t="shared" ref="L438" si="1700">K438+J438+I438</f>
        <v>-3.5</v>
      </c>
      <c r="M438" s="45">
        <f t="shared" ref="M438" si="1701">L438*C438</f>
        <v>-1719.9017199017198</v>
      </c>
    </row>
    <row r="439" spans="1:13" ht="16.5" customHeight="1" x14ac:dyDescent="0.2">
      <c r="A439" s="90">
        <v>44162</v>
      </c>
      <c r="B439" s="91" t="s">
        <v>63</v>
      </c>
      <c r="C439" s="11">
        <f t="shared" ref="C439" si="1702">200000/E439</f>
        <v>594.3536404160476</v>
      </c>
      <c r="D439" s="89" t="s">
        <v>21</v>
      </c>
      <c r="E439" s="29">
        <v>336.5</v>
      </c>
      <c r="F439" s="29">
        <v>338.5</v>
      </c>
      <c r="G439" s="6">
        <v>0</v>
      </c>
      <c r="H439" s="6">
        <v>0</v>
      </c>
      <c r="I439" s="13">
        <f t="shared" ref="I439" si="1703">(IF(D439="SELL",E439-F439,IF(D439="BUY",F439-E439)))</f>
        <v>2</v>
      </c>
      <c r="J439" s="6">
        <v>0</v>
      </c>
      <c r="K439" s="6">
        <v>0</v>
      </c>
      <c r="L439" s="13">
        <f t="shared" ref="L439" si="1704">K439+J439+I439</f>
        <v>2</v>
      </c>
      <c r="M439" s="45">
        <f t="shared" ref="M439" si="1705">L439*C439</f>
        <v>1188.7072808320952</v>
      </c>
    </row>
    <row r="440" spans="1:13" ht="16.5" customHeight="1" x14ac:dyDescent="0.2">
      <c r="A440" s="90">
        <v>44162</v>
      </c>
      <c r="B440" s="91" t="s">
        <v>30</v>
      </c>
      <c r="C440" s="11">
        <f t="shared" ref="C440" si="1706">200000/E440</f>
        <v>657.46219592373438</v>
      </c>
      <c r="D440" s="89" t="s">
        <v>21</v>
      </c>
      <c r="E440" s="29">
        <v>304.2</v>
      </c>
      <c r="F440" s="29">
        <v>307</v>
      </c>
      <c r="G440" s="6">
        <v>315</v>
      </c>
      <c r="H440" s="6">
        <v>0</v>
      </c>
      <c r="I440" s="13">
        <f t="shared" ref="I440" si="1707">(IF(D440="SELL",E440-F440,IF(D440="BUY",F440-E440)))</f>
        <v>2.8000000000000114</v>
      </c>
      <c r="J440" s="6">
        <v>8</v>
      </c>
      <c r="K440" s="6">
        <v>0</v>
      </c>
      <c r="L440" s="13">
        <f t="shared" ref="L440" si="1708">K440+J440+I440</f>
        <v>10.800000000000011</v>
      </c>
      <c r="M440" s="45">
        <f t="shared" ref="M440" si="1709">L440*C440</f>
        <v>7100.5917159763385</v>
      </c>
    </row>
    <row r="441" spans="1:13" ht="16.5" customHeight="1" x14ac:dyDescent="0.2">
      <c r="A441" s="90">
        <v>44162</v>
      </c>
      <c r="B441" s="91" t="s">
        <v>935</v>
      </c>
      <c r="C441" s="11">
        <f t="shared" ref="C441" si="1710">200000/E441</f>
        <v>1142.8571428571429</v>
      </c>
      <c r="D441" s="89" t="s">
        <v>21</v>
      </c>
      <c r="E441" s="29">
        <v>175</v>
      </c>
      <c r="F441" s="29">
        <v>176</v>
      </c>
      <c r="G441" s="6">
        <v>178</v>
      </c>
      <c r="H441" s="6">
        <v>0</v>
      </c>
      <c r="I441" s="13">
        <f t="shared" ref="I441" si="1711">(IF(D441="SELL",E441-F441,IF(D441="BUY",F441-E441)))</f>
        <v>1</v>
      </c>
      <c r="J441" s="6">
        <v>2</v>
      </c>
      <c r="K441" s="6">
        <v>0</v>
      </c>
      <c r="L441" s="13">
        <f t="shared" ref="L441" si="1712">K441+J441+I441</f>
        <v>3</v>
      </c>
      <c r="M441" s="45">
        <f t="shared" ref="M441" si="1713">L441*C441</f>
        <v>3428.5714285714284</v>
      </c>
    </row>
    <row r="442" spans="1:13" ht="16.5" customHeight="1" x14ac:dyDescent="0.2">
      <c r="A442" s="90">
        <v>44162</v>
      </c>
      <c r="B442" s="91" t="s">
        <v>265</v>
      </c>
      <c r="C442" s="11">
        <f t="shared" ref="C442" si="1714">200000/E442</f>
        <v>1098.901098901099</v>
      </c>
      <c r="D442" s="89" t="s">
        <v>21</v>
      </c>
      <c r="E442" s="29">
        <v>182</v>
      </c>
      <c r="F442" s="29">
        <v>183</v>
      </c>
      <c r="G442" s="6">
        <v>185</v>
      </c>
      <c r="H442" s="6">
        <v>0</v>
      </c>
      <c r="I442" s="13">
        <f t="shared" ref="I442" si="1715">(IF(D442="SELL",E442-F442,IF(D442="BUY",F442-E442)))</f>
        <v>1</v>
      </c>
      <c r="J442" s="6">
        <v>2</v>
      </c>
      <c r="K442" s="6">
        <v>0</v>
      </c>
      <c r="L442" s="13">
        <f t="shared" ref="L442" si="1716">K442+J442+I442</f>
        <v>3</v>
      </c>
      <c r="M442" s="45">
        <f t="shared" ref="M442" si="1717">L442*C442</f>
        <v>3296.7032967032969</v>
      </c>
    </row>
    <row r="443" spans="1:13" ht="16.5" customHeight="1" x14ac:dyDescent="0.2">
      <c r="A443" s="90">
        <v>44162</v>
      </c>
      <c r="B443" s="91" t="s">
        <v>92</v>
      </c>
      <c r="C443" s="11">
        <f t="shared" ref="C443" si="1718">200000/E443</f>
        <v>186.39328984156572</v>
      </c>
      <c r="D443" s="89" t="s">
        <v>21</v>
      </c>
      <c r="E443" s="29">
        <v>1073</v>
      </c>
      <c r="F443" s="29">
        <v>1079</v>
      </c>
      <c r="G443" s="6">
        <v>0</v>
      </c>
      <c r="H443" s="6">
        <v>0</v>
      </c>
      <c r="I443" s="13">
        <f t="shared" ref="I443" si="1719">(IF(D443="SELL",E443-F443,IF(D443="BUY",F443-E443)))</f>
        <v>6</v>
      </c>
      <c r="J443" s="6">
        <v>0</v>
      </c>
      <c r="K443" s="6">
        <v>0</v>
      </c>
      <c r="L443" s="13">
        <f t="shared" ref="L443" si="1720">K443+J443+I443</f>
        <v>6</v>
      </c>
      <c r="M443" s="45">
        <f t="shared" ref="M443" si="1721">L443*C443</f>
        <v>1118.3597390493942</v>
      </c>
    </row>
    <row r="444" spans="1:13" ht="16.5" customHeight="1" x14ac:dyDescent="0.2">
      <c r="A444" s="90">
        <v>44162</v>
      </c>
      <c r="B444" s="91" t="s">
        <v>94</v>
      </c>
      <c r="C444" s="11">
        <f t="shared" ref="C444" si="1722">200000/E444</f>
        <v>268.81720430107526</v>
      </c>
      <c r="D444" s="89" t="s">
        <v>21</v>
      </c>
      <c r="E444" s="29">
        <v>744</v>
      </c>
      <c r="F444" s="29">
        <v>749</v>
      </c>
      <c r="G444" s="6">
        <v>0</v>
      </c>
      <c r="H444" s="6">
        <v>0</v>
      </c>
      <c r="I444" s="13">
        <f t="shared" ref="I444" si="1723">(IF(D444="SELL",E444-F444,IF(D444="BUY",F444-E444)))</f>
        <v>5</v>
      </c>
      <c r="J444" s="6">
        <v>0</v>
      </c>
      <c r="K444" s="6">
        <v>0</v>
      </c>
      <c r="L444" s="13">
        <f t="shared" ref="L444" si="1724">K444+J444+I444</f>
        <v>5</v>
      </c>
      <c r="M444" s="45">
        <f t="shared" ref="M444" si="1725">L444*C444</f>
        <v>1344.0860215053763</v>
      </c>
    </row>
    <row r="445" spans="1:13" ht="16.5" customHeight="1" x14ac:dyDescent="0.2">
      <c r="A445" s="90">
        <v>44162</v>
      </c>
      <c r="B445" s="91" t="s">
        <v>25</v>
      </c>
      <c r="C445" s="11">
        <f t="shared" ref="C445" si="1726">200000/E445</f>
        <v>557.10306406685231</v>
      </c>
      <c r="D445" s="89" t="s">
        <v>21</v>
      </c>
      <c r="E445" s="29">
        <v>359</v>
      </c>
      <c r="F445" s="29">
        <v>362</v>
      </c>
      <c r="G445" s="6">
        <v>0</v>
      </c>
      <c r="H445" s="6">
        <v>0</v>
      </c>
      <c r="I445" s="13">
        <f t="shared" ref="I445" si="1727">(IF(D445="SELL",E445-F445,IF(D445="BUY",F445-E445)))</f>
        <v>3</v>
      </c>
      <c r="J445" s="6">
        <v>0</v>
      </c>
      <c r="K445" s="6">
        <v>0</v>
      </c>
      <c r="L445" s="13">
        <f t="shared" ref="L445" si="1728">K445+J445+I445</f>
        <v>3</v>
      </c>
      <c r="M445" s="45">
        <f t="shared" ref="M445" si="1729">L445*C445</f>
        <v>1671.3091922005569</v>
      </c>
    </row>
    <row r="446" spans="1:13" ht="16.5" customHeight="1" x14ac:dyDescent="0.2">
      <c r="A446" s="90">
        <v>44162</v>
      </c>
      <c r="B446" s="89" t="s">
        <v>936</v>
      </c>
      <c r="C446" s="11">
        <f t="shared" ref="C446" si="1730">200000/E446</f>
        <v>2515.7232704402518</v>
      </c>
      <c r="D446" s="89" t="s">
        <v>21</v>
      </c>
      <c r="E446" s="29">
        <v>79.5</v>
      </c>
      <c r="F446" s="29">
        <v>80.2</v>
      </c>
      <c r="G446" s="6">
        <v>81.5</v>
      </c>
      <c r="H446" s="6">
        <v>0</v>
      </c>
      <c r="I446" s="13">
        <f t="shared" ref="I446" si="1731">(IF(D446="SELL",E446-F446,IF(D446="BUY",F446-E446)))</f>
        <v>0.70000000000000284</v>
      </c>
      <c r="J446" s="6">
        <v>1.3</v>
      </c>
      <c r="K446" s="6">
        <v>0</v>
      </c>
      <c r="L446" s="13">
        <f t="shared" ref="L446" si="1732">K446+J446+I446</f>
        <v>2.0000000000000027</v>
      </c>
      <c r="M446" s="45">
        <f t="shared" ref="M446" si="1733">L446*C446</f>
        <v>5031.4465408805099</v>
      </c>
    </row>
    <row r="447" spans="1:13" ht="16.5" customHeight="1" x14ac:dyDescent="0.2">
      <c r="A447" s="90">
        <v>44161</v>
      </c>
      <c r="B447" s="89" t="s">
        <v>132</v>
      </c>
      <c r="C447" s="11">
        <f t="shared" ref="C447" si="1734">200000/E447</f>
        <v>566.57223796033998</v>
      </c>
      <c r="D447" s="89" t="s">
        <v>21</v>
      </c>
      <c r="E447" s="29">
        <v>353</v>
      </c>
      <c r="F447" s="29">
        <v>356</v>
      </c>
      <c r="G447" s="6">
        <v>0</v>
      </c>
      <c r="H447" s="6">
        <v>0</v>
      </c>
      <c r="I447" s="13">
        <f t="shared" ref="I447" si="1735">(IF(D447="SELL",E447-F447,IF(D447="BUY",F447-E447)))</f>
        <v>3</v>
      </c>
      <c r="J447" s="6">
        <v>0</v>
      </c>
      <c r="K447" s="6">
        <v>0</v>
      </c>
      <c r="L447" s="13">
        <f t="shared" ref="L447" si="1736">K447+J447+I447</f>
        <v>3</v>
      </c>
      <c r="M447" s="45">
        <f t="shared" ref="M447" si="1737">L447*C447</f>
        <v>1699.71671388102</v>
      </c>
    </row>
    <row r="448" spans="1:13" ht="16.5" customHeight="1" x14ac:dyDescent="0.2">
      <c r="A448" s="90">
        <v>44161</v>
      </c>
      <c r="B448" s="89" t="s">
        <v>30</v>
      </c>
      <c r="C448" s="11">
        <f t="shared" ref="C448" si="1738">200000/E448</f>
        <v>682.5938566552901</v>
      </c>
      <c r="D448" s="89" t="s">
        <v>21</v>
      </c>
      <c r="E448" s="29">
        <v>293</v>
      </c>
      <c r="F448" s="29">
        <v>293.5</v>
      </c>
      <c r="G448" s="6">
        <v>0</v>
      </c>
      <c r="H448" s="6">
        <v>0</v>
      </c>
      <c r="I448" s="13">
        <f t="shared" ref="I448" si="1739">(IF(D448="SELL",E448-F448,IF(D448="BUY",F448-E448)))</f>
        <v>0.5</v>
      </c>
      <c r="J448" s="6">
        <v>0</v>
      </c>
      <c r="K448" s="6">
        <v>0</v>
      </c>
      <c r="L448" s="13">
        <f t="shared" ref="L448" si="1740">K448+J448+I448</f>
        <v>0.5</v>
      </c>
      <c r="M448" s="45">
        <f t="shared" ref="M448" si="1741">L448*C448</f>
        <v>341.29692832764505</v>
      </c>
    </row>
    <row r="449" spans="1:13" ht="16.5" customHeight="1" x14ac:dyDescent="0.2">
      <c r="A449" s="90">
        <v>44161</v>
      </c>
      <c r="B449" s="89" t="s">
        <v>115</v>
      </c>
      <c r="C449" s="11">
        <f t="shared" ref="C449" si="1742">200000/E449</f>
        <v>1762.1145374449338</v>
      </c>
      <c r="D449" s="89" t="s">
        <v>18</v>
      </c>
      <c r="E449" s="29">
        <v>113.5</v>
      </c>
      <c r="F449" s="29">
        <v>115</v>
      </c>
      <c r="G449" s="6">
        <v>0</v>
      </c>
      <c r="H449" s="6">
        <v>0</v>
      </c>
      <c r="I449" s="13">
        <f t="shared" ref="I449" si="1743">(IF(D449="SELL",E449-F449,IF(D449="BUY",F449-E449)))</f>
        <v>-1.5</v>
      </c>
      <c r="J449" s="6">
        <v>0</v>
      </c>
      <c r="K449" s="6">
        <v>0</v>
      </c>
      <c r="L449" s="13">
        <f t="shared" ref="L449" si="1744">K449+J449+I449</f>
        <v>-1.5</v>
      </c>
      <c r="M449" s="45">
        <f t="shared" ref="M449" si="1745">L449*C449</f>
        <v>-2643.171806167401</v>
      </c>
    </row>
    <row r="450" spans="1:13" ht="16.5" customHeight="1" x14ac:dyDescent="0.2">
      <c r="A450" s="90">
        <v>44161</v>
      </c>
      <c r="B450" s="89" t="s">
        <v>47</v>
      </c>
      <c r="C450" s="11">
        <f t="shared" ref="C450" si="1746">200000/E450</f>
        <v>1255.4927809165097</v>
      </c>
      <c r="D450" s="89" t="s">
        <v>18</v>
      </c>
      <c r="E450" s="29">
        <v>159.30000000000001</v>
      </c>
      <c r="F450" s="29">
        <v>161</v>
      </c>
      <c r="G450" s="6">
        <v>0</v>
      </c>
      <c r="H450" s="6">
        <v>0</v>
      </c>
      <c r="I450" s="13">
        <f t="shared" ref="I450" si="1747">(IF(D450="SELL",E450-F450,IF(D450="BUY",F450-E450)))</f>
        <v>-1.6999999999999886</v>
      </c>
      <c r="J450" s="6">
        <v>0</v>
      </c>
      <c r="K450" s="6">
        <v>0</v>
      </c>
      <c r="L450" s="13">
        <f t="shared" ref="L450" si="1748">K450+J450+I450</f>
        <v>-1.6999999999999886</v>
      </c>
      <c r="M450" s="45">
        <f t="shared" ref="M450" si="1749">L450*C450</f>
        <v>-2134.3377275580524</v>
      </c>
    </row>
    <row r="451" spans="1:13" ht="16.5" customHeight="1" x14ac:dyDescent="0.2">
      <c r="A451" s="90">
        <v>44161</v>
      </c>
      <c r="B451" s="89" t="s">
        <v>934</v>
      </c>
      <c r="C451" s="11">
        <f t="shared" ref="C451" si="1750">200000/E451</f>
        <v>2252.2522522522522</v>
      </c>
      <c r="D451" s="89" t="s">
        <v>18</v>
      </c>
      <c r="E451" s="29">
        <v>88.8</v>
      </c>
      <c r="F451" s="29">
        <v>88</v>
      </c>
      <c r="G451" s="6">
        <v>0</v>
      </c>
      <c r="H451" s="6">
        <v>0</v>
      </c>
      <c r="I451" s="13">
        <f t="shared" ref="I451" si="1751">(IF(D451="SELL",E451-F451,IF(D451="BUY",F451-E451)))</f>
        <v>0.79999999999999716</v>
      </c>
      <c r="J451" s="6">
        <v>0</v>
      </c>
      <c r="K451" s="6">
        <v>0</v>
      </c>
      <c r="L451" s="13">
        <f t="shared" ref="L451" si="1752">K451+J451+I451</f>
        <v>0.79999999999999716</v>
      </c>
      <c r="M451" s="45">
        <f t="shared" ref="M451" si="1753">L451*C451</f>
        <v>1801.8018018017954</v>
      </c>
    </row>
    <row r="452" spans="1:13" ht="16.5" customHeight="1" x14ac:dyDescent="0.2">
      <c r="A452" s="33">
        <v>44160</v>
      </c>
      <c r="B452" s="89" t="s">
        <v>19</v>
      </c>
      <c r="C452" s="11">
        <f t="shared" ref="C452" si="1754">200000/E452</f>
        <v>152.78838808250572</v>
      </c>
      <c r="D452" s="89" t="s">
        <v>18</v>
      </c>
      <c r="E452" s="29">
        <v>1309</v>
      </c>
      <c r="F452" s="29">
        <v>1303</v>
      </c>
      <c r="G452" s="6">
        <v>0</v>
      </c>
      <c r="H452" s="6">
        <v>0</v>
      </c>
      <c r="I452" s="13">
        <f t="shared" ref="I452" si="1755">(IF(D452="SELL",E452-F452,IF(D452="BUY",F452-E452)))</f>
        <v>6</v>
      </c>
      <c r="J452" s="6">
        <v>0</v>
      </c>
      <c r="K452" s="6">
        <v>0</v>
      </c>
      <c r="L452" s="13">
        <f t="shared" ref="L452" si="1756">K452+J452+I452</f>
        <v>6</v>
      </c>
      <c r="M452" s="45">
        <f t="shared" ref="M452" si="1757">L452*C452</f>
        <v>916.73032849503431</v>
      </c>
    </row>
    <row r="453" spans="1:13" ht="16.5" customHeight="1" x14ac:dyDescent="0.2">
      <c r="A453" s="33">
        <v>44160</v>
      </c>
      <c r="B453" s="89" t="s">
        <v>930</v>
      </c>
      <c r="C453" s="11">
        <f t="shared" ref="C453" si="1758">200000/E453</f>
        <v>142.34875444839858</v>
      </c>
      <c r="D453" s="89" t="s">
        <v>18</v>
      </c>
      <c r="E453" s="29">
        <v>1405</v>
      </c>
      <c r="F453" s="29">
        <v>1395</v>
      </c>
      <c r="G453" s="6">
        <v>0</v>
      </c>
      <c r="H453" s="6">
        <v>0</v>
      </c>
      <c r="I453" s="13">
        <f t="shared" ref="I453" si="1759">(IF(D453="SELL",E453-F453,IF(D453="BUY",F453-E453)))</f>
        <v>10</v>
      </c>
      <c r="J453" s="6">
        <v>0</v>
      </c>
      <c r="K453" s="6">
        <v>0</v>
      </c>
      <c r="L453" s="13">
        <f t="shared" ref="L453" si="1760">K453+J453+I453</f>
        <v>10</v>
      </c>
      <c r="M453" s="45">
        <f t="shared" ref="M453" si="1761">L453*C453</f>
        <v>1423.4875444839859</v>
      </c>
    </row>
    <row r="454" spans="1:13" ht="16.5" customHeight="1" x14ac:dyDescent="0.2">
      <c r="A454" s="33">
        <v>44160</v>
      </c>
      <c r="B454" s="89" t="s">
        <v>423</v>
      </c>
      <c r="C454" s="11">
        <f t="shared" ref="C454" si="1762">200000/E454</f>
        <v>503.39793606846212</v>
      </c>
      <c r="D454" s="89" t="s">
        <v>18</v>
      </c>
      <c r="E454" s="29">
        <v>397.3</v>
      </c>
      <c r="F454" s="29">
        <v>394.3</v>
      </c>
      <c r="G454" s="6">
        <v>390</v>
      </c>
      <c r="H454" s="6">
        <v>0</v>
      </c>
      <c r="I454" s="13">
        <f t="shared" ref="I454" si="1763">(IF(D454="SELL",E454-F454,IF(D454="BUY",F454-E454)))</f>
        <v>3</v>
      </c>
      <c r="J454" s="6">
        <v>4.3</v>
      </c>
      <c r="K454" s="6">
        <v>0</v>
      </c>
      <c r="L454" s="13">
        <f t="shared" ref="L454" si="1764">K454+J454+I454</f>
        <v>7.3</v>
      </c>
      <c r="M454" s="45">
        <f t="shared" ref="M454" si="1765">L454*C454</f>
        <v>3674.8049332997734</v>
      </c>
    </row>
    <row r="455" spans="1:13" ht="16.5" customHeight="1" x14ac:dyDescent="0.2">
      <c r="A455" s="33">
        <v>44160</v>
      </c>
      <c r="B455" s="89" t="s">
        <v>938</v>
      </c>
      <c r="C455" s="11">
        <f t="shared" ref="C455" si="1766">200000/E455</f>
        <v>498.75311720698255</v>
      </c>
      <c r="D455" s="89" t="s">
        <v>18</v>
      </c>
      <c r="E455" s="29">
        <v>401</v>
      </c>
      <c r="F455" s="29">
        <v>397</v>
      </c>
      <c r="G455" s="6">
        <v>0</v>
      </c>
      <c r="H455" s="6">
        <v>0</v>
      </c>
      <c r="I455" s="13">
        <f t="shared" ref="I455" si="1767">(IF(D455="SELL",E455-F455,IF(D455="BUY",F455-E455)))</f>
        <v>4</v>
      </c>
      <c r="J455" s="6">
        <v>0</v>
      </c>
      <c r="K455" s="6">
        <v>0</v>
      </c>
      <c r="L455" s="13">
        <f t="shared" ref="L455" si="1768">K455+J455+I455</f>
        <v>4</v>
      </c>
      <c r="M455" s="45">
        <f t="shared" ref="M455" si="1769">L455*C455</f>
        <v>1995.0124688279302</v>
      </c>
    </row>
    <row r="456" spans="1:13" ht="16.5" customHeight="1" x14ac:dyDescent="0.2">
      <c r="A456" s="33">
        <v>44160</v>
      </c>
      <c r="B456" s="89" t="s">
        <v>59</v>
      </c>
      <c r="C456" s="11">
        <f t="shared" ref="C456" si="1770">200000/E456</f>
        <v>473.37278106508876</v>
      </c>
      <c r="D456" s="89" t="s">
        <v>18</v>
      </c>
      <c r="E456" s="29">
        <v>422.5</v>
      </c>
      <c r="F456" s="29">
        <v>418.5</v>
      </c>
      <c r="G456" s="6">
        <v>0</v>
      </c>
      <c r="H456" s="6">
        <v>0</v>
      </c>
      <c r="I456" s="13">
        <f t="shared" ref="I456" si="1771">(IF(D456="SELL",E456-F456,IF(D456="BUY",F456-E456)))</f>
        <v>4</v>
      </c>
      <c r="J456" s="6">
        <v>0</v>
      </c>
      <c r="K456" s="6">
        <v>0</v>
      </c>
      <c r="L456" s="13">
        <f t="shared" ref="L456" si="1772">K456+J456+I456</f>
        <v>4</v>
      </c>
      <c r="M456" s="45">
        <f t="shared" ref="M456" si="1773">L456*C456</f>
        <v>1893.491124260355</v>
      </c>
    </row>
    <row r="457" spans="1:13" ht="16.5" customHeight="1" x14ac:dyDescent="0.2">
      <c r="A457" s="33">
        <v>44160</v>
      </c>
      <c r="B457" s="89" t="s">
        <v>38</v>
      </c>
      <c r="C457" s="11">
        <f t="shared" ref="C457" si="1774">200000/E457</f>
        <v>232.01856148491879</v>
      </c>
      <c r="D457" s="89" t="s">
        <v>21</v>
      </c>
      <c r="E457" s="29">
        <v>862</v>
      </c>
      <c r="F457" s="29">
        <v>870</v>
      </c>
      <c r="G457" s="6">
        <v>0</v>
      </c>
      <c r="H457" s="6">
        <v>0</v>
      </c>
      <c r="I457" s="13">
        <f t="shared" ref="I457" si="1775">(IF(D457="SELL",E457-F457,IF(D457="BUY",F457-E457)))</f>
        <v>8</v>
      </c>
      <c r="J457" s="6">
        <v>0</v>
      </c>
      <c r="K457" s="6">
        <v>0</v>
      </c>
      <c r="L457" s="13">
        <f t="shared" ref="L457" si="1776">K457+J457+I457</f>
        <v>8</v>
      </c>
      <c r="M457" s="45">
        <f t="shared" ref="M457" si="1777">L457*C457</f>
        <v>1856.1484918793503</v>
      </c>
    </row>
    <row r="458" spans="1:13" ht="16.5" customHeight="1" x14ac:dyDescent="0.2">
      <c r="A458" s="33">
        <v>44160</v>
      </c>
      <c r="B458" s="89" t="s">
        <v>28</v>
      </c>
      <c r="C458" s="11">
        <f t="shared" ref="C458" si="1778">200000/E458</f>
        <v>1046.5724751439038</v>
      </c>
      <c r="D458" s="89" t="s">
        <v>21</v>
      </c>
      <c r="E458" s="29">
        <v>191.1</v>
      </c>
      <c r="F458" s="29">
        <v>192.1</v>
      </c>
      <c r="G458" s="6">
        <v>193.1</v>
      </c>
      <c r="H458" s="6">
        <v>0</v>
      </c>
      <c r="I458" s="13">
        <f t="shared" ref="I458" si="1779">(IF(D458="SELL",E458-F458,IF(D458="BUY",F458-E458)))</f>
        <v>1</v>
      </c>
      <c r="J458" s="6">
        <v>1.1000000000000001</v>
      </c>
      <c r="K458" s="6">
        <v>0</v>
      </c>
      <c r="L458" s="13">
        <f t="shared" ref="L458" si="1780">K458+J458+I458</f>
        <v>2.1</v>
      </c>
      <c r="M458" s="45">
        <f t="shared" ref="M458" si="1781">L458*C458</f>
        <v>2197.802197802198</v>
      </c>
    </row>
    <row r="459" spans="1:13" ht="16.5" customHeight="1" x14ac:dyDescent="0.2">
      <c r="A459" s="33">
        <v>44160</v>
      </c>
      <c r="B459" s="89" t="s">
        <v>934</v>
      </c>
      <c r="C459" s="11">
        <f t="shared" ref="C459" si="1782">200000/E459</f>
        <v>2232.1428571428573</v>
      </c>
      <c r="D459" s="89" t="s">
        <v>21</v>
      </c>
      <c r="E459" s="29">
        <v>89.6</v>
      </c>
      <c r="F459" s="29">
        <v>90.5</v>
      </c>
      <c r="G459" s="6">
        <v>0</v>
      </c>
      <c r="H459" s="6">
        <v>0</v>
      </c>
      <c r="I459" s="13">
        <f t="shared" ref="I459" si="1783">(IF(D459="SELL",E459-F459,IF(D459="BUY",F459-E459)))</f>
        <v>0.90000000000000568</v>
      </c>
      <c r="J459" s="6">
        <v>0</v>
      </c>
      <c r="K459" s="6">
        <v>0</v>
      </c>
      <c r="L459" s="13">
        <f t="shared" ref="L459" si="1784">K459+J459+I459</f>
        <v>0.90000000000000568</v>
      </c>
      <c r="M459" s="45">
        <f t="shared" ref="M459" si="1785">L459*C459</f>
        <v>2008.9285714285843</v>
      </c>
    </row>
    <row r="460" spans="1:13" ht="16.5" customHeight="1" x14ac:dyDescent="0.2">
      <c r="A460" s="33">
        <v>44160</v>
      </c>
      <c r="B460" s="89" t="s">
        <v>61</v>
      </c>
      <c r="C460" s="11">
        <f t="shared" ref="C460" si="1786">200000/E460</f>
        <v>123.64760432766616</v>
      </c>
      <c r="D460" s="89" t="s">
        <v>21</v>
      </c>
      <c r="E460" s="29">
        <v>1617.5</v>
      </c>
      <c r="F460" s="29">
        <v>1630</v>
      </c>
      <c r="G460" s="6">
        <v>0</v>
      </c>
      <c r="H460" s="6">
        <v>0</v>
      </c>
      <c r="I460" s="13">
        <f t="shared" ref="I460" si="1787">(IF(D460="SELL",E460-F460,IF(D460="BUY",F460-E460)))</f>
        <v>12.5</v>
      </c>
      <c r="J460" s="6">
        <v>0</v>
      </c>
      <c r="K460" s="6">
        <v>0</v>
      </c>
      <c r="L460" s="13">
        <f t="shared" ref="L460" si="1788">K460+J460+I460</f>
        <v>12.5</v>
      </c>
      <c r="M460" s="45">
        <f t="shared" ref="M460" si="1789">L460*C460</f>
        <v>1545.595054095827</v>
      </c>
    </row>
    <row r="461" spans="1:13" ht="16.5" customHeight="1" x14ac:dyDescent="0.2">
      <c r="A461" s="33">
        <v>44160</v>
      </c>
      <c r="B461" s="89" t="s">
        <v>936</v>
      </c>
      <c r="C461" s="11">
        <f t="shared" ref="C461" si="1790">200000/E461</f>
        <v>2680.9651474530833</v>
      </c>
      <c r="D461" s="89" t="s">
        <v>21</v>
      </c>
      <c r="E461" s="29">
        <v>74.599999999999994</v>
      </c>
      <c r="F461" s="29">
        <v>75.5</v>
      </c>
      <c r="G461" s="6">
        <v>76.5</v>
      </c>
      <c r="H461" s="6">
        <v>0</v>
      </c>
      <c r="I461" s="13">
        <f t="shared" ref="I461" si="1791">(IF(D461="SELL",E461-F461,IF(D461="BUY",F461-E461)))</f>
        <v>0.90000000000000568</v>
      </c>
      <c r="J461" s="6">
        <v>1</v>
      </c>
      <c r="K461" s="6">
        <v>0</v>
      </c>
      <c r="L461" s="13">
        <f t="shared" ref="L461" si="1792">K461+J461+I461</f>
        <v>1.9000000000000057</v>
      </c>
      <c r="M461" s="45">
        <f t="shared" ref="M461" si="1793">L461*C461</f>
        <v>5093.8337801608732</v>
      </c>
    </row>
    <row r="462" spans="1:13" ht="16.5" customHeight="1" x14ac:dyDescent="0.2">
      <c r="A462" s="33">
        <v>44160</v>
      </c>
      <c r="B462" s="89" t="s">
        <v>25</v>
      </c>
      <c r="C462" s="11">
        <f t="shared" ref="C462" si="1794">200000/E462</f>
        <v>580.72009291521488</v>
      </c>
      <c r="D462" s="89" t="s">
        <v>21</v>
      </c>
      <c r="E462" s="29">
        <v>344.4</v>
      </c>
      <c r="F462" s="29">
        <v>341.4</v>
      </c>
      <c r="G462" s="6">
        <v>0</v>
      </c>
      <c r="H462" s="6">
        <v>0</v>
      </c>
      <c r="I462" s="13">
        <f t="shared" ref="I462" si="1795">(IF(D462="SELL",E462-F462,IF(D462="BUY",F462-E462)))</f>
        <v>-3</v>
      </c>
      <c r="J462" s="6">
        <v>0</v>
      </c>
      <c r="K462" s="6">
        <v>0</v>
      </c>
      <c r="L462" s="13">
        <f t="shared" ref="L462" si="1796">K462+J462+I462</f>
        <v>-3</v>
      </c>
      <c r="M462" s="45">
        <f t="shared" ref="M462" si="1797">L462*C462</f>
        <v>-1742.1602787456445</v>
      </c>
    </row>
    <row r="463" spans="1:13" ht="16.5" customHeight="1" x14ac:dyDescent="0.2">
      <c r="A463" s="33">
        <v>44160</v>
      </c>
      <c r="B463" s="89" t="s">
        <v>149</v>
      </c>
      <c r="C463" s="11">
        <f t="shared" ref="C463" si="1798">200000/E463</f>
        <v>501.25313283208021</v>
      </c>
      <c r="D463" s="89" t="s">
        <v>21</v>
      </c>
      <c r="E463" s="29">
        <v>399</v>
      </c>
      <c r="F463" s="29">
        <v>402</v>
      </c>
      <c r="G463" s="6">
        <v>0</v>
      </c>
      <c r="H463" s="6">
        <v>0</v>
      </c>
      <c r="I463" s="13">
        <f t="shared" ref="I463" si="1799">(IF(D463="SELL",E463-F463,IF(D463="BUY",F463-E463)))</f>
        <v>3</v>
      </c>
      <c r="J463" s="6">
        <v>0</v>
      </c>
      <c r="K463" s="6">
        <v>0</v>
      </c>
      <c r="L463" s="13">
        <f t="shared" ref="L463" si="1800">K463+J463+I463</f>
        <v>3</v>
      </c>
      <c r="M463" s="45">
        <f t="shared" ref="M463" si="1801">L463*C463</f>
        <v>1503.7593984962407</v>
      </c>
    </row>
    <row r="464" spans="1:13" ht="16.5" customHeight="1" x14ac:dyDescent="0.2">
      <c r="A464" s="33">
        <v>44160</v>
      </c>
      <c r="B464" s="89" t="s">
        <v>57</v>
      </c>
      <c r="C464" s="11">
        <f t="shared" ref="C464" si="1802">200000/E464</f>
        <v>101.49708195889369</v>
      </c>
      <c r="D464" s="89" t="s">
        <v>21</v>
      </c>
      <c r="E464" s="29">
        <v>1970.5</v>
      </c>
      <c r="F464" s="29">
        <v>1983</v>
      </c>
      <c r="G464" s="6">
        <v>0</v>
      </c>
      <c r="H464" s="6">
        <v>0</v>
      </c>
      <c r="I464" s="13">
        <f t="shared" ref="I464" si="1803">(IF(D464="SELL",E464-F464,IF(D464="BUY",F464-E464)))</f>
        <v>12.5</v>
      </c>
      <c r="J464" s="6">
        <v>0</v>
      </c>
      <c r="K464" s="6">
        <v>0</v>
      </c>
      <c r="L464" s="13">
        <f t="shared" ref="L464" si="1804">K464+J464+I464</f>
        <v>12.5</v>
      </c>
      <c r="M464" s="45">
        <f t="shared" ref="M464" si="1805">L464*C464</f>
        <v>1268.7135244861711</v>
      </c>
    </row>
    <row r="465" spans="1:13" ht="16.5" customHeight="1" x14ac:dyDescent="0.2">
      <c r="A465" s="33">
        <v>44160</v>
      </c>
      <c r="B465" s="89" t="s">
        <v>935</v>
      </c>
      <c r="C465" s="11">
        <f t="shared" ref="C465" si="1806">200000/E465</f>
        <v>1215.80547112462</v>
      </c>
      <c r="D465" s="89" t="s">
        <v>21</v>
      </c>
      <c r="E465" s="29">
        <v>164.5</v>
      </c>
      <c r="F465" s="29">
        <v>165.5</v>
      </c>
      <c r="G465" s="6">
        <v>167.5</v>
      </c>
      <c r="H465" s="6">
        <v>0</v>
      </c>
      <c r="I465" s="13">
        <f t="shared" ref="I465" si="1807">(IF(D465="SELL",E465-F465,IF(D465="BUY",F465-E465)))</f>
        <v>1</v>
      </c>
      <c r="J465" s="6">
        <v>2</v>
      </c>
      <c r="K465" s="6">
        <v>0</v>
      </c>
      <c r="L465" s="13">
        <f t="shared" ref="L465" si="1808">K465+J465+I465</f>
        <v>3</v>
      </c>
      <c r="M465" s="45">
        <f t="shared" ref="M465" si="1809">L465*C465</f>
        <v>3647.41641337386</v>
      </c>
    </row>
    <row r="466" spans="1:13" ht="16.5" customHeight="1" x14ac:dyDescent="0.2">
      <c r="A466" s="33">
        <v>44160</v>
      </c>
      <c r="B466" s="89" t="s">
        <v>185</v>
      </c>
      <c r="C466" s="11">
        <f t="shared" ref="C466" si="1810">200000/E466</f>
        <v>561.00981767180929</v>
      </c>
      <c r="D466" s="89" t="s">
        <v>21</v>
      </c>
      <c r="E466" s="29">
        <v>356.5</v>
      </c>
      <c r="F466" s="29">
        <v>360</v>
      </c>
      <c r="G466" s="6">
        <v>0</v>
      </c>
      <c r="H466" s="6">
        <v>0</v>
      </c>
      <c r="I466" s="13">
        <f t="shared" ref="I466" si="1811">(IF(D466="SELL",E466-F466,IF(D466="BUY",F466-E466)))</f>
        <v>3.5</v>
      </c>
      <c r="J466" s="6">
        <v>0</v>
      </c>
      <c r="K466" s="6">
        <v>0</v>
      </c>
      <c r="L466" s="13">
        <f t="shared" ref="L466" si="1812">K466+J466+I466</f>
        <v>3.5</v>
      </c>
      <c r="M466" s="45">
        <f t="shared" ref="M466" si="1813">L466*C466</f>
        <v>1963.5343618513325</v>
      </c>
    </row>
    <row r="467" spans="1:13" ht="16.5" customHeight="1" x14ac:dyDescent="0.2">
      <c r="A467" s="33">
        <v>44160</v>
      </c>
      <c r="B467" s="89" t="s">
        <v>47</v>
      </c>
      <c r="C467" s="11">
        <f t="shared" ref="C467" si="1814">200000/E467</f>
        <v>1222.4938875305625</v>
      </c>
      <c r="D467" s="89" t="s">
        <v>18</v>
      </c>
      <c r="E467" s="29">
        <v>163.6</v>
      </c>
      <c r="F467" s="29">
        <v>162.6</v>
      </c>
      <c r="G467" s="6">
        <v>161</v>
      </c>
      <c r="H467" s="6">
        <v>0</v>
      </c>
      <c r="I467" s="13">
        <f t="shared" ref="I467" si="1815">(IF(D467="SELL",E467-F467,IF(D467="BUY",F467-E467)))</f>
        <v>1</v>
      </c>
      <c r="J467" s="6">
        <v>1.6</v>
      </c>
      <c r="K467" s="6">
        <v>0</v>
      </c>
      <c r="L467" s="13">
        <f t="shared" ref="L467" si="1816">K467+J467+I467</f>
        <v>2.6</v>
      </c>
      <c r="M467" s="45">
        <f t="shared" ref="M467" si="1817">L467*C467</f>
        <v>3178.4841075794625</v>
      </c>
    </row>
    <row r="468" spans="1:13" ht="16.5" customHeight="1" x14ac:dyDescent="0.2">
      <c r="A468" s="33">
        <v>44160</v>
      </c>
      <c r="B468" s="89" t="s">
        <v>92</v>
      </c>
      <c r="C468" s="11">
        <f t="shared" ref="C468" si="1818">200000/E468</f>
        <v>188.23529411764707</v>
      </c>
      <c r="D468" s="89" t="s">
        <v>21</v>
      </c>
      <c r="E468" s="29">
        <v>1062.5</v>
      </c>
      <c r="F468" s="29">
        <v>1073</v>
      </c>
      <c r="G468" s="6">
        <v>1090</v>
      </c>
      <c r="H468" s="6">
        <v>0</v>
      </c>
      <c r="I468" s="13">
        <f t="shared" ref="I468" si="1819">(IF(D468="SELL",E468-F468,IF(D468="BUY",F468-E468)))</f>
        <v>10.5</v>
      </c>
      <c r="J468" s="6">
        <v>17</v>
      </c>
      <c r="K468" s="6">
        <v>0</v>
      </c>
      <c r="L468" s="13">
        <f t="shared" ref="L468" si="1820">K468+J468+I468</f>
        <v>27.5</v>
      </c>
      <c r="M468" s="45">
        <f t="shared" ref="M468" si="1821">L468*C468</f>
        <v>5176.4705882352946</v>
      </c>
    </row>
    <row r="469" spans="1:13" ht="16.5" customHeight="1" x14ac:dyDescent="0.2">
      <c r="A469" s="33">
        <v>44160</v>
      </c>
      <c r="B469" s="89" t="s">
        <v>45</v>
      </c>
      <c r="C469" s="11">
        <f t="shared" ref="C469" si="1822">200000/E469</f>
        <v>232.01856148491879</v>
      </c>
      <c r="D469" s="88" t="s">
        <v>18</v>
      </c>
      <c r="E469" s="29">
        <v>862</v>
      </c>
      <c r="F469" s="29">
        <v>854</v>
      </c>
      <c r="G469" s="6">
        <v>0</v>
      </c>
      <c r="H469" s="6">
        <v>0</v>
      </c>
      <c r="I469" s="13">
        <f t="shared" ref="I469" si="1823">(IF(D469="SELL",E469-F469,IF(D469="BUY",F469-E469)))</f>
        <v>8</v>
      </c>
      <c r="J469" s="6">
        <v>0</v>
      </c>
      <c r="K469" s="6">
        <v>0</v>
      </c>
      <c r="L469" s="13">
        <f t="shared" ref="L469" si="1824">K469+J469+I469</f>
        <v>8</v>
      </c>
      <c r="M469" s="45">
        <f t="shared" ref="M469" si="1825">L469*C469</f>
        <v>1856.1484918793503</v>
      </c>
    </row>
    <row r="470" spans="1:13" ht="16.5" customHeight="1" x14ac:dyDescent="0.2">
      <c r="A470" s="33">
        <v>44159</v>
      </c>
      <c r="B470" s="87" t="s">
        <v>47</v>
      </c>
      <c r="C470" s="11">
        <f t="shared" ref="C470" si="1826">200000/E470</f>
        <v>1186.2396204033216</v>
      </c>
      <c r="D470" s="88" t="s">
        <v>18</v>
      </c>
      <c r="E470" s="29">
        <v>168.6</v>
      </c>
      <c r="F470" s="29">
        <v>167.6</v>
      </c>
      <c r="G470" s="6">
        <v>166</v>
      </c>
      <c r="H470" s="6">
        <v>0</v>
      </c>
      <c r="I470" s="13">
        <f t="shared" ref="I470" si="1827">(IF(D470="SELL",E470-F470,IF(D470="BUY",F470-E470)))</f>
        <v>1</v>
      </c>
      <c r="J470" s="6">
        <v>1.6</v>
      </c>
      <c r="K470" s="6">
        <v>0</v>
      </c>
      <c r="L470" s="13">
        <f t="shared" ref="L470" si="1828">K470+J470+I470</f>
        <v>2.6</v>
      </c>
      <c r="M470" s="45">
        <f t="shared" ref="M470" si="1829">L470*C470</f>
        <v>3084.2230130486364</v>
      </c>
    </row>
    <row r="471" spans="1:13" ht="16.5" customHeight="1" x14ac:dyDescent="0.2">
      <c r="A471" s="33">
        <v>44159</v>
      </c>
      <c r="B471" s="87" t="s">
        <v>115</v>
      </c>
      <c r="C471" s="11">
        <f t="shared" ref="C471" si="1830">200000/E471</f>
        <v>1757.4692442882249</v>
      </c>
      <c r="D471" s="87" t="s">
        <v>21</v>
      </c>
      <c r="E471" s="29">
        <v>113.8</v>
      </c>
      <c r="F471" s="29">
        <v>115.1</v>
      </c>
      <c r="G471" s="6">
        <v>116.5</v>
      </c>
      <c r="H471" s="6">
        <v>0</v>
      </c>
      <c r="I471" s="13">
        <f t="shared" ref="I471" si="1831">(IF(D471="SELL",E471-F471,IF(D471="BUY",F471-E471)))</f>
        <v>1.2999999999999972</v>
      </c>
      <c r="J471" s="6">
        <v>1.4</v>
      </c>
      <c r="K471" s="6">
        <v>0</v>
      </c>
      <c r="L471" s="13">
        <f t="shared" ref="L471" si="1832">K471+J471+I471</f>
        <v>2.6999999999999971</v>
      </c>
      <c r="M471" s="45">
        <f t="shared" ref="M471" si="1833">L471*C471</f>
        <v>4745.1669595782023</v>
      </c>
    </row>
    <row r="472" spans="1:13" ht="16.5" customHeight="1" x14ac:dyDescent="0.2">
      <c r="A472" s="33">
        <v>44159</v>
      </c>
      <c r="B472" s="87" t="s">
        <v>934</v>
      </c>
      <c r="C472" s="11">
        <f t="shared" ref="C472" si="1834">200000/E472</f>
        <v>2200.2200220022</v>
      </c>
      <c r="D472" s="87" t="s">
        <v>21</v>
      </c>
      <c r="E472" s="29">
        <v>90.9</v>
      </c>
      <c r="F472" s="29">
        <v>91.9</v>
      </c>
      <c r="G472" s="6">
        <v>0</v>
      </c>
      <c r="H472" s="6">
        <v>0</v>
      </c>
      <c r="I472" s="13">
        <f t="shared" ref="I472" si="1835">(IF(D472="SELL",E472-F472,IF(D472="BUY",F472-E472)))</f>
        <v>1</v>
      </c>
      <c r="J472" s="6">
        <v>0</v>
      </c>
      <c r="K472" s="6">
        <v>0</v>
      </c>
      <c r="L472" s="13">
        <f t="shared" ref="L472" si="1836">K472+J472+I472</f>
        <v>1</v>
      </c>
      <c r="M472" s="45">
        <f t="shared" ref="M472" si="1837">L472*C472</f>
        <v>2200.2200220022</v>
      </c>
    </row>
    <row r="473" spans="1:13" ht="16.5" customHeight="1" x14ac:dyDescent="0.2">
      <c r="A473" s="33">
        <v>44159</v>
      </c>
      <c r="B473" s="87" t="s">
        <v>100</v>
      </c>
      <c r="C473" s="11">
        <f t="shared" ref="C473" si="1838">200000/E473</f>
        <v>365.63071297989029</v>
      </c>
      <c r="D473" s="87" t="s">
        <v>21</v>
      </c>
      <c r="E473" s="29">
        <v>547</v>
      </c>
      <c r="F473" s="29">
        <v>549</v>
      </c>
      <c r="G473" s="6">
        <v>0</v>
      </c>
      <c r="H473" s="6">
        <v>0</v>
      </c>
      <c r="I473" s="13">
        <f t="shared" ref="I473" si="1839">(IF(D473="SELL",E473-F473,IF(D473="BUY",F473-E473)))</f>
        <v>2</v>
      </c>
      <c r="J473" s="6">
        <v>0</v>
      </c>
      <c r="K473" s="6">
        <v>0</v>
      </c>
      <c r="L473" s="13">
        <f t="shared" ref="L473" si="1840">K473+J473+I473</f>
        <v>2</v>
      </c>
      <c r="M473" s="45">
        <f t="shared" ref="M473" si="1841">L473*C473</f>
        <v>731.26142595978058</v>
      </c>
    </row>
    <row r="474" spans="1:13" ht="16.5" customHeight="1" x14ac:dyDescent="0.2">
      <c r="A474" s="33">
        <v>44159</v>
      </c>
      <c r="B474" s="87" t="s">
        <v>937</v>
      </c>
      <c r="C474" s="11">
        <f t="shared" ref="C474" si="1842">200000/E474</f>
        <v>227.01475595913735</v>
      </c>
      <c r="D474" s="87" t="s">
        <v>21</v>
      </c>
      <c r="E474" s="29">
        <v>881</v>
      </c>
      <c r="F474" s="29">
        <v>888</v>
      </c>
      <c r="G474" s="6">
        <v>894</v>
      </c>
      <c r="H474" s="6">
        <v>0</v>
      </c>
      <c r="I474" s="13">
        <f t="shared" ref="I474" si="1843">(IF(D474="SELL",E474-F474,IF(D474="BUY",F474-E474)))</f>
        <v>7</v>
      </c>
      <c r="J474" s="6">
        <v>6</v>
      </c>
      <c r="K474" s="6">
        <v>0</v>
      </c>
      <c r="L474" s="13">
        <f t="shared" ref="L474" si="1844">K474+J474+I474</f>
        <v>13</v>
      </c>
      <c r="M474" s="45">
        <f t="shared" ref="M474" si="1845">L474*C474</f>
        <v>2951.1918274687855</v>
      </c>
    </row>
    <row r="475" spans="1:13" ht="16.5" customHeight="1" x14ac:dyDescent="0.2">
      <c r="A475" s="33">
        <v>44159</v>
      </c>
      <c r="B475" s="87" t="s">
        <v>47</v>
      </c>
      <c r="C475" s="11">
        <f t="shared" ref="C475" si="1846">200000/E475</f>
        <v>1199.0407673860911</v>
      </c>
      <c r="D475" s="87" t="s">
        <v>21</v>
      </c>
      <c r="E475" s="29">
        <v>166.8</v>
      </c>
      <c r="F475" s="29">
        <v>168</v>
      </c>
      <c r="G475" s="6">
        <v>170</v>
      </c>
      <c r="H475" s="6">
        <v>0</v>
      </c>
      <c r="I475" s="13">
        <f t="shared" ref="I475" si="1847">(IF(D475="SELL",E475-F475,IF(D475="BUY",F475-E475)))</f>
        <v>1.1999999999999886</v>
      </c>
      <c r="J475" s="6">
        <v>2</v>
      </c>
      <c r="K475" s="6">
        <v>0</v>
      </c>
      <c r="L475" s="13">
        <f t="shared" ref="L475" si="1848">K475+J475+I475</f>
        <v>3.1999999999999886</v>
      </c>
      <c r="M475" s="45">
        <f t="shared" ref="M475" si="1849">L475*C475</f>
        <v>3836.9304556354782</v>
      </c>
    </row>
    <row r="476" spans="1:13" ht="16.5" customHeight="1" x14ac:dyDescent="0.2">
      <c r="A476" s="33">
        <v>44159</v>
      </c>
      <c r="B476" s="87" t="s">
        <v>19</v>
      </c>
      <c r="C476" s="11">
        <f t="shared" ref="C476" si="1850">200000/E476</f>
        <v>149.72301242701005</v>
      </c>
      <c r="D476" s="87" t="s">
        <v>18</v>
      </c>
      <c r="E476" s="29">
        <v>1335.8</v>
      </c>
      <c r="F476" s="29">
        <v>1329</v>
      </c>
      <c r="G476" s="6">
        <v>0</v>
      </c>
      <c r="H476" s="6">
        <v>0</v>
      </c>
      <c r="I476" s="13">
        <f t="shared" ref="I476" si="1851">(IF(D476="SELL",E476-F476,IF(D476="BUY",F476-E476)))</f>
        <v>6.7999999999999545</v>
      </c>
      <c r="J476" s="6">
        <v>0</v>
      </c>
      <c r="K476" s="6">
        <v>0</v>
      </c>
      <c r="L476" s="13">
        <f t="shared" ref="L476" si="1852">K476+J476+I476</f>
        <v>6.7999999999999545</v>
      </c>
      <c r="M476" s="45">
        <f t="shared" ref="M476" si="1853">L476*C476</f>
        <v>1018.1164845036615</v>
      </c>
    </row>
    <row r="477" spans="1:13" ht="16.5" customHeight="1" x14ac:dyDescent="0.2">
      <c r="A477" s="33">
        <v>44159</v>
      </c>
      <c r="B477" s="87" t="s">
        <v>265</v>
      </c>
      <c r="C477" s="11">
        <f t="shared" ref="C477" si="1854">200000/E477</f>
        <v>1144.8196908986836</v>
      </c>
      <c r="D477" s="86" t="s">
        <v>21</v>
      </c>
      <c r="E477" s="29">
        <v>174.7</v>
      </c>
      <c r="F477" s="29">
        <v>173</v>
      </c>
      <c r="G477" s="6">
        <v>0</v>
      </c>
      <c r="H477" s="6">
        <v>0</v>
      </c>
      <c r="I477" s="13">
        <f t="shared" ref="I477" si="1855">(IF(D477="SELL",E477-F477,IF(D477="BUY",F477-E477)))</f>
        <v>-1.6999999999999886</v>
      </c>
      <c r="J477" s="6">
        <v>0</v>
      </c>
      <c r="K477" s="6">
        <v>0</v>
      </c>
      <c r="L477" s="13">
        <f t="shared" ref="L477" si="1856">K477+J477+I477</f>
        <v>-1.6999999999999886</v>
      </c>
      <c r="M477" s="45">
        <f t="shared" ref="M477" si="1857">L477*C477</f>
        <v>-1946.193474527749</v>
      </c>
    </row>
    <row r="478" spans="1:13" ht="16.5" customHeight="1" x14ac:dyDescent="0.2">
      <c r="A478" s="33">
        <v>44159</v>
      </c>
      <c r="B478" s="87" t="s">
        <v>185</v>
      </c>
      <c r="C478" s="11">
        <f t="shared" ref="C478" si="1858">200000/E478</f>
        <v>557.10306406685231</v>
      </c>
      <c r="D478" s="86" t="s">
        <v>21</v>
      </c>
      <c r="E478" s="29">
        <v>359</v>
      </c>
      <c r="F478" s="29">
        <v>362</v>
      </c>
      <c r="G478" s="6">
        <v>0</v>
      </c>
      <c r="H478" s="6">
        <v>0</v>
      </c>
      <c r="I478" s="13">
        <f t="shared" ref="I478" si="1859">(IF(D478="SELL",E478-F478,IF(D478="BUY",F478-E478)))</f>
        <v>3</v>
      </c>
      <c r="J478" s="6">
        <v>0</v>
      </c>
      <c r="K478" s="6">
        <v>0</v>
      </c>
      <c r="L478" s="13">
        <f t="shared" ref="L478" si="1860">K478+J478+I478</f>
        <v>3</v>
      </c>
      <c r="M478" s="45">
        <f t="shared" ref="M478" si="1861">L478*C478</f>
        <v>1671.3091922005569</v>
      </c>
    </row>
    <row r="479" spans="1:13" ht="16.5" customHeight="1" x14ac:dyDescent="0.2">
      <c r="A479" s="33">
        <v>44159</v>
      </c>
      <c r="B479" s="87" t="s">
        <v>149</v>
      </c>
      <c r="C479" s="11">
        <f t="shared" ref="C479" si="1862">200000/E479</f>
        <v>481.92771084337352</v>
      </c>
      <c r="D479" s="86" t="s">
        <v>21</v>
      </c>
      <c r="E479" s="29">
        <v>415</v>
      </c>
      <c r="F479" s="29">
        <v>410</v>
      </c>
      <c r="G479" s="6">
        <v>0</v>
      </c>
      <c r="H479" s="6">
        <v>0</v>
      </c>
      <c r="I479" s="13">
        <f t="shared" ref="I479" si="1863">(IF(D479="SELL",E479-F479,IF(D479="BUY",F479-E479)))</f>
        <v>-5</v>
      </c>
      <c r="J479" s="6">
        <v>0</v>
      </c>
      <c r="K479" s="6">
        <v>0</v>
      </c>
      <c r="L479" s="13">
        <f t="shared" ref="L479" si="1864">K479+J479+I479</f>
        <v>-5</v>
      </c>
      <c r="M479" s="45">
        <f t="shared" ref="M479" si="1865">L479*C479</f>
        <v>-2409.6385542168678</v>
      </c>
    </row>
    <row r="480" spans="1:13" ht="16.5" customHeight="1" x14ac:dyDescent="0.2">
      <c r="A480" s="33">
        <v>44158</v>
      </c>
      <c r="B480" s="87" t="s">
        <v>211</v>
      </c>
      <c r="C480" s="11">
        <f t="shared" ref="C480" si="1866">200000/E480</f>
        <v>533.33333333333337</v>
      </c>
      <c r="D480" s="86" t="s">
        <v>21</v>
      </c>
      <c r="E480" s="29">
        <v>375</v>
      </c>
      <c r="F480" s="29">
        <v>376</v>
      </c>
      <c r="G480" s="6">
        <v>0</v>
      </c>
      <c r="H480" s="6">
        <v>0</v>
      </c>
      <c r="I480" s="13">
        <f t="shared" ref="I480" si="1867">(IF(D480="SELL",E480-F480,IF(D480="BUY",F480-E480)))</f>
        <v>1</v>
      </c>
      <c r="J480" s="6">
        <v>0</v>
      </c>
      <c r="K480" s="6">
        <v>0</v>
      </c>
      <c r="L480" s="13">
        <f t="shared" ref="L480" si="1868">K480+J480+I480</f>
        <v>1</v>
      </c>
      <c r="M480" s="45">
        <f t="shared" ref="M480" si="1869">L480*C480</f>
        <v>533.33333333333337</v>
      </c>
    </row>
    <row r="481" spans="1:13" ht="16.5" customHeight="1" x14ac:dyDescent="0.2">
      <c r="A481" s="33">
        <v>44158</v>
      </c>
      <c r="B481" s="87" t="s">
        <v>110</v>
      </c>
      <c r="C481" s="11">
        <f t="shared" ref="C481" si="1870">200000/E481</f>
        <v>329.76092333058534</v>
      </c>
      <c r="D481" s="86" t="s">
        <v>21</v>
      </c>
      <c r="E481" s="29">
        <v>606.5</v>
      </c>
      <c r="F481" s="29">
        <v>599</v>
      </c>
      <c r="G481" s="6">
        <v>0</v>
      </c>
      <c r="H481" s="6">
        <v>0</v>
      </c>
      <c r="I481" s="13">
        <f t="shared" ref="I481" si="1871">(IF(D481="SELL",E481-F481,IF(D481="BUY",F481-E481)))</f>
        <v>-7.5</v>
      </c>
      <c r="J481" s="6">
        <v>0</v>
      </c>
      <c r="K481" s="6">
        <v>0</v>
      </c>
      <c r="L481" s="13">
        <f t="shared" ref="L481" si="1872">K481+J481+I481</f>
        <v>-7.5</v>
      </c>
      <c r="M481" s="45">
        <f t="shared" ref="M481" si="1873">L481*C481</f>
        <v>-2473.2069249793899</v>
      </c>
    </row>
    <row r="482" spans="1:13" ht="16.5" customHeight="1" x14ac:dyDescent="0.2">
      <c r="A482" s="33">
        <v>44158</v>
      </c>
      <c r="B482" s="87" t="s">
        <v>46</v>
      </c>
      <c r="C482" s="11">
        <f t="shared" ref="C482" si="1874">200000/E482</f>
        <v>560.2240896358544</v>
      </c>
      <c r="D482" s="86" t="s">
        <v>21</v>
      </c>
      <c r="E482" s="29">
        <v>357</v>
      </c>
      <c r="F482" s="29">
        <v>353.5</v>
      </c>
      <c r="G482" s="6">
        <v>0</v>
      </c>
      <c r="H482" s="6">
        <v>0</v>
      </c>
      <c r="I482" s="13">
        <f t="shared" ref="I482" si="1875">(IF(D482="SELL",E482-F482,IF(D482="BUY",F482-E482)))</f>
        <v>-3.5</v>
      </c>
      <c r="J482" s="6">
        <v>0</v>
      </c>
      <c r="K482" s="6">
        <v>0</v>
      </c>
      <c r="L482" s="13">
        <f t="shared" ref="L482" si="1876">K482+J482+I482</f>
        <v>-3.5</v>
      </c>
      <c r="M482" s="45">
        <f t="shared" ref="M482" si="1877">L482*C482</f>
        <v>-1960.7843137254904</v>
      </c>
    </row>
    <row r="483" spans="1:13" ht="16.5" customHeight="1" x14ac:dyDescent="0.2">
      <c r="A483" s="33">
        <v>44158</v>
      </c>
      <c r="B483" s="87" t="s">
        <v>50</v>
      </c>
      <c r="C483" s="11">
        <f t="shared" ref="C483" si="1878">200000/E483</f>
        <v>239.52095808383234</v>
      </c>
      <c r="D483" s="86" t="s">
        <v>21</v>
      </c>
      <c r="E483" s="29">
        <v>835</v>
      </c>
      <c r="F483" s="29">
        <v>843</v>
      </c>
      <c r="G483" s="6">
        <v>0</v>
      </c>
      <c r="H483" s="6">
        <v>0</v>
      </c>
      <c r="I483" s="13">
        <f t="shared" ref="I483" si="1879">(IF(D483="SELL",E483-F483,IF(D483="BUY",F483-E483)))</f>
        <v>8</v>
      </c>
      <c r="J483" s="6">
        <v>0</v>
      </c>
      <c r="K483" s="6">
        <v>0</v>
      </c>
      <c r="L483" s="13">
        <f t="shared" ref="L483" si="1880">K483+J483+I483</f>
        <v>8</v>
      </c>
      <c r="M483" s="45">
        <f t="shared" ref="M483" si="1881">L483*C483</f>
        <v>1916.1676646706587</v>
      </c>
    </row>
    <row r="484" spans="1:13" ht="16.5" customHeight="1" x14ac:dyDescent="0.2">
      <c r="A484" s="33">
        <v>44158</v>
      </c>
      <c r="B484" s="87" t="s">
        <v>92</v>
      </c>
      <c r="C484" s="11">
        <f t="shared" ref="C484" si="1882">200000/E484</f>
        <v>206.18556701030928</v>
      </c>
      <c r="D484" s="86" t="s">
        <v>21</v>
      </c>
      <c r="E484" s="29">
        <v>970</v>
      </c>
      <c r="F484" s="29">
        <v>978</v>
      </c>
      <c r="G484" s="6">
        <v>0</v>
      </c>
      <c r="H484" s="6">
        <v>0</v>
      </c>
      <c r="I484" s="13">
        <f t="shared" ref="I484" si="1883">(IF(D484="SELL",E484-F484,IF(D484="BUY",F484-E484)))</f>
        <v>8</v>
      </c>
      <c r="J484" s="6">
        <v>0</v>
      </c>
      <c r="K484" s="6">
        <v>0</v>
      </c>
      <c r="L484" s="13">
        <f t="shared" ref="L484" si="1884">K484+J484+I484</f>
        <v>8</v>
      </c>
      <c r="M484" s="45">
        <f t="shared" ref="M484" si="1885">L484*C484</f>
        <v>1649.4845360824743</v>
      </c>
    </row>
    <row r="485" spans="1:13" ht="16.5" customHeight="1" x14ac:dyDescent="0.2">
      <c r="A485" s="33">
        <v>44158</v>
      </c>
      <c r="B485" s="87" t="s">
        <v>61</v>
      </c>
      <c r="C485" s="11">
        <f t="shared" ref="C485" si="1886">200000/E485</f>
        <v>119.40298507462687</v>
      </c>
      <c r="D485" s="86" t="s">
        <v>21</v>
      </c>
      <c r="E485" s="29">
        <v>1675</v>
      </c>
      <c r="F485" s="29">
        <v>1690</v>
      </c>
      <c r="G485" s="6">
        <v>0</v>
      </c>
      <c r="H485" s="6">
        <v>0</v>
      </c>
      <c r="I485" s="13">
        <f t="shared" ref="I485" si="1887">(IF(D485="SELL",E485-F485,IF(D485="BUY",F485-E485)))</f>
        <v>15</v>
      </c>
      <c r="J485" s="6">
        <v>0</v>
      </c>
      <c r="K485" s="6">
        <v>0</v>
      </c>
      <c r="L485" s="13">
        <f t="shared" ref="L485" si="1888">K485+J485+I485</f>
        <v>15</v>
      </c>
      <c r="M485" s="45">
        <f t="shared" ref="M485" si="1889">L485*C485</f>
        <v>1791.044776119403</v>
      </c>
    </row>
    <row r="486" spans="1:13" ht="16.5" customHeight="1" x14ac:dyDescent="0.2">
      <c r="A486" s="33">
        <v>44158</v>
      </c>
      <c r="B486" s="87" t="s">
        <v>185</v>
      </c>
      <c r="C486" s="11">
        <f t="shared" ref="C486" si="1890">200000/E486</f>
        <v>578.03468208092488</v>
      </c>
      <c r="D486" s="86" t="s">
        <v>21</v>
      </c>
      <c r="E486" s="29">
        <v>346</v>
      </c>
      <c r="F486" s="29">
        <v>349</v>
      </c>
      <c r="G486" s="6">
        <v>0</v>
      </c>
      <c r="H486" s="6">
        <v>0</v>
      </c>
      <c r="I486" s="13">
        <f t="shared" ref="I486" si="1891">(IF(D486="SELL",E486-F486,IF(D486="BUY",F486-E486)))</f>
        <v>3</v>
      </c>
      <c r="J486" s="6">
        <v>0</v>
      </c>
      <c r="K486" s="6">
        <v>0</v>
      </c>
      <c r="L486" s="13">
        <f t="shared" ref="L486" si="1892">K486+J486+I486</f>
        <v>3</v>
      </c>
      <c r="M486" s="45">
        <f t="shared" ref="M486" si="1893">L486*C486</f>
        <v>1734.1040462427745</v>
      </c>
    </row>
    <row r="487" spans="1:13" ht="16.5" customHeight="1" x14ac:dyDescent="0.2">
      <c r="A487" s="33">
        <v>44158</v>
      </c>
      <c r="B487" s="87" t="s">
        <v>934</v>
      </c>
      <c r="C487" s="11">
        <f t="shared" ref="C487" si="1894">200000/E487</f>
        <v>2176.278563656148</v>
      </c>
      <c r="D487" s="86" t="s">
        <v>21</v>
      </c>
      <c r="E487" s="29">
        <v>91.9</v>
      </c>
      <c r="F487" s="29">
        <v>90.5</v>
      </c>
      <c r="G487" s="6">
        <v>0</v>
      </c>
      <c r="H487" s="6">
        <v>0</v>
      </c>
      <c r="I487" s="13">
        <f t="shared" ref="I487" si="1895">(IF(D487="SELL",E487-F487,IF(D487="BUY",F487-E487)))</f>
        <v>-1.4000000000000057</v>
      </c>
      <c r="J487" s="6">
        <v>0</v>
      </c>
      <c r="K487" s="6">
        <v>0</v>
      </c>
      <c r="L487" s="13">
        <f t="shared" ref="L487" si="1896">K487+J487+I487</f>
        <v>-1.4000000000000057</v>
      </c>
      <c r="M487" s="45">
        <f t="shared" ref="M487" si="1897">L487*C487</f>
        <v>-3046.7899891186194</v>
      </c>
    </row>
    <row r="488" spans="1:13" ht="16.5" customHeight="1" x14ac:dyDescent="0.2">
      <c r="A488" s="33">
        <v>44158</v>
      </c>
      <c r="B488" s="87" t="s">
        <v>423</v>
      </c>
      <c r="C488" s="11">
        <f t="shared" ref="C488" si="1898">200000/E488</f>
        <v>464.57607433217191</v>
      </c>
      <c r="D488" s="86" t="s">
        <v>21</v>
      </c>
      <c r="E488" s="29">
        <v>430.5</v>
      </c>
      <c r="F488" s="29">
        <v>426</v>
      </c>
      <c r="G488" s="6">
        <v>0</v>
      </c>
      <c r="H488" s="6">
        <v>0</v>
      </c>
      <c r="I488" s="13">
        <f t="shared" ref="I488" si="1899">(IF(D488="SELL",E488-F488,IF(D488="BUY",F488-E488)))</f>
        <v>-4.5</v>
      </c>
      <c r="J488" s="6">
        <v>0</v>
      </c>
      <c r="K488" s="6">
        <v>0</v>
      </c>
      <c r="L488" s="13">
        <f t="shared" ref="L488" si="1900">K488+J488+I488</f>
        <v>-4.5</v>
      </c>
      <c r="M488" s="45">
        <f t="shared" ref="M488" si="1901">L488*C488</f>
        <v>-2090.5923344947737</v>
      </c>
    </row>
    <row r="489" spans="1:13" ht="16.5" customHeight="1" x14ac:dyDescent="0.2">
      <c r="A489" s="33">
        <v>44158</v>
      </c>
      <c r="B489" s="87" t="s">
        <v>100</v>
      </c>
      <c r="C489" s="11">
        <f t="shared" ref="C489" si="1902">200000/E489</f>
        <v>366.97247706422019</v>
      </c>
      <c r="D489" s="86" t="s">
        <v>21</v>
      </c>
      <c r="E489" s="29">
        <v>545</v>
      </c>
      <c r="F489" s="29">
        <v>540</v>
      </c>
      <c r="G489" s="6">
        <v>0</v>
      </c>
      <c r="H489" s="6">
        <v>0</v>
      </c>
      <c r="I489" s="13">
        <f t="shared" ref="I489" si="1903">(IF(D489="SELL",E489-F489,IF(D489="BUY",F489-E489)))</f>
        <v>-5</v>
      </c>
      <c r="J489" s="6">
        <v>0</v>
      </c>
      <c r="K489" s="6">
        <v>0</v>
      </c>
      <c r="L489" s="13">
        <f t="shared" ref="L489" si="1904">K489+J489+I489</f>
        <v>-5</v>
      </c>
      <c r="M489" s="45">
        <f t="shared" ref="M489" si="1905">L489*C489</f>
        <v>-1834.8623853211009</v>
      </c>
    </row>
    <row r="490" spans="1:13" ht="16.5" customHeight="1" x14ac:dyDescent="0.2">
      <c r="A490" s="33">
        <v>44155</v>
      </c>
      <c r="B490" s="86" t="s">
        <v>283</v>
      </c>
      <c r="C490" s="11">
        <f t="shared" ref="C490" si="1906">200000/E490</f>
        <v>824.74226804123714</v>
      </c>
      <c r="D490" s="86" t="s">
        <v>21</v>
      </c>
      <c r="E490" s="29">
        <v>242.5</v>
      </c>
      <c r="F490" s="29">
        <v>244.4</v>
      </c>
      <c r="G490" s="6">
        <v>0</v>
      </c>
      <c r="H490" s="6">
        <v>0</v>
      </c>
      <c r="I490" s="13">
        <f t="shared" ref="I490" si="1907">(IF(D490="SELL",E490-F490,IF(D490="BUY",F490-E490)))</f>
        <v>1.9000000000000057</v>
      </c>
      <c r="J490" s="6">
        <v>0</v>
      </c>
      <c r="K490" s="6">
        <v>0</v>
      </c>
      <c r="L490" s="13">
        <f t="shared" ref="L490" si="1908">K490+J490+I490</f>
        <v>1.9000000000000057</v>
      </c>
      <c r="M490" s="45">
        <f t="shared" ref="M490" si="1909">L490*C490</f>
        <v>1567.0103092783552</v>
      </c>
    </row>
    <row r="491" spans="1:13" ht="16.5" customHeight="1" x14ac:dyDescent="0.2">
      <c r="A491" s="33">
        <v>44155</v>
      </c>
      <c r="B491" s="86" t="s">
        <v>143</v>
      </c>
      <c r="C491" s="11">
        <f t="shared" ref="C491" si="1910">200000/E491</f>
        <v>1923.0769230769231</v>
      </c>
      <c r="D491" s="86" t="s">
        <v>21</v>
      </c>
      <c r="E491" s="29">
        <v>104</v>
      </c>
      <c r="F491" s="29">
        <v>104</v>
      </c>
      <c r="G491" s="6">
        <v>0</v>
      </c>
      <c r="H491" s="6">
        <v>0</v>
      </c>
      <c r="I491" s="13">
        <f t="shared" ref="I491" si="1911">(IF(D491="SELL",E491-F491,IF(D491="BUY",F491-E491)))</f>
        <v>0</v>
      </c>
      <c r="J491" s="6">
        <v>0</v>
      </c>
      <c r="K491" s="6">
        <v>0</v>
      </c>
      <c r="L491" s="13">
        <f t="shared" ref="L491" si="1912">K491+J491+I491</f>
        <v>0</v>
      </c>
      <c r="M491" s="45">
        <f t="shared" ref="M491" si="1913">L491*C491</f>
        <v>0</v>
      </c>
    </row>
    <row r="492" spans="1:13" ht="16.5" customHeight="1" x14ac:dyDescent="0.2">
      <c r="A492" s="33">
        <v>44155</v>
      </c>
      <c r="B492" s="86" t="s">
        <v>45</v>
      </c>
      <c r="C492" s="11">
        <f t="shared" ref="C492" si="1914">200000/E492</f>
        <v>237.16352424997038</v>
      </c>
      <c r="D492" s="86" t="s">
        <v>21</v>
      </c>
      <c r="E492" s="29">
        <v>843.3</v>
      </c>
      <c r="F492" s="29">
        <v>839</v>
      </c>
      <c r="G492" s="6">
        <v>0</v>
      </c>
      <c r="H492" s="6">
        <v>0</v>
      </c>
      <c r="I492" s="13">
        <f t="shared" ref="I492" si="1915">(IF(D492="SELL",E492-F492,IF(D492="BUY",F492-E492)))</f>
        <v>-4.2999999999999545</v>
      </c>
      <c r="J492" s="6">
        <v>0</v>
      </c>
      <c r="K492" s="6">
        <v>0</v>
      </c>
      <c r="L492" s="13">
        <f t="shared" ref="L492" si="1916">K492+J492+I492</f>
        <v>-4.2999999999999545</v>
      </c>
      <c r="M492" s="45">
        <f t="shared" ref="M492" si="1917">L492*C492</f>
        <v>-1019.8031542748619</v>
      </c>
    </row>
    <row r="493" spans="1:13" ht="16.5" customHeight="1" x14ac:dyDescent="0.2">
      <c r="A493" s="33">
        <v>44155</v>
      </c>
      <c r="B493" s="86" t="s">
        <v>63</v>
      </c>
      <c r="C493" s="11">
        <f t="shared" ref="C493" si="1918">200000/E493</f>
        <v>580.04640371229698</v>
      </c>
      <c r="D493" s="86" t="s">
        <v>21</v>
      </c>
      <c r="E493" s="29">
        <v>344.8</v>
      </c>
      <c r="F493" s="29">
        <v>347.5</v>
      </c>
      <c r="G493" s="6">
        <v>0</v>
      </c>
      <c r="H493" s="6">
        <v>0</v>
      </c>
      <c r="I493" s="13">
        <f t="shared" ref="I493" si="1919">(IF(D493="SELL",E493-F493,IF(D493="BUY",F493-E493)))</f>
        <v>2.6999999999999886</v>
      </c>
      <c r="J493" s="6">
        <v>0</v>
      </c>
      <c r="K493" s="6">
        <v>0</v>
      </c>
      <c r="L493" s="13">
        <f t="shared" ref="L493" si="1920">K493+J493+I493</f>
        <v>2.6999999999999886</v>
      </c>
      <c r="M493" s="45">
        <f t="shared" ref="M493" si="1921">L493*C493</f>
        <v>1566.1252900231952</v>
      </c>
    </row>
    <row r="494" spans="1:13" ht="16.5" customHeight="1" x14ac:dyDescent="0.2">
      <c r="A494" s="33">
        <v>44155</v>
      </c>
      <c r="B494" s="86" t="s">
        <v>265</v>
      </c>
      <c r="C494" s="11">
        <f t="shared" ref="C494" si="1922">200000/E494</f>
        <v>1189.0606420927468</v>
      </c>
      <c r="D494" s="86" t="s">
        <v>18</v>
      </c>
      <c r="E494" s="29">
        <v>168.2</v>
      </c>
      <c r="F494" s="29">
        <v>167</v>
      </c>
      <c r="G494" s="6">
        <v>0</v>
      </c>
      <c r="H494" s="6">
        <v>0</v>
      </c>
      <c r="I494" s="13">
        <f t="shared" ref="I494" si="1923">(IF(D494="SELL",E494-F494,IF(D494="BUY",F494-E494)))</f>
        <v>1.1999999999999886</v>
      </c>
      <c r="J494" s="6">
        <v>0</v>
      </c>
      <c r="K494" s="6">
        <v>0</v>
      </c>
      <c r="L494" s="13">
        <f t="shared" ref="L494" si="1924">K494+J494+I494</f>
        <v>1.1999999999999886</v>
      </c>
      <c r="M494" s="45">
        <f t="shared" ref="M494" si="1925">L494*C494</f>
        <v>1426.8727705112826</v>
      </c>
    </row>
    <row r="495" spans="1:13" ht="16.5" customHeight="1" x14ac:dyDescent="0.2">
      <c r="A495" s="33">
        <v>44155</v>
      </c>
      <c r="B495" s="86" t="s">
        <v>936</v>
      </c>
      <c r="C495" s="11">
        <f t="shared" ref="C495" si="1926">200000/E495</f>
        <v>2797.2027972027972</v>
      </c>
      <c r="D495" s="86" t="s">
        <v>18</v>
      </c>
      <c r="E495" s="29">
        <v>71.5</v>
      </c>
      <c r="F495" s="29">
        <v>70.8</v>
      </c>
      <c r="G495" s="6">
        <v>0</v>
      </c>
      <c r="H495" s="6">
        <v>0</v>
      </c>
      <c r="I495" s="13">
        <f t="shared" ref="I495" si="1927">(IF(D495="SELL",E495-F495,IF(D495="BUY",F495-E495)))</f>
        <v>0.70000000000000284</v>
      </c>
      <c r="J495" s="6">
        <v>0</v>
      </c>
      <c r="K495" s="6">
        <v>0</v>
      </c>
      <c r="L495" s="13">
        <f t="shared" ref="L495" si="1928">K495+J495+I495</f>
        <v>0.70000000000000284</v>
      </c>
      <c r="M495" s="45">
        <f t="shared" ref="M495" si="1929">L495*C495</f>
        <v>1958.0419580419659</v>
      </c>
    </row>
    <row r="496" spans="1:13" ht="16.5" customHeight="1" x14ac:dyDescent="0.2">
      <c r="A496" s="33">
        <v>44155</v>
      </c>
      <c r="B496" s="86" t="s">
        <v>129</v>
      </c>
      <c r="C496" s="11">
        <f t="shared" ref="C496" si="1930">200000/E496</f>
        <v>241.98427102238355</v>
      </c>
      <c r="D496" s="86" t="s">
        <v>18</v>
      </c>
      <c r="E496" s="29">
        <v>826.5</v>
      </c>
      <c r="F496" s="29">
        <v>823</v>
      </c>
      <c r="G496" s="6">
        <v>0</v>
      </c>
      <c r="H496" s="6">
        <v>0</v>
      </c>
      <c r="I496" s="13">
        <f t="shared" ref="I496" si="1931">(IF(D496="SELL",E496-F496,IF(D496="BUY",F496-E496)))</f>
        <v>3.5</v>
      </c>
      <c r="J496" s="6">
        <v>0</v>
      </c>
      <c r="K496" s="6">
        <v>0</v>
      </c>
      <c r="L496" s="13">
        <f t="shared" ref="L496" si="1932">K496+J496+I496</f>
        <v>3.5</v>
      </c>
      <c r="M496" s="45">
        <f t="shared" ref="M496" si="1933">L496*C496</f>
        <v>846.94494857834241</v>
      </c>
    </row>
    <row r="497" spans="1:13" ht="16.5" customHeight="1" x14ac:dyDescent="0.2">
      <c r="A497" s="33">
        <v>44155</v>
      </c>
      <c r="B497" s="86" t="s">
        <v>30</v>
      </c>
      <c r="C497" s="11">
        <f t="shared" ref="C497" si="1934">200000/E497</f>
        <v>714.28571428571433</v>
      </c>
      <c r="D497" s="86" t="s">
        <v>21</v>
      </c>
      <c r="E497" s="29">
        <v>280</v>
      </c>
      <c r="F497" s="29">
        <v>278</v>
      </c>
      <c r="G497" s="6">
        <v>0</v>
      </c>
      <c r="H497" s="6">
        <v>0</v>
      </c>
      <c r="I497" s="13">
        <f t="shared" ref="I497" si="1935">(IF(D497="SELL",E497-F497,IF(D497="BUY",F497-E497)))</f>
        <v>-2</v>
      </c>
      <c r="J497" s="6">
        <v>0</v>
      </c>
      <c r="K497" s="6">
        <v>0</v>
      </c>
      <c r="L497" s="13">
        <f t="shared" ref="L497" si="1936">K497+J497+I497</f>
        <v>-2</v>
      </c>
      <c r="M497" s="45">
        <f t="shared" ref="M497" si="1937">L497*C497</f>
        <v>-1428.5714285714287</v>
      </c>
    </row>
    <row r="498" spans="1:13" ht="16.5" customHeight="1" x14ac:dyDescent="0.2">
      <c r="A498" s="33">
        <v>44155</v>
      </c>
      <c r="B498" s="86" t="s">
        <v>92</v>
      </c>
      <c r="C498" s="11">
        <f t="shared" ref="C498" si="1938">200000/E498</f>
        <v>212.87919105907397</v>
      </c>
      <c r="D498" s="86" t="s">
        <v>21</v>
      </c>
      <c r="E498" s="29">
        <v>939.5</v>
      </c>
      <c r="F498" s="29">
        <v>948</v>
      </c>
      <c r="G498" s="6">
        <v>0</v>
      </c>
      <c r="H498" s="6">
        <v>0</v>
      </c>
      <c r="I498" s="13">
        <f t="shared" ref="I498" si="1939">(IF(D498="SELL",E498-F498,IF(D498="BUY",F498-E498)))</f>
        <v>8.5</v>
      </c>
      <c r="J498" s="6">
        <v>0</v>
      </c>
      <c r="K498" s="6">
        <v>0</v>
      </c>
      <c r="L498" s="13">
        <f t="shared" ref="L498" si="1940">K498+J498+I498</f>
        <v>8.5</v>
      </c>
      <c r="M498" s="45">
        <f t="shared" ref="M498" si="1941">L498*C498</f>
        <v>1809.4731240021288</v>
      </c>
    </row>
    <row r="499" spans="1:13" ht="16.5" customHeight="1" x14ac:dyDescent="0.2">
      <c r="A499" s="33">
        <v>44155</v>
      </c>
      <c r="B499" s="86" t="s">
        <v>934</v>
      </c>
      <c r="C499" s="11">
        <f t="shared" ref="C499" si="1942">200000/E499</f>
        <v>2139.0374331550802</v>
      </c>
      <c r="D499" s="86" t="s">
        <v>18</v>
      </c>
      <c r="E499" s="29">
        <v>93.5</v>
      </c>
      <c r="F499" s="29">
        <v>92.7</v>
      </c>
      <c r="G499" s="6">
        <v>91.2</v>
      </c>
      <c r="H499" s="6">
        <v>0</v>
      </c>
      <c r="I499" s="13">
        <f t="shared" ref="I499" si="1943">(IF(D499="SELL",E499-F499,IF(D499="BUY",F499-E499)))</f>
        <v>0.79999999999999716</v>
      </c>
      <c r="J499" s="6">
        <v>1.5</v>
      </c>
      <c r="K499" s="6">
        <v>0</v>
      </c>
      <c r="L499" s="13">
        <f t="shared" ref="L499" si="1944">K499+J499+I499</f>
        <v>2.2999999999999972</v>
      </c>
      <c r="M499" s="45">
        <f t="shared" ref="M499" si="1945">L499*C499</f>
        <v>4919.7860962566783</v>
      </c>
    </row>
    <row r="500" spans="1:13" ht="16.5" customHeight="1" x14ac:dyDescent="0.2">
      <c r="A500" s="33">
        <v>44155</v>
      </c>
      <c r="B500" s="86" t="s">
        <v>63</v>
      </c>
      <c r="C500" s="11">
        <f t="shared" ref="C500" si="1946">200000/E500</f>
        <v>555.55555555555554</v>
      </c>
      <c r="D500" s="86" t="s">
        <v>21</v>
      </c>
      <c r="E500" s="29">
        <v>360</v>
      </c>
      <c r="F500" s="29">
        <v>356.5</v>
      </c>
      <c r="G500" s="6">
        <v>0</v>
      </c>
      <c r="H500" s="6">
        <v>0</v>
      </c>
      <c r="I500" s="13">
        <f t="shared" ref="I500" si="1947">(IF(D500="SELL",E500-F500,IF(D500="BUY",F500-E500)))</f>
        <v>-3.5</v>
      </c>
      <c r="J500" s="6">
        <v>0</v>
      </c>
      <c r="K500" s="6">
        <v>0</v>
      </c>
      <c r="L500" s="13">
        <f t="shared" ref="L500" si="1948">K500+J500+I500</f>
        <v>-3.5</v>
      </c>
      <c r="M500" s="45">
        <f t="shared" ref="M500" si="1949">L500*C500</f>
        <v>-1944.4444444444443</v>
      </c>
    </row>
    <row r="501" spans="1:13" ht="16.5" customHeight="1" x14ac:dyDescent="0.2">
      <c r="A501" s="33">
        <v>44154</v>
      </c>
      <c r="B501" s="85" t="s">
        <v>265</v>
      </c>
      <c r="C501" s="11">
        <f t="shared" ref="C501" si="1950">200000/E501</f>
        <v>1176.4705882352941</v>
      </c>
      <c r="D501" s="85" t="s">
        <v>18</v>
      </c>
      <c r="E501" s="29">
        <v>170</v>
      </c>
      <c r="F501" s="29">
        <v>169</v>
      </c>
      <c r="G501" s="6">
        <v>167</v>
      </c>
      <c r="H501" s="6">
        <v>0</v>
      </c>
      <c r="I501" s="13">
        <f t="shared" ref="I501" si="1951">(IF(D501="SELL",E501-F501,IF(D501="BUY",F501-E501)))</f>
        <v>1</v>
      </c>
      <c r="J501" s="6">
        <v>2</v>
      </c>
      <c r="K501" s="6">
        <v>0</v>
      </c>
      <c r="L501" s="13">
        <f t="shared" ref="L501" si="1952">K501+J501+I501</f>
        <v>3</v>
      </c>
      <c r="M501" s="45">
        <f t="shared" ref="M501" si="1953">L501*C501</f>
        <v>3529.4117647058824</v>
      </c>
    </row>
    <row r="502" spans="1:13" ht="16.5" customHeight="1" x14ac:dyDescent="0.2">
      <c r="A502" s="33">
        <v>44154</v>
      </c>
      <c r="B502" s="85" t="s">
        <v>935</v>
      </c>
      <c r="C502" s="11">
        <f t="shared" ref="C502" si="1954">200000/E502</f>
        <v>1189.767995240928</v>
      </c>
      <c r="D502" s="85" t="s">
        <v>21</v>
      </c>
      <c r="E502" s="29">
        <v>168.1</v>
      </c>
      <c r="F502" s="29">
        <v>169.3</v>
      </c>
      <c r="G502" s="6">
        <v>173</v>
      </c>
      <c r="H502" s="6">
        <v>0</v>
      </c>
      <c r="I502" s="13">
        <f t="shared" ref="I502" si="1955">(IF(D502="SELL",E502-F502,IF(D502="BUY",F502-E502)))</f>
        <v>1.2000000000000171</v>
      </c>
      <c r="J502" s="6">
        <v>3.7</v>
      </c>
      <c r="K502" s="6">
        <v>0</v>
      </c>
      <c r="L502" s="13">
        <f t="shared" ref="L502" si="1956">K502+J502+I502</f>
        <v>4.9000000000000172</v>
      </c>
      <c r="M502" s="45">
        <f t="shared" ref="M502" si="1957">L502*C502</f>
        <v>5829.8631766805674</v>
      </c>
    </row>
    <row r="503" spans="1:13" ht="16.5" customHeight="1" x14ac:dyDescent="0.2">
      <c r="A503" s="33">
        <v>44154</v>
      </c>
      <c r="B503" s="85" t="s">
        <v>143</v>
      </c>
      <c r="C503" s="11">
        <f t="shared" ref="C503" si="1958">200000/E503</f>
        <v>1899.3352326685661</v>
      </c>
      <c r="D503" s="85" t="s">
        <v>21</v>
      </c>
      <c r="E503" s="29">
        <v>105.3</v>
      </c>
      <c r="F503" s="29">
        <v>106.3</v>
      </c>
      <c r="G503" s="6">
        <v>0</v>
      </c>
      <c r="H503" s="6">
        <v>0</v>
      </c>
      <c r="I503" s="13">
        <f t="shared" ref="I503" si="1959">(IF(D503="SELL",E503-F503,IF(D503="BUY",F503-E503)))</f>
        <v>1</v>
      </c>
      <c r="J503" s="6">
        <v>0</v>
      </c>
      <c r="K503" s="6">
        <v>0</v>
      </c>
      <c r="L503" s="13">
        <f t="shared" ref="L503" si="1960">K503+J503+I503</f>
        <v>1</v>
      </c>
      <c r="M503" s="45">
        <f t="shared" ref="M503" si="1961">L503*C503</f>
        <v>1899.3352326685661</v>
      </c>
    </row>
    <row r="504" spans="1:13" ht="16.5" customHeight="1" x14ac:dyDescent="0.2">
      <c r="A504" s="33">
        <v>44154</v>
      </c>
      <c r="B504" s="85" t="s">
        <v>108</v>
      </c>
      <c r="C504" s="11">
        <f t="shared" ref="C504" si="1962">200000/E504</f>
        <v>564.17489421720734</v>
      </c>
      <c r="D504" s="85" t="s">
        <v>21</v>
      </c>
      <c r="E504" s="29">
        <v>354.5</v>
      </c>
      <c r="F504" s="29">
        <v>357</v>
      </c>
      <c r="G504" s="6">
        <v>0</v>
      </c>
      <c r="H504" s="6">
        <v>0</v>
      </c>
      <c r="I504" s="13">
        <f t="shared" ref="I504" si="1963">(IF(D504="SELL",E504-F504,IF(D504="BUY",F504-E504)))</f>
        <v>2.5</v>
      </c>
      <c r="J504" s="6">
        <v>0</v>
      </c>
      <c r="K504" s="6">
        <v>0</v>
      </c>
      <c r="L504" s="13">
        <f t="shared" ref="L504" si="1964">K504+J504+I504</f>
        <v>2.5</v>
      </c>
      <c r="M504" s="45">
        <f t="shared" ref="M504" si="1965">L504*C504</f>
        <v>1410.4372355430182</v>
      </c>
    </row>
    <row r="505" spans="1:13" ht="16.5" customHeight="1" x14ac:dyDescent="0.2">
      <c r="A505" s="33">
        <v>44154</v>
      </c>
      <c r="B505" s="85" t="s">
        <v>936</v>
      </c>
      <c r="C505" s="11">
        <f t="shared" ref="C505" si="1966">200000/E505</f>
        <v>2670.2269692923896</v>
      </c>
      <c r="D505" s="85" t="s">
        <v>21</v>
      </c>
      <c r="E505" s="29">
        <v>74.900000000000006</v>
      </c>
      <c r="F505" s="29">
        <v>75.599999999999994</v>
      </c>
      <c r="G505" s="6">
        <v>77.5</v>
      </c>
      <c r="H505" s="6">
        <v>0</v>
      </c>
      <c r="I505" s="13">
        <f t="shared" ref="I505" si="1967">(IF(D505="SELL",E505-F505,IF(D505="BUY",F505-E505)))</f>
        <v>0.69999999999998863</v>
      </c>
      <c r="J505" s="6">
        <v>1.9</v>
      </c>
      <c r="K505" s="6">
        <v>0</v>
      </c>
      <c r="L505" s="13">
        <f t="shared" ref="L505" si="1968">K505+J505+I505</f>
        <v>2.5999999999999885</v>
      </c>
      <c r="M505" s="45">
        <f t="shared" ref="M505" si="1969">L505*C505</f>
        <v>6942.5901201601828</v>
      </c>
    </row>
    <row r="506" spans="1:13" ht="16.5" customHeight="1" x14ac:dyDescent="0.2">
      <c r="A506" s="33">
        <v>44154</v>
      </c>
      <c r="B506" s="85" t="s">
        <v>183</v>
      </c>
      <c r="C506" s="11">
        <f t="shared" ref="C506" si="1970">200000/E506</f>
        <v>407.33197556008145</v>
      </c>
      <c r="D506" s="85" t="s">
        <v>21</v>
      </c>
      <c r="E506" s="29">
        <v>491</v>
      </c>
      <c r="F506" s="29">
        <v>486</v>
      </c>
      <c r="G506" s="6">
        <v>0</v>
      </c>
      <c r="H506" s="6">
        <v>0</v>
      </c>
      <c r="I506" s="13">
        <f t="shared" ref="I506" si="1971">(IF(D506="SELL",E506-F506,IF(D506="BUY",F506-E506)))</f>
        <v>-5</v>
      </c>
      <c r="J506" s="6">
        <v>0</v>
      </c>
      <c r="K506" s="6">
        <v>0</v>
      </c>
      <c r="L506" s="13">
        <f t="shared" ref="L506" si="1972">K506+J506+I506</f>
        <v>-5</v>
      </c>
      <c r="M506" s="45">
        <f t="shared" ref="M506" si="1973">L506*C506</f>
        <v>-2036.6598778004072</v>
      </c>
    </row>
    <row r="507" spans="1:13" ht="16.5" customHeight="1" x14ac:dyDescent="0.2">
      <c r="A507" s="33">
        <v>44154</v>
      </c>
      <c r="B507" s="85" t="s">
        <v>132</v>
      </c>
      <c r="C507" s="11">
        <f t="shared" ref="C507" si="1974">200000/E507</f>
        <v>576.86760888376125</v>
      </c>
      <c r="D507" s="85" t="s">
        <v>21</v>
      </c>
      <c r="E507" s="29">
        <v>346.7</v>
      </c>
      <c r="F507" s="29">
        <v>349.5</v>
      </c>
      <c r="G507" s="6">
        <v>0</v>
      </c>
      <c r="H507" s="6">
        <v>0</v>
      </c>
      <c r="I507" s="13">
        <f t="shared" ref="I507" si="1975">(IF(D507="SELL",E507-F507,IF(D507="BUY",F507-E507)))</f>
        <v>2.8000000000000114</v>
      </c>
      <c r="J507" s="6">
        <v>0</v>
      </c>
      <c r="K507" s="6">
        <v>0</v>
      </c>
      <c r="L507" s="13">
        <f t="shared" ref="L507" si="1976">K507+J507+I507</f>
        <v>2.8000000000000114</v>
      </c>
      <c r="M507" s="45">
        <f t="shared" ref="M507" si="1977">L507*C507</f>
        <v>1615.229304874538</v>
      </c>
    </row>
    <row r="508" spans="1:13" ht="16.5" customHeight="1" x14ac:dyDescent="0.2">
      <c r="A508" s="33">
        <v>44154</v>
      </c>
      <c r="B508" s="85" t="s">
        <v>46</v>
      </c>
      <c r="C508" s="11">
        <f t="shared" ref="C508" si="1978">200000/E508</f>
        <v>549.7526113249038</v>
      </c>
      <c r="D508" s="85" t="s">
        <v>21</v>
      </c>
      <c r="E508" s="29">
        <v>363.8</v>
      </c>
      <c r="F508" s="29">
        <v>366.2</v>
      </c>
      <c r="G508" s="6">
        <v>0</v>
      </c>
      <c r="H508" s="6">
        <v>0</v>
      </c>
      <c r="I508" s="13">
        <f t="shared" ref="I508" si="1979">(IF(D508="SELL",E508-F508,IF(D508="BUY",F508-E508)))</f>
        <v>2.3999999999999773</v>
      </c>
      <c r="J508" s="6">
        <v>0</v>
      </c>
      <c r="K508" s="6">
        <v>0</v>
      </c>
      <c r="L508" s="13">
        <f t="shared" ref="L508" si="1980">K508+J508+I508</f>
        <v>2.3999999999999773</v>
      </c>
      <c r="M508" s="45">
        <f t="shared" ref="M508" si="1981">L508*C508</f>
        <v>1319.4062671797567</v>
      </c>
    </row>
    <row r="509" spans="1:13" ht="16.5" customHeight="1" x14ac:dyDescent="0.2">
      <c r="A509" s="33">
        <v>44154</v>
      </c>
      <c r="B509" s="85" t="s">
        <v>38</v>
      </c>
      <c r="C509" s="11">
        <f t="shared" ref="C509" si="1982">200000/E509</f>
        <v>239.40627244433804</v>
      </c>
      <c r="D509" s="85" t="s">
        <v>21</v>
      </c>
      <c r="E509" s="29">
        <v>835.4</v>
      </c>
      <c r="F509" s="29">
        <v>843</v>
      </c>
      <c r="G509" s="6">
        <v>0</v>
      </c>
      <c r="H509" s="6">
        <v>0</v>
      </c>
      <c r="I509" s="13">
        <f t="shared" ref="I509" si="1983">(IF(D509="SELL",E509-F509,IF(D509="BUY",F509-E509)))</f>
        <v>7.6000000000000227</v>
      </c>
      <c r="J509" s="6">
        <v>0</v>
      </c>
      <c r="K509" s="6">
        <v>0</v>
      </c>
      <c r="L509" s="13">
        <f t="shared" ref="L509" si="1984">K509+J509+I509</f>
        <v>7.6000000000000227</v>
      </c>
      <c r="M509" s="45">
        <f t="shared" ref="M509" si="1985">L509*C509</f>
        <v>1819.4876705769746</v>
      </c>
    </row>
    <row r="510" spans="1:13" ht="16.5" customHeight="1" x14ac:dyDescent="0.2">
      <c r="A510" s="33">
        <v>44154</v>
      </c>
      <c r="B510" s="85" t="s">
        <v>47</v>
      </c>
      <c r="C510" s="11">
        <f t="shared" ref="C510" si="1986">200000/E510</f>
        <v>1271.4558169103623</v>
      </c>
      <c r="D510" s="85" t="s">
        <v>21</v>
      </c>
      <c r="E510" s="29">
        <v>157.30000000000001</v>
      </c>
      <c r="F510" s="29">
        <v>158.6</v>
      </c>
      <c r="G510" s="6">
        <v>161.5</v>
      </c>
      <c r="H510" s="6">
        <v>0</v>
      </c>
      <c r="I510" s="13">
        <f t="shared" ref="I510" si="1987">(IF(D510="SELL",E510-F510,IF(D510="BUY",F510-E510)))</f>
        <v>1.2999999999999829</v>
      </c>
      <c r="J510" s="6">
        <v>2.9</v>
      </c>
      <c r="K510" s="6">
        <v>0</v>
      </c>
      <c r="L510" s="13">
        <f t="shared" ref="L510" si="1988">K510+J510+I510</f>
        <v>4.1999999999999833</v>
      </c>
      <c r="M510" s="45">
        <f t="shared" ref="M510" si="1989">L510*C510</f>
        <v>5340.1144310235004</v>
      </c>
    </row>
    <row r="511" spans="1:13" ht="16.5" customHeight="1" x14ac:dyDescent="0.2">
      <c r="A511" s="33">
        <v>44154</v>
      </c>
      <c r="B511" s="85" t="s">
        <v>25</v>
      </c>
      <c r="C511" s="11">
        <f t="shared" ref="C511" si="1990">200000/E511</f>
        <v>585.65153733528552</v>
      </c>
      <c r="D511" s="85" t="s">
        <v>21</v>
      </c>
      <c r="E511" s="29">
        <v>341.5</v>
      </c>
      <c r="F511" s="29">
        <v>345</v>
      </c>
      <c r="G511" s="6">
        <v>0</v>
      </c>
      <c r="H511" s="6">
        <v>0</v>
      </c>
      <c r="I511" s="13">
        <f t="shared" ref="I511" si="1991">(IF(D511="SELL",E511-F511,IF(D511="BUY",F511-E511)))</f>
        <v>3.5</v>
      </c>
      <c r="J511" s="6">
        <v>0</v>
      </c>
      <c r="K511" s="6">
        <v>0</v>
      </c>
      <c r="L511" s="13">
        <f t="shared" ref="L511" si="1992">K511+J511+I511</f>
        <v>3.5</v>
      </c>
      <c r="M511" s="45">
        <f t="shared" ref="M511" si="1993">L511*C511</f>
        <v>2049.7803806734992</v>
      </c>
    </row>
    <row r="512" spans="1:13" ht="16.5" customHeight="1" x14ac:dyDescent="0.2">
      <c r="A512" s="33">
        <v>44154</v>
      </c>
      <c r="B512" s="85" t="s">
        <v>185</v>
      </c>
      <c r="C512" s="11">
        <f t="shared" ref="C512" si="1994">200000/E512</f>
        <v>589.10162002945503</v>
      </c>
      <c r="D512" s="85" t="s">
        <v>21</v>
      </c>
      <c r="E512" s="29">
        <v>339.5</v>
      </c>
      <c r="F512" s="29">
        <v>342.5</v>
      </c>
      <c r="G512" s="6">
        <v>0</v>
      </c>
      <c r="H512" s="6">
        <v>0</v>
      </c>
      <c r="I512" s="13">
        <f t="shared" ref="I512" si="1995">(IF(D512="SELL",E512-F512,IF(D512="BUY",F512-E512)))</f>
        <v>3</v>
      </c>
      <c r="J512" s="6">
        <v>0</v>
      </c>
      <c r="K512" s="6">
        <v>0</v>
      </c>
      <c r="L512" s="13">
        <f t="shared" ref="L512" si="1996">K512+J512+I512</f>
        <v>3</v>
      </c>
      <c r="M512" s="45">
        <f t="shared" ref="M512" si="1997">L512*C512</f>
        <v>1767.3048600883651</v>
      </c>
    </row>
    <row r="513" spans="1:13" ht="16.5" customHeight="1" x14ac:dyDescent="0.2">
      <c r="A513" s="33">
        <v>44154</v>
      </c>
      <c r="B513" s="85" t="s">
        <v>934</v>
      </c>
      <c r="C513" s="11">
        <f t="shared" ref="C513" si="1998">200000/E513</f>
        <v>2094.2408376963349</v>
      </c>
      <c r="D513" s="85" t="s">
        <v>21</v>
      </c>
      <c r="E513" s="29">
        <v>95.5</v>
      </c>
      <c r="F513" s="29">
        <v>96.5</v>
      </c>
      <c r="G513" s="6">
        <v>0</v>
      </c>
      <c r="H513" s="6">
        <v>0</v>
      </c>
      <c r="I513" s="13">
        <f t="shared" ref="I513" si="1999">(IF(D513="SELL",E513-F513,IF(D513="BUY",F513-E513)))</f>
        <v>1</v>
      </c>
      <c r="J513" s="6">
        <v>0</v>
      </c>
      <c r="K513" s="6">
        <v>0</v>
      </c>
      <c r="L513" s="13">
        <f t="shared" ref="L513" si="2000">K513+J513+I513</f>
        <v>1</v>
      </c>
      <c r="M513" s="45">
        <f t="shared" ref="M513" si="2001">L513*C513</f>
        <v>2094.2408376963349</v>
      </c>
    </row>
    <row r="514" spans="1:13" ht="16.5" customHeight="1" x14ac:dyDescent="0.2">
      <c r="A514" s="33">
        <v>44153</v>
      </c>
      <c r="B514" s="85" t="s">
        <v>936</v>
      </c>
      <c r="C514" s="11">
        <f t="shared" ref="C514" si="2002">200000/E514</f>
        <v>2793.2960893854752</v>
      </c>
      <c r="D514" s="85" t="s">
        <v>21</v>
      </c>
      <c r="E514" s="29">
        <v>71.599999999999994</v>
      </c>
      <c r="F514" s="29">
        <v>72.3</v>
      </c>
      <c r="G514" s="6">
        <v>73.3</v>
      </c>
      <c r="H514" s="6">
        <v>0</v>
      </c>
      <c r="I514" s="13">
        <f t="shared" ref="I514" si="2003">(IF(D514="SELL",E514-F514,IF(D514="BUY",F514-E514)))</f>
        <v>0.70000000000000284</v>
      </c>
      <c r="J514" s="6">
        <v>1</v>
      </c>
      <c r="K514" s="6">
        <v>0</v>
      </c>
      <c r="L514" s="13">
        <f t="shared" ref="L514" si="2004">K514+J514+I514</f>
        <v>1.7000000000000028</v>
      </c>
      <c r="M514" s="45">
        <f t="shared" ref="M514" si="2005">L514*C514</f>
        <v>4748.6033519553157</v>
      </c>
    </row>
    <row r="515" spans="1:13" ht="16.5" customHeight="1" x14ac:dyDescent="0.2">
      <c r="A515" s="33">
        <v>44153</v>
      </c>
      <c r="B515" s="85" t="s">
        <v>934</v>
      </c>
      <c r="C515" s="11">
        <f t="shared" ref="C515" si="2006">200000/E515</f>
        <v>2155.1724137931037</v>
      </c>
      <c r="D515" s="85" t="s">
        <v>21</v>
      </c>
      <c r="E515" s="29">
        <v>92.8</v>
      </c>
      <c r="F515" s="29">
        <v>93.8</v>
      </c>
      <c r="G515" s="6">
        <v>95</v>
      </c>
      <c r="H515" s="6">
        <v>0</v>
      </c>
      <c r="I515" s="13">
        <f t="shared" ref="I515" si="2007">(IF(D515="SELL",E515-F515,IF(D515="BUY",F515-E515)))</f>
        <v>1</v>
      </c>
      <c r="J515" s="6">
        <v>1.2</v>
      </c>
      <c r="K515" s="6">
        <v>0</v>
      </c>
      <c r="L515" s="13">
        <f t="shared" ref="L515" si="2008">K515+J515+I515</f>
        <v>2.2000000000000002</v>
      </c>
      <c r="M515" s="45">
        <f t="shared" ref="M515" si="2009">L515*C515</f>
        <v>4741.3793103448288</v>
      </c>
    </row>
    <row r="516" spans="1:13" ht="16.5" customHeight="1" x14ac:dyDescent="0.2">
      <c r="A516" s="33">
        <v>44153</v>
      </c>
      <c r="B516" s="85" t="s">
        <v>100</v>
      </c>
      <c r="C516" s="11">
        <f t="shared" ref="C516:C518" si="2010">200000/E516</f>
        <v>387.59689922480618</v>
      </c>
      <c r="D516" s="85" t="s">
        <v>18</v>
      </c>
      <c r="E516" s="29">
        <v>516</v>
      </c>
      <c r="F516" s="29">
        <v>514</v>
      </c>
      <c r="G516" s="6">
        <v>0</v>
      </c>
      <c r="H516" s="6">
        <v>0</v>
      </c>
      <c r="I516" s="13">
        <f t="shared" ref="I516:I518" si="2011">(IF(D516="SELL",E516-F516,IF(D516="BUY",F516-E516)))</f>
        <v>2</v>
      </c>
      <c r="J516" s="6">
        <v>0</v>
      </c>
      <c r="K516" s="6">
        <v>0</v>
      </c>
      <c r="L516" s="13">
        <f t="shared" ref="L516:L518" si="2012">K516+J516+I516</f>
        <v>2</v>
      </c>
      <c r="M516" s="45">
        <f t="shared" ref="M516:M518" si="2013">L516*C516</f>
        <v>775.19379844961236</v>
      </c>
    </row>
    <row r="517" spans="1:13" ht="16.5" customHeight="1" x14ac:dyDescent="0.2">
      <c r="A517" s="33">
        <v>44153</v>
      </c>
      <c r="B517" s="85" t="s">
        <v>59</v>
      </c>
      <c r="C517" s="11">
        <f t="shared" ref="C517" si="2014">200000/E517</f>
        <v>471.14252061248527</v>
      </c>
      <c r="D517" s="85" t="s">
        <v>18</v>
      </c>
      <c r="E517" s="29">
        <v>424.5</v>
      </c>
      <c r="F517" s="29">
        <v>425.5</v>
      </c>
      <c r="G517" s="6">
        <v>0</v>
      </c>
      <c r="H517" s="6">
        <v>0</v>
      </c>
      <c r="I517" s="13">
        <f t="shared" ref="I517" si="2015">(IF(D517="SELL",E517-F517,IF(D517="BUY",F517-E517)))</f>
        <v>-1</v>
      </c>
      <c r="J517" s="6">
        <v>0</v>
      </c>
      <c r="K517" s="6">
        <v>0</v>
      </c>
      <c r="L517" s="13">
        <f t="shared" ref="L517" si="2016">K517+J517+I517</f>
        <v>-1</v>
      </c>
      <c r="M517" s="45">
        <f t="shared" ref="M517" si="2017">L517*C517</f>
        <v>-471.14252061248527</v>
      </c>
    </row>
    <row r="518" spans="1:13" ht="16.5" customHeight="1" x14ac:dyDescent="0.2">
      <c r="A518" s="33">
        <v>44153</v>
      </c>
      <c r="B518" s="85" t="s">
        <v>185</v>
      </c>
      <c r="C518" s="11">
        <f t="shared" si="2010"/>
        <v>592.76822762299946</v>
      </c>
      <c r="D518" s="85" t="s">
        <v>21</v>
      </c>
      <c r="E518" s="29">
        <v>337.4</v>
      </c>
      <c r="F518" s="29">
        <v>338.6</v>
      </c>
      <c r="G518" s="6">
        <v>340</v>
      </c>
      <c r="H518" s="6">
        <v>0</v>
      </c>
      <c r="I518" s="13">
        <f t="shared" si="2011"/>
        <v>1.2000000000000455</v>
      </c>
      <c r="J518" s="6">
        <v>1.4</v>
      </c>
      <c r="K518" s="6">
        <v>0</v>
      </c>
      <c r="L518" s="13">
        <f t="shared" si="2012"/>
        <v>2.6000000000000454</v>
      </c>
      <c r="M518" s="45">
        <f t="shared" si="2013"/>
        <v>1541.1973918198255</v>
      </c>
    </row>
    <row r="519" spans="1:13" ht="16.5" customHeight="1" x14ac:dyDescent="0.2">
      <c r="A519" s="33">
        <v>44153</v>
      </c>
      <c r="B519" s="85" t="s">
        <v>265</v>
      </c>
      <c r="C519" s="11">
        <f t="shared" ref="C519" si="2018">200000/E519</f>
        <v>1211.3870381586917</v>
      </c>
      <c r="D519" s="85" t="s">
        <v>21</v>
      </c>
      <c r="E519" s="29">
        <v>165.1</v>
      </c>
      <c r="F519" s="29">
        <v>166.3</v>
      </c>
      <c r="G519" s="6">
        <v>167.95</v>
      </c>
      <c r="H519" s="6">
        <v>0</v>
      </c>
      <c r="I519" s="13">
        <f t="shared" ref="I519" si="2019">(IF(D519="SELL",E519-F519,IF(D519="BUY",F519-E519)))</f>
        <v>1.2000000000000171</v>
      </c>
      <c r="J519" s="6">
        <v>1.65</v>
      </c>
      <c r="K519" s="6">
        <v>0</v>
      </c>
      <c r="L519" s="13">
        <f t="shared" ref="L519" si="2020">K519+J519+I519</f>
        <v>2.850000000000017</v>
      </c>
      <c r="M519" s="45">
        <f t="shared" ref="M519" si="2021">L519*C519</f>
        <v>3452.4530587522918</v>
      </c>
    </row>
    <row r="520" spans="1:13" ht="16.5" customHeight="1" x14ac:dyDescent="0.2">
      <c r="A520" s="33">
        <v>44153</v>
      </c>
      <c r="B520" s="85" t="s">
        <v>63</v>
      </c>
      <c r="C520" s="11">
        <f t="shared" ref="C520" si="2022">200000/E520</f>
        <v>597.01492537313436</v>
      </c>
      <c r="D520" s="84" t="s">
        <v>21</v>
      </c>
      <c r="E520" s="29">
        <v>335</v>
      </c>
      <c r="F520" s="29">
        <v>338</v>
      </c>
      <c r="G520" s="6">
        <v>345</v>
      </c>
      <c r="H520" s="6">
        <v>0</v>
      </c>
      <c r="I520" s="13">
        <f t="shared" ref="I520" si="2023">(IF(D520="SELL",E520-F520,IF(D520="BUY",F520-E520)))</f>
        <v>3</v>
      </c>
      <c r="J520" s="6">
        <v>7</v>
      </c>
      <c r="K520" s="6">
        <v>0</v>
      </c>
      <c r="L520" s="13">
        <f t="shared" ref="L520" si="2024">K520+J520+I520</f>
        <v>10</v>
      </c>
      <c r="M520" s="45">
        <f t="shared" ref="M520" si="2025">L520*C520</f>
        <v>5970.1492537313434</v>
      </c>
    </row>
    <row r="521" spans="1:13" ht="16.5" customHeight="1" x14ac:dyDescent="0.2">
      <c r="A521" s="33">
        <v>44152</v>
      </c>
      <c r="B521" s="84" t="s">
        <v>185</v>
      </c>
      <c r="C521" s="11">
        <f t="shared" ref="C521" si="2026">200000/E521</f>
        <v>626.76277029144467</v>
      </c>
      <c r="D521" s="84" t="s">
        <v>21</v>
      </c>
      <c r="E521" s="29">
        <v>319.10000000000002</v>
      </c>
      <c r="F521" s="29">
        <v>322</v>
      </c>
      <c r="G521" s="6">
        <v>0</v>
      </c>
      <c r="H521" s="6">
        <v>0</v>
      </c>
      <c r="I521" s="13">
        <f t="shared" ref="I521" si="2027">(IF(D521="SELL",E521-F521,IF(D521="BUY",F521-E521)))</f>
        <v>2.8999999999999773</v>
      </c>
      <c r="J521" s="6">
        <v>0</v>
      </c>
      <c r="K521" s="6">
        <v>0</v>
      </c>
      <c r="L521" s="13">
        <f t="shared" ref="L521" si="2028">K521+J521+I521</f>
        <v>2.8999999999999773</v>
      </c>
      <c r="M521" s="45">
        <f t="shared" ref="M521" si="2029">L521*C521</f>
        <v>1817.6120338451753</v>
      </c>
    </row>
    <row r="522" spans="1:13" ht="16.5" customHeight="1" x14ac:dyDescent="0.2">
      <c r="A522" s="33">
        <v>44152</v>
      </c>
      <c r="B522" s="84" t="s">
        <v>47</v>
      </c>
      <c r="C522" s="11">
        <f t="shared" ref="C522" si="2030">200000/E522</f>
        <v>1376.4624913971093</v>
      </c>
      <c r="D522" s="84" t="s">
        <v>21</v>
      </c>
      <c r="E522" s="29">
        <v>145.30000000000001</v>
      </c>
      <c r="F522" s="29">
        <v>146.4</v>
      </c>
      <c r="G522" s="6">
        <v>0</v>
      </c>
      <c r="H522" s="6">
        <v>0</v>
      </c>
      <c r="I522" s="13">
        <f t="shared" ref="I522" si="2031">(IF(D522="SELL",E522-F522,IF(D522="BUY",F522-E522)))</f>
        <v>1.0999999999999943</v>
      </c>
      <c r="J522" s="6">
        <v>0</v>
      </c>
      <c r="K522" s="6">
        <v>0</v>
      </c>
      <c r="L522" s="13">
        <f t="shared" ref="L522" si="2032">K522+J522+I522</f>
        <v>1.0999999999999943</v>
      </c>
      <c r="M522" s="45">
        <f t="shared" ref="M522" si="2033">L522*C522</f>
        <v>1514.1087405368123</v>
      </c>
    </row>
    <row r="523" spans="1:13" ht="16.5" customHeight="1" x14ac:dyDescent="0.2">
      <c r="A523" s="33">
        <v>44152</v>
      </c>
      <c r="B523" s="84" t="s">
        <v>110</v>
      </c>
      <c r="C523" s="11">
        <f t="shared" ref="C523" si="2034">200000/E523</f>
        <v>324.14910858995137</v>
      </c>
      <c r="D523" s="84" t="s">
        <v>21</v>
      </c>
      <c r="E523" s="29">
        <v>617</v>
      </c>
      <c r="F523" s="29">
        <v>631</v>
      </c>
      <c r="G523" s="6">
        <v>0</v>
      </c>
      <c r="H523" s="6">
        <v>0</v>
      </c>
      <c r="I523" s="13">
        <f t="shared" ref="I523" si="2035">(IF(D523="SELL",E523-F523,IF(D523="BUY",F523-E523)))</f>
        <v>14</v>
      </c>
      <c r="J523" s="6">
        <v>14</v>
      </c>
      <c r="K523" s="6">
        <v>0</v>
      </c>
      <c r="L523" s="13">
        <f t="shared" ref="L523" si="2036">K523+J523+I523</f>
        <v>28</v>
      </c>
      <c r="M523" s="45">
        <f t="shared" ref="M523" si="2037">L523*C523</f>
        <v>9076.1750405186376</v>
      </c>
    </row>
    <row r="524" spans="1:13" ht="16.5" customHeight="1" x14ac:dyDescent="0.2">
      <c r="A524" s="33">
        <v>44152</v>
      </c>
      <c r="B524" s="84" t="s">
        <v>129</v>
      </c>
      <c r="C524" s="11">
        <f t="shared" ref="C524" si="2038">200000/E524</f>
        <v>237.95359904818559</v>
      </c>
      <c r="D524" s="84" t="s">
        <v>21</v>
      </c>
      <c r="E524" s="29">
        <v>840.5</v>
      </c>
      <c r="F524" s="29">
        <v>848</v>
      </c>
      <c r="G524" s="6">
        <v>0</v>
      </c>
      <c r="H524" s="6">
        <v>0</v>
      </c>
      <c r="I524" s="13">
        <f t="shared" ref="I524" si="2039">(IF(D524="SELL",E524-F524,IF(D524="BUY",F524-E524)))</f>
        <v>7.5</v>
      </c>
      <c r="J524" s="6">
        <v>0</v>
      </c>
      <c r="K524" s="6">
        <v>0</v>
      </c>
      <c r="L524" s="13">
        <f t="shared" ref="L524" si="2040">K524+J524+I524</f>
        <v>7.5</v>
      </c>
      <c r="M524" s="45">
        <f t="shared" ref="M524" si="2041">L524*C524</f>
        <v>1784.651992861392</v>
      </c>
    </row>
    <row r="525" spans="1:13" ht="16.5" customHeight="1" x14ac:dyDescent="0.2">
      <c r="A525" s="33">
        <v>44152</v>
      </c>
      <c r="B525" s="84" t="s">
        <v>935</v>
      </c>
      <c r="C525" s="11">
        <f t="shared" ref="C525" si="2042">200000/E525</f>
        <v>1230.7692307692307</v>
      </c>
      <c r="D525" s="84" t="s">
        <v>21</v>
      </c>
      <c r="E525" s="29">
        <v>162.5</v>
      </c>
      <c r="F525" s="29">
        <v>160.5</v>
      </c>
      <c r="G525" s="6">
        <v>0</v>
      </c>
      <c r="H525" s="6">
        <v>0</v>
      </c>
      <c r="I525" s="13">
        <f t="shared" ref="I525" si="2043">(IF(D525="SELL",E525-F525,IF(D525="BUY",F525-E525)))</f>
        <v>-2</v>
      </c>
      <c r="J525" s="6">
        <v>0</v>
      </c>
      <c r="K525" s="6">
        <v>0</v>
      </c>
      <c r="L525" s="13">
        <f t="shared" ref="L525" si="2044">K525+J525+I525</f>
        <v>-2</v>
      </c>
      <c r="M525" s="45">
        <f t="shared" ref="M525" si="2045">L525*C525</f>
        <v>-2461.5384615384614</v>
      </c>
    </row>
    <row r="526" spans="1:13" ht="16.5" customHeight="1" x14ac:dyDescent="0.2">
      <c r="A526" s="33">
        <v>44147</v>
      </c>
      <c r="B526" s="84" t="s">
        <v>37</v>
      </c>
      <c r="C526" s="11">
        <f t="shared" ref="C526:C527" si="2046">200000/E526</f>
        <v>171.96904557179707</v>
      </c>
      <c r="D526" s="84" t="s">
        <v>18</v>
      </c>
      <c r="E526" s="29">
        <v>1163</v>
      </c>
      <c r="F526" s="29">
        <v>1167</v>
      </c>
      <c r="G526" s="6">
        <v>0</v>
      </c>
      <c r="H526" s="6">
        <v>0</v>
      </c>
      <c r="I526" s="13">
        <f t="shared" ref="I526:I527" si="2047">(IF(D526="SELL",E526-F526,IF(D526="BUY",F526-E526)))</f>
        <v>-4</v>
      </c>
      <c r="J526" s="6">
        <v>0</v>
      </c>
      <c r="K526" s="6">
        <v>0</v>
      </c>
      <c r="L526" s="13">
        <f t="shared" ref="L526:L527" si="2048">K526+J526+I526</f>
        <v>-4</v>
      </c>
      <c r="M526" s="45">
        <f t="shared" ref="M526:M527" si="2049">L526*C526</f>
        <v>-687.87618228718827</v>
      </c>
    </row>
    <row r="527" spans="1:13" ht="16.5" customHeight="1" x14ac:dyDescent="0.2">
      <c r="A527" s="33">
        <v>44147</v>
      </c>
      <c r="B527" s="84" t="s">
        <v>930</v>
      </c>
      <c r="C527" s="11">
        <f t="shared" si="2046"/>
        <v>146.52014652014651</v>
      </c>
      <c r="D527" s="84" t="s">
        <v>18</v>
      </c>
      <c r="E527" s="29">
        <v>1365</v>
      </c>
      <c r="F527" s="29">
        <v>1371.7</v>
      </c>
      <c r="G527" s="6">
        <v>0</v>
      </c>
      <c r="H527" s="6">
        <v>0</v>
      </c>
      <c r="I527" s="13">
        <f t="shared" si="2047"/>
        <v>-6.7000000000000455</v>
      </c>
      <c r="J527" s="6">
        <v>0</v>
      </c>
      <c r="K527" s="6">
        <v>0</v>
      </c>
      <c r="L527" s="13">
        <f t="shared" si="2048"/>
        <v>-6.7000000000000455</v>
      </c>
      <c r="M527" s="45">
        <f t="shared" si="2049"/>
        <v>-981.68498168498832</v>
      </c>
    </row>
    <row r="528" spans="1:13" ht="16.5" customHeight="1" x14ac:dyDescent="0.2">
      <c r="A528" s="33">
        <v>44147</v>
      </c>
      <c r="B528" s="84" t="s">
        <v>185</v>
      </c>
      <c r="C528" s="11">
        <f t="shared" ref="C528" si="2050">200000/E528</f>
        <v>636.9426751592357</v>
      </c>
      <c r="D528" s="84" t="s">
        <v>21</v>
      </c>
      <c r="E528" s="29">
        <v>314</v>
      </c>
      <c r="F528" s="29">
        <v>317</v>
      </c>
      <c r="G528" s="6">
        <v>320.95</v>
      </c>
      <c r="H528" s="6">
        <v>0</v>
      </c>
      <c r="I528" s="13">
        <f t="shared" ref="I528" si="2051">(IF(D528="SELL",E528-F528,IF(D528="BUY",F528-E528)))</f>
        <v>3</v>
      </c>
      <c r="J528" s="6">
        <v>3.95</v>
      </c>
      <c r="K528" s="6">
        <v>0</v>
      </c>
      <c r="L528" s="13">
        <f t="shared" ref="L528" si="2052">K528+J528+I528</f>
        <v>6.95</v>
      </c>
      <c r="M528" s="45">
        <f t="shared" ref="M528" si="2053">L528*C528</f>
        <v>4426.751592356688</v>
      </c>
    </row>
    <row r="529" spans="1:13" ht="16.5" customHeight="1" x14ac:dyDescent="0.2">
      <c r="A529" s="33">
        <v>44147</v>
      </c>
      <c r="B529" s="84" t="s">
        <v>61</v>
      </c>
      <c r="C529" s="11">
        <f t="shared" ref="C529:C530" si="2054">200000/E529</f>
        <v>127.79552715654953</v>
      </c>
      <c r="D529" s="84" t="s">
        <v>21</v>
      </c>
      <c r="E529" s="29">
        <v>1565</v>
      </c>
      <c r="F529" s="29">
        <v>1550</v>
      </c>
      <c r="G529" s="6">
        <v>0</v>
      </c>
      <c r="H529" s="6">
        <v>0</v>
      </c>
      <c r="I529" s="13">
        <f t="shared" ref="I529:I530" si="2055">(IF(D529="SELL",E529-F529,IF(D529="BUY",F529-E529)))</f>
        <v>-15</v>
      </c>
      <c r="J529" s="6">
        <v>0</v>
      </c>
      <c r="K529" s="6">
        <v>0</v>
      </c>
      <c r="L529" s="13">
        <f t="shared" ref="L529:L530" si="2056">K529+J529+I529</f>
        <v>-15</v>
      </c>
      <c r="M529" s="45">
        <f t="shared" ref="M529:M530" si="2057">L529*C529</f>
        <v>-1916.9329073482429</v>
      </c>
    </row>
    <row r="530" spans="1:13" ht="16.5" customHeight="1" x14ac:dyDescent="0.2">
      <c r="A530" s="33">
        <v>44147</v>
      </c>
      <c r="B530" s="84" t="s">
        <v>47</v>
      </c>
      <c r="C530" s="11">
        <f t="shared" si="2054"/>
        <v>1367.9890560875515</v>
      </c>
      <c r="D530" s="84" t="s">
        <v>21</v>
      </c>
      <c r="E530" s="29">
        <v>146.19999999999999</v>
      </c>
      <c r="F530" s="29">
        <v>147.5</v>
      </c>
      <c r="G530" s="6">
        <v>0</v>
      </c>
      <c r="H530" s="6">
        <v>0</v>
      </c>
      <c r="I530" s="13">
        <f t="shared" si="2055"/>
        <v>1.3000000000000114</v>
      </c>
      <c r="J530" s="6">
        <v>0</v>
      </c>
      <c r="K530" s="6">
        <v>0</v>
      </c>
      <c r="L530" s="13">
        <f t="shared" si="2056"/>
        <v>1.3000000000000114</v>
      </c>
      <c r="M530" s="45">
        <f t="shared" si="2057"/>
        <v>1778.3857729138324</v>
      </c>
    </row>
    <row r="531" spans="1:13" ht="16.5" customHeight="1" x14ac:dyDescent="0.2">
      <c r="A531" s="33">
        <v>44147</v>
      </c>
      <c r="B531" s="84" t="s">
        <v>212</v>
      </c>
      <c r="C531" s="11">
        <f t="shared" ref="C531" si="2058">200000/E531</f>
        <v>1114.2061281337046</v>
      </c>
      <c r="D531" s="84" t="s">
        <v>18</v>
      </c>
      <c r="E531" s="29">
        <v>179.5</v>
      </c>
      <c r="F531" s="29">
        <v>181.5</v>
      </c>
      <c r="G531" s="6">
        <v>0</v>
      </c>
      <c r="H531" s="6">
        <v>0</v>
      </c>
      <c r="I531" s="13">
        <f t="shared" ref="I531" si="2059">(IF(D531="SELL",E531-F531,IF(D531="BUY",F531-E531)))</f>
        <v>-2</v>
      </c>
      <c r="J531" s="6">
        <v>0</v>
      </c>
      <c r="K531" s="6">
        <v>0</v>
      </c>
      <c r="L531" s="13">
        <f t="shared" ref="L531" si="2060">K531+J531+I531</f>
        <v>-2</v>
      </c>
      <c r="M531" s="45">
        <f t="shared" ref="M531" si="2061">L531*C531</f>
        <v>-2228.4122562674092</v>
      </c>
    </row>
    <row r="532" spans="1:13" ht="16.5" customHeight="1" x14ac:dyDescent="0.2">
      <c r="A532" s="33">
        <v>44147</v>
      </c>
      <c r="B532" s="84" t="s">
        <v>100</v>
      </c>
      <c r="C532" s="11">
        <f t="shared" ref="C532" si="2062">200000/E532</f>
        <v>417.97283176593521</v>
      </c>
      <c r="D532" s="84" t="s">
        <v>21</v>
      </c>
      <c r="E532" s="29">
        <v>478.5</v>
      </c>
      <c r="F532" s="29">
        <v>474</v>
      </c>
      <c r="G532" s="6">
        <v>0</v>
      </c>
      <c r="H532" s="6">
        <v>0</v>
      </c>
      <c r="I532" s="13">
        <f t="shared" ref="I532" si="2063">(IF(D532="SELL",E532-F532,IF(D532="BUY",F532-E532)))</f>
        <v>-4.5</v>
      </c>
      <c r="J532" s="6">
        <v>0</v>
      </c>
      <c r="K532" s="6">
        <v>0</v>
      </c>
      <c r="L532" s="13">
        <f t="shared" ref="L532" si="2064">K532+J532+I532</f>
        <v>-4.5</v>
      </c>
      <c r="M532" s="45">
        <f t="shared" ref="M532" si="2065">L532*C532</f>
        <v>-1880.8777429467084</v>
      </c>
    </row>
    <row r="533" spans="1:13" ht="16.5" customHeight="1" x14ac:dyDescent="0.2">
      <c r="A533" s="33">
        <v>44146</v>
      </c>
      <c r="B533" s="83" t="s">
        <v>61</v>
      </c>
      <c r="C533" s="11">
        <f t="shared" ref="C533" si="2066">200000/E533</f>
        <v>131.14754098360655</v>
      </c>
      <c r="D533" s="83" t="s">
        <v>18</v>
      </c>
      <c r="E533" s="29">
        <v>1525</v>
      </c>
      <c r="F533" s="29">
        <v>1510</v>
      </c>
      <c r="G533" s="6">
        <v>0</v>
      </c>
      <c r="H533" s="6">
        <v>0</v>
      </c>
      <c r="I533" s="13">
        <f t="shared" ref="I533" si="2067">(IF(D533="SELL",E533-F533,IF(D533="BUY",F533-E533)))</f>
        <v>15</v>
      </c>
      <c r="J533" s="6">
        <v>0</v>
      </c>
      <c r="K533" s="6">
        <v>0</v>
      </c>
      <c r="L533" s="13">
        <f t="shared" ref="L533" si="2068">K533+J533+I533</f>
        <v>15</v>
      </c>
      <c r="M533" s="45">
        <f t="shared" ref="M533" si="2069">L533*C533</f>
        <v>1967.2131147540981</v>
      </c>
    </row>
    <row r="534" spans="1:13" ht="16.5" customHeight="1" x14ac:dyDescent="0.2">
      <c r="A534" s="33">
        <v>44146</v>
      </c>
      <c r="B534" s="83" t="s">
        <v>110</v>
      </c>
      <c r="C534" s="11">
        <f t="shared" ref="C534" si="2070">200000/E534</f>
        <v>340.13605442176873</v>
      </c>
      <c r="D534" s="83" t="s">
        <v>18</v>
      </c>
      <c r="E534" s="29">
        <v>588</v>
      </c>
      <c r="F534" s="29">
        <v>594</v>
      </c>
      <c r="G534" s="6">
        <v>0</v>
      </c>
      <c r="H534" s="6">
        <v>0</v>
      </c>
      <c r="I534" s="13">
        <f t="shared" ref="I534" si="2071">(IF(D534="SELL",E534-F534,IF(D534="BUY",F534-E534)))</f>
        <v>-6</v>
      </c>
      <c r="J534" s="6">
        <v>0</v>
      </c>
      <c r="K534" s="6">
        <v>0</v>
      </c>
      <c r="L534" s="13">
        <f t="shared" ref="L534" si="2072">K534+J534+I534</f>
        <v>-6</v>
      </c>
      <c r="M534" s="45">
        <f t="shared" ref="M534" si="2073">L534*C534</f>
        <v>-2040.8163265306125</v>
      </c>
    </row>
    <row r="535" spans="1:13" ht="16.5" customHeight="1" x14ac:dyDescent="0.2">
      <c r="A535" s="33">
        <v>44146</v>
      </c>
      <c r="B535" s="83" t="s">
        <v>132</v>
      </c>
      <c r="C535" s="11">
        <f t="shared" ref="C535" si="2074">200000/E535</f>
        <v>583.09037900874637</v>
      </c>
      <c r="D535" s="83" t="s">
        <v>18</v>
      </c>
      <c r="E535" s="29">
        <v>343</v>
      </c>
      <c r="F535" s="29">
        <v>346.5</v>
      </c>
      <c r="G535" s="6">
        <v>0</v>
      </c>
      <c r="H535" s="6">
        <v>0</v>
      </c>
      <c r="I535" s="13">
        <f t="shared" ref="I535" si="2075">(IF(D535="SELL",E535-F535,IF(D535="BUY",F535-E535)))</f>
        <v>-3.5</v>
      </c>
      <c r="J535" s="6">
        <v>0</v>
      </c>
      <c r="K535" s="6">
        <v>0</v>
      </c>
      <c r="L535" s="13">
        <f t="shared" ref="L535" si="2076">K535+J535+I535</f>
        <v>-3.5</v>
      </c>
      <c r="M535" s="45">
        <f t="shared" ref="M535" si="2077">L535*C535</f>
        <v>-2040.8163265306123</v>
      </c>
    </row>
    <row r="536" spans="1:13" ht="16.5" customHeight="1" x14ac:dyDescent="0.2">
      <c r="A536" s="33">
        <v>44146</v>
      </c>
      <c r="B536" s="83" t="s">
        <v>19</v>
      </c>
      <c r="C536" s="11">
        <f t="shared" ref="C536" si="2078">200000/E536</f>
        <v>156.49452269170578</v>
      </c>
      <c r="D536" s="83" t="s">
        <v>18</v>
      </c>
      <c r="E536" s="29">
        <v>1278</v>
      </c>
      <c r="F536" s="29">
        <v>1265</v>
      </c>
      <c r="G536" s="6">
        <v>0</v>
      </c>
      <c r="H536" s="6">
        <v>0</v>
      </c>
      <c r="I536" s="13">
        <f t="shared" ref="I536" si="2079">(IF(D536="SELL",E536-F536,IF(D536="BUY",F536-E536)))</f>
        <v>13</v>
      </c>
      <c r="J536" s="6">
        <v>0</v>
      </c>
      <c r="K536" s="6">
        <v>0</v>
      </c>
      <c r="L536" s="13">
        <f t="shared" ref="L536" si="2080">K536+J536+I536</f>
        <v>13</v>
      </c>
      <c r="M536" s="45">
        <f t="shared" ref="M536" si="2081">L536*C536</f>
        <v>2034.4287949921752</v>
      </c>
    </row>
    <row r="537" spans="1:13" ht="16.5" customHeight="1" x14ac:dyDescent="0.2">
      <c r="A537" s="33">
        <v>44146</v>
      </c>
      <c r="B537" s="83" t="s">
        <v>108</v>
      </c>
      <c r="C537" s="11">
        <f t="shared" ref="C537" si="2082">200000/E537</f>
        <v>640</v>
      </c>
      <c r="D537" s="83" t="s">
        <v>21</v>
      </c>
      <c r="E537" s="29">
        <v>312.5</v>
      </c>
      <c r="F537" s="29">
        <v>316</v>
      </c>
      <c r="G537" s="6">
        <v>318.5</v>
      </c>
      <c r="H537" s="6">
        <v>0</v>
      </c>
      <c r="I537" s="13">
        <f t="shared" ref="I537" si="2083">(IF(D537="SELL",E537-F537,IF(D537="BUY",F537-E537)))</f>
        <v>3.5</v>
      </c>
      <c r="J537" s="6">
        <v>2.5</v>
      </c>
      <c r="K537" s="6">
        <v>0</v>
      </c>
      <c r="L537" s="13">
        <f t="shared" ref="L537" si="2084">K537+J537+I537</f>
        <v>6</v>
      </c>
      <c r="M537" s="45">
        <f t="shared" ref="M537" si="2085">L537*C537</f>
        <v>3840</v>
      </c>
    </row>
    <row r="538" spans="1:13" ht="16.5" customHeight="1" x14ac:dyDescent="0.2">
      <c r="A538" s="33">
        <v>44146</v>
      </c>
      <c r="B538" s="83" t="s">
        <v>185</v>
      </c>
      <c r="C538" s="11">
        <f t="shared" ref="C538" si="2086">200000/E538</f>
        <v>649.35064935064941</v>
      </c>
      <c r="D538" s="83" t="s">
        <v>18</v>
      </c>
      <c r="E538" s="29">
        <v>308</v>
      </c>
      <c r="F538" s="29">
        <v>305</v>
      </c>
      <c r="G538" s="6">
        <v>301.10000000000002</v>
      </c>
      <c r="H538" s="6">
        <v>0</v>
      </c>
      <c r="I538" s="13">
        <f t="shared" ref="I538" si="2087">(IF(D538="SELL",E538-F538,IF(D538="BUY",F538-E538)))</f>
        <v>3</v>
      </c>
      <c r="J538" s="6">
        <v>4.0999999999999996</v>
      </c>
      <c r="K538" s="6">
        <v>0</v>
      </c>
      <c r="L538" s="13">
        <f t="shared" ref="L538" si="2088">K538+J538+I538</f>
        <v>7.1</v>
      </c>
      <c r="M538" s="45">
        <f t="shared" ref="M538" si="2089">L538*C538</f>
        <v>4610.3896103896104</v>
      </c>
    </row>
    <row r="539" spans="1:13" ht="16.5" customHeight="1" x14ac:dyDescent="0.2">
      <c r="A539" s="33">
        <v>44146</v>
      </c>
      <c r="B539" s="82" t="s">
        <v>26</v>
      </c>
      <c r="C539" s="11">
        <f t="shared" ref="C539" si="2090">200000/E539</f>
        <v>445.93088071348939</v>
      </c>
      <c r="D539" s="83" t="s">
        <v>21</v>
      </c>
      <c r="E539" s="29">
        <v>448.5</v>
      </c>
      <c r="F539" s="29">
        <v>444</v>
      </c>
      <c r="G539" s="6">
        <v>0</v>
      </c>
      <c r="H539" s="6">
        <v>0</v>
      </c>
      <c r="I539" s="13">
        <f t="shared" ref="I539" si="2091">(IF(D539="SELL",E539-F539,IF(D539="BUY",F539-E539)))</f>
        <v>-4.5</v>
      </c>
      <c r="J539" s="6">
        <v>0</v>
      </c>
      <c r="K539" s="6">
        <v>0</v>
      </c>
      <c r="L539" s="13">
        <f t="shared" ref="L539" si="2092">K539+J539+I539</f>
        <v>-4.5</v>
      </c>
      <c r="M539" s="45">
        <f t="shared" ref="M539" si="2093">L539*C539</f>
        <v>-2006.6889632107022</v>
      </c>
    </row>
    <row r="540" spans="1:13" ht="16.5" customHeight="1" x14ac:dyDescent="0.2">
      <c r="A540" s="33">
        <v>44145</v>
      </c>
      <c r="B540" s="82" t="s">
        <v>26</v>
      </c>
      <c r="C540" s="11">
        <f t="shared" ref="C540" si="2094">200000/E540</f>
        <v>455.06257110352675</v>
      </c>
      <c r="D540" s="82" t="s">
        <v>18</v>
      </c>
      <c r="E540" s="29">
        <v>439.5</v>
      </c>
      <c r="F540" s="29">
        <v>444</v>
      </c>
      <c r="G540" s="6">
        <v>0</v>
      </c>
      <c r="H540" s="6">
        <v>0</v>
      </c>
      <c r="I540" s="13">
        <f t="shared" ref="I540" si="2095">(IF(D540="SELL",E540-F540,IF(D540="BUY",F540-E540)))</f>
        <v>-4.5</v>
      </c>
      <c r="J540" s="6">
        <v>0</v>
      </c>
      <c r="K540" s="6">
        <v>0</v>
      </c>
      <c r="L540" s="13">
        <f t="shared" ref="L540" si="2096">K540+J540+I540</f>
        <v>-4.5</v>
      </c>
      <c r="M540" s="45">
        <f t="shared" ref="M540" si="2097">L540*C540</f>
        <v>-2047.7815699658704</v>
      </c>
    </row>
    <row r="541" spans="1:13" ht="16.5" customHeight="1" x14ac:dyDescent="0.2">
      <c r="A541" s="33">
        <v>44145</v>
      </c>
      <c r="B541" s="82" t="s">
        <v>936</v>
      </c>
      <c r="C541" s="11">
        <f t="shared" ref="C541" si="2098">200000/E541</f>
        <v>2890.1734104046241</v>
      </c>
      <c r="D541" s="82" t="s">
        <v>21</v>
      </c>
      <c r="E541" s="29">
        <v>69.2</v>
      </c>
      <c r="F541" s="29">
        <v>70</v>
      </c>
      <c r="G541" s="6">
        <v>0</v>
      </c>
      <c r="H541" s="6">
        <v>0</v>
      </c>
      <c r="I541" s="13">
        <f t="shared" ref="I541" si="2099">(IF(D541="SELL",E541-F541,IF(D541="BUY",F541-E541)))</f>
        <v>0.79999999999999716</v>
      </c>
      <c r="J541" s="6">
        <v>0</v>
      </c>
      <c r="K541" s="6">
        <v>0</v>
      </c>
      <c r="L541" s="13">
        <f t="shared" ref="L541" si="2100">K541+J541+I541</f>
        <v>0.79999999999999716</v>
      </c>
      <c r="M541" s="45">
        <f t="shared" ref="M541" si="2101">L541*C541</f>
        <v>2312.1387283236909</v>
      </c>
    </row>
    <row r="542" spans="1:13" ht="16.5" customHeight="1" x14ac:dyDescent="0.2">
      <c r="A542" s="33">
        <v>44145</v>
      </c>
      <c r="B542" s="82" t="s">
        <v>94</v>
      </c>
      <c r="C542" s="11">
        <f t="shared" ref="C542" si="2102">200000/E542</f>
        <v>279.01785714285717</v>
      </c>
      <c r="D542" s="82" t="s">
        <v>18</v>
      </c>
      <c r="E542" s="29">
        <v>716.8</v>
      </c>
      <c r="F542" s="29">
        <v>710</v>
      </c>
      <c r="G542" s="6">
        <v>0</v>
      </c>
      <c r="H542" s="6">
        <v>0</v>
      </c>
      <c r="I542" s="13">
        <f t="shared" ref="I542" si="2103">(IF(D542="SELL",E542-F542,IF(D542="BUY",F542-E542)))</f>
        <v>6.7999999999999545</v>
      </c>
      <c r="J542" s="6">
        <v>0</v>
      </c>
      <c r="K542" s="6">
        <v>0</v>
      </c>
      <c r="L542" s="13">
        <f t="shared" ref="L542" si="2104">K542+J542+I542</f>
        <v>6.7999999999999545</v>
      </c>
      <c r="M542" s="45">
        <f t="shared" ref="M542" si="2105">L542*C542</f>
        <v>1897.3214285714159</v>
      </c>
    </row>
    <row r="543" spans="1:13" ht="16.5" customHeight="1" x14ac:dyDescent="0.2">
      <c r="A543" s="33">
        <v>44145</v>
      </c>
      <c r="B543" s="82" t="s">
        <v>143</v>
      </c>
      <c r="C543" s="11">
        <f t="shared" ref="C543" si="2106">200000/E543</f>
        <v>2059.7322348094749</v>
      </c>
      <c r="D543" s="82" t="s">
        <v>18</v>
      </c>
      <c r="E543" s="29">
        <v>97.1</v>
      </c>
      <c r="F543" s="29">
        <v>97.6</v>
      </c>
      <c r="G543" s="6">
        <v>0</v>
      </c>
      <c r="H543" s="6">
        <v>0</v>
      </c>
      <c r="I543" s="13">
        <f t="shared" ref="I543" si="2107">(IF(D543="SELL",E543-F543,IF(D543="BUY",F543-E543)))</f>
        <v>-0.5</v>
      </c>
      <c r="J543" s="6">
        <v>0</v>
      </c>
      <c r="K543" s="6">
        <v>0</v>
      </c>
      <c r="L543" s="13">
        <f t="shared" ref="L543" si="2108">K543+J543+I543</f>
        <v>-0.5</v>
      </c>
      <c r="M543" s="45">
        <f t="shared" ref="M543" si="2109">L543*C543</f>
        <v>-1029.8661174047375</v>
      </c>
    </row>
    <row r="544" spans="1:13" ht="16.5" customHeight="1" x14ac:dyDescent="0.2">
      <c r="A544" s="33">
        <v>44145</v>
      </c>
      <c r="B544" s="82" t="s">
        <v>185</v>
      </c>
      <c r="C544" s="11">
        <f t="shared" ref="C544" si="2110">200000/E544</f>
        <v>626.95924764890287</v>
      </c>
      <c r="D544" s="82" t="s">
        <v>21</v>
      </c>
      <c r="E544" s="29">
        <v>319</v>
      </c>
      <c r="F544" s="29">
        <v>322</v>
      </c>
      <c r="G544" s="6">
        <v>0</v>
      </c>
      <c r="H544" s="6">
        <v>0</v>
      </c>
      <c r="I544" s="13">
        <f t="shared" ref="I544" si="2111">(IF(D544="SELL",E544-F544,IF(D544="BUY",F544-E544)))</f>
        <v>3</v>
      </c>
      <c r="J544" s="6">
        <v>0</v>
      </c>
      <c r="K544" s="6">
        <v>0</v>
      </c>
      <c r="L544" s="13">
        <f t="shared" ref="L544" si="2112">K544+J544+I544</f>
        <v>3</v>
      </c>
      <c r="M544" s="45">
        <f t="shared" ref="M544" si="2113">L544*C544</f>
        <v>1880.8777429467086</v>
      </c>
    </row>
    <row r="545" spans="1:13" ht="16.5" customHeight="1" x14ac:dyDescent="0.2">
      <c r="A545" s="33">
        <v>44145</v>
      </c>
      <c r="B545" s="82" t="s">
        <v>28</v>
      </c>
      <c r="C545" s="11">
        <f t="shared" ref="C545" si="2114">200000/E545</f>
        <v>1025.6410256410256</v>
      </c>
      <c r="D545" s="82" t="s">
        <v>21</v>
      </c>
      <c r="E545" s="29">
        <v>195</v>
      </c>
      <c r="F545" s="29">
        <v>193</v>
      </c>
      <c r="G545" s="6">
        <v>0</v>
      </c>
      <c r="H545" s="6">
        <v>0</v>
      </c>
      <c r="I545" s="13">
        <f t="shared" ref="I545" si="2115">(IF(D545="SELL",E545-F545,IF(D545="BUY",F545-E545)))</f>
        <v>-2</v>
      </c>
      <c r="J545" s="6">
        <v>0</v>
      </c>
      <c r="K545" s="6">
        <v>0</v>
      </c>
      <c r="L545" s="13">
        <f t="shared" ref="L545" si="2116">K545+J545+I545</f>
        <v>-2</v>
      </c>
      <c r="M545" s="45">
        <f t="shared" ref="M545" si="2117">L545*C545</f>
        <v>-2051.2820512820513</v>
      </c>
    </row>
    <row r="546" spans="1:13" ht="16.5" customHeight="1" x14ac:dyDescent="0.2">
      <c r="A546" s="33">
        <v>44145</v>
      </c>
      <c r="B546" s="82" t="s">
        <v>50</v>
      </c>
      <c r="C546" s="11">
        <f t="shared" ref="C546" si="2118">200000/E546</f>
        <v>242.42424242424244</v>
      </c>
      <c r="D546" s="82" t="s">
        <v>18</v>
      </c>
      <c r="E546" s="29">
        <v>825</v>
      </c>
      <c r="F546" s="29">
        <v>818</v>
      </c>
      <c r="G546" s="6">
        <v>808</v>
      </c>
      <c r="H546" s="6">
        <v>0</v>
      </c>
      <c r="I546" s="13">
        <f t="shared" ref="I546" si="2119">(IF(D546="SELL",E546-F546,IF(D546="BUY",F546-E546)))</f>
        <v>7</v>
      </c>
      <c r="J546" s="6">
        <v>10</v>
      </c>
      <c r="K546" s="6">
        <v>0</v>
      </c>
      <c r="L546" s="13">
        <f t="shared" ref="L546" si="2120">K546+J546+I546</f>
        <v>17</v>
      </c>
      <c r="M546" s="45">
        <f t="shared" ref="M546" si="2121">L546*C546</f>
        <v>4121.212121212121</v>
      </c>
    </row>
    <row r="547" spans="1:13" ht="16.5" customHeight="1" x14ac:dyDescent="0.2">
      <c r="A547" s="33">
        <v>44145</v>
      </c>
      <c r="B547" s="82" t="s">
        <v>110</v>
      </c>
      <c r="C547" s="11">
        <f t="shared" ref="C547" si="2122">200000/E547</f>
        <v>344.82758620689657</v>
      </c>
      <c r="D547" s="81" t="s">
        <v>21</v>
      </c>
      <c r="E547" s="29">
        <v>580</v>
      </c>
      <c r="F547" s="29">
        <v>585</v>
      </c>
      <c r="G547" s="6">
        <v>0</v>
      </c>
      <c r="H547" s="6">
        <v>0</v>
      </c>
      <c r="I547" s="13">
        <f t="shared" ref="I547" si="2123">(IF(D547="SELL",E547-F547,IF(D547="BUY",F547-E547)))</f>
        <v>5</v>
      </c>
      <c r="J547" s="6">
        <v>0</v>
      </c>
      <c r="K547" s="6">
        <v>0</v>
      </c>
      <c r="L547" s="13">
        <f t="shared" ref="L547" si="2124">K547+J547+I547</f>
        <v>5</v>
      </c>
      <c r="M547" s="45">
        <f t="shared" ref="M547" si="2125">L547*C547</f>
        <v>1724.1379310344828</v>
      </c>
    </row>
    <row r="548" spans="1:13" ht="16.5" customHeight="1" x14ac:dyDescent="0.2">
      <c r="A548" s="33">
        <v>44145</v>
      </c>
      <c r="B548" s="82" t="s">
        <v>934</v>
      </c>
      <c r="C548" s="11">
        <f t="shared" ref="C548" si="2126">200000/E548</f>
        <v>2254.7914317925593</v>
      </c>
      <c r="D548" s="81" t="s">
        <v>21</v>
      </c>
      <c r="E548" s="29">
        <v>88.7</v>
      </c>
      <c r="F548" s="29">
        <v>89.5</v>
      </c>
      <c r="G548" s="6">
        <v>90.5</v>
      </c>
      <c r="H548" s="6">
        <v>0</v>
      </c>
      <c r="I548" s="13">
        <f t="shared" ref="I548" si="2127">(IF(D548="SELL",E548-F548,IF(D548="BUY",F548-E548)))</f>
        <v>0.79999999999999716</v>
      </c>
      <c r="J548" s="6">
        <v>1</v>
      </c>
      <c r="K548" s="6">
        <v>0</v>
      </c>
      <c r="L548" s="13">
        <f t="shared" ref="L548" si="2128">K548+J548+I548</f>
        <v>1.7999999999999972</v>
      </c>
      <c r="M548" s="45">
        <f t="shared" ref="M548" si="2129">L548*C548</f>
        <v>4058.6245772266002</v>
      </c>
    </row>
    <row r="549" spans="1:13" ht="16.5" customHeight="1" x14ac:dyDescent="0.2">
      <c r="A549" s="33">
        <v>44144</v>
      </c>
      <c r="B549" s="81" t="s">
        <v>936</v>
      </c>
      <c r="C549" s="11">
        <f t="shared" ref="C549" si="2130">200000/E549</f>
        <v>2976.1904761904761</v>
      </c>
      <c r="D549" s="81" t="s">
        <v>21</v>
      </c>
      <c r="E549" s="29">
        <v>67.2</v>
      </c>
      <c r="F549" s="29">
        <v>67.599999999999994</v>
      </c>
      <c r="G549" s="6">
        <v>0</v>
      </c>
      <c r="H549" s="6">
        <v>0</v>
      </c>
      <c r="I549" s="13">
        <f t="shared" ref="I549" si="2131">(IF(D549="SELL",E549-F549,IF(D549="BUY",F549-E549)))</f>
        <v>0.39999999999999147</v>
      </c>
      <c r="J549" s="6">
        <v>0</v>
      </c>
      <c r="K549" s="6">
        <v>0</v>
      </c>
      <c r="L549" s="13">
        <f t="shared" ref="L549" si="2132">K549+J549+I549</f>
        <v>0.39999999999999147</v>
      </c>
      <c r="M549" s="45">
        <f t="shared" ref="M549" si="2133">L549*C549</f>
        <v>1190.4761904761651</v>
      </c>
    </row>
    <row r="550" spans="1:13" ht="16.5" customHeight="1" x14ac:dyDescent="0.2">
      <c r="A550" s="33">
        <v>44144</v>
      </c>
      <c r="B550" s="81" t="s">
        <v>100</v>
      </c>
      <c r="C550" s="11">
        <f t="shared" ref="C550" si="2134">200000/E550</f>
        <v>459.77011494252872</v>
      </c>
      <c r="D550" s="81" t="s">
        <v>21</v>
      </c>
      <c r="E550" s="29">
        <v>435</v>
      </c>
      <c r="F550" s="29">
        <v>438</v>
      </c>
      <c r="G550" s="6">
        <v>0</v>
      </c>
      <c r="H550" s="6">
        <v>0</v>
      </c>
      <c r="I550" s="13">
        <f t="shared" ref="I550" si="2135">(IF(D550="SELL",E550-F550,IF(D550="BUY",F550-E550)))</f>
        <v>3</v>
      </c>
      <c r="J550" s="6">
        <v>0</v>
      </c>
      <c r="K550" s="6">
        <v>0</v>
      </c>
      <c r="L550" s="13">
        <f t="shared" ref="L550" si="2136">K550+J550+I550</f>
        <v>3</v>
      </c>
      <c r="M550" s="45">
        <f t="shared" ref="M550" si="2137">L550*C550</f>
        <v>1379.3103448275861</v>
      </c>
    </row>
    <row r="551" spans="1:13" ht="16.5" customHeight="1" x14ac:dyDescent="0.2">
      <c r="A551" s="33">
        <v>44144</v>
      </c>
      <c r="B551" s="81" t="s">
        <v>185</v>
      </c>
      <c r="C551" s="11">
        <f t="shared" ref="C551" si="2138">200000/E551</f>
        <v>657.89473684210532</v>
      </c>
      <c r="D551" s="81" t="s">
        <v>18</v>
      </c>
      <c r="E551" s="29">
        <v>304</v>
      </c>
      <c r="F551" s="29">
        <v>307</v>
      </c>
      <c r="G551" s="6">
        <v>0</v>
      </c>
      <c r="H551" s="6">
        <v>0</v>
      </c>
      <c r="I551" s="13">
        <f t="shared" ref="I551" si="2139">(IF(D551="SELL",E551-F551,IF(D551="BUY",F551-E551)))</f>
        <v>-3</v>
      </c>
      <c r="J551" s="6">
        <v>0</v>
      </c>
      <c r="K551" s="6">
        <v>0</v>
      </c>
      <c r="L551" s="13">
        <f t="shared" ref="L551" si="2140">K551+J551+I551</f>
        <v>-3</v>
      </c>
      <c r="M551" s="45">
        <f t="shared" ref="M551" si="2141">L551*C551</f>
        <v>-1973.6842105263158</v>
      </c>
    </row>
    <row r="552" spans="1:13" ht="16.5" customHeight="1" x14ac:dyDescent="0.2">
      <c r="A552" s="33">
        <v>44144</v>
      </c>
      <c r="B552" s="81" t="s">
        <v>27</v>
      </c>
      <c r="C552" s="11">
        <f t="shared" ref="C552" si="2142">200000/E552</f>
        <v>309.59752321981426</v>
      </c>
      <c r="D552" s="81">
        <v>304</v>
      </c>
      <c r="E552" s="29">
        <v>646</v>
      </c>
      <c r="F552" s="29">
        <v>651</v>
      </c>
      <c r="G552" s="6">
        <v>0</v>
      </c>
      <c r="H552" s="6">
        <v>0</v>
      </c>
      <c r="I552" s="13" t="b">
        <f t="shared" ref="I552" si="2143">(IF(D552="SELL",E552-F552,IF(D552="BUY",F552-E552)))</f>
        <v>0</v>
      </c>
      <c r="J552" s="6">
        <v>0</v>
      </c>
      <c r="K552" s="6">
        <v>0</v>
      </c>
      <c r="L552" s="13">
        <f t="shared" ref="L552" si="2144">K552+J552+I552</f>
        <v>0</v>
      </c>
      <c r="M552" s="45">
        <f t="shared" ref="M552" si="2145">L552*C552</f>
        <v>0</v>
      </c>
    </row>
    <row r="553" spans="1:13" ht="16.5" customHeight="1" x14ac:dyDescent="0.2">
      <c r="A553" s="33">
        <v>44141</v>
      </c>
      <c r="B553" s="80" t="s">
        <v>45</v>
      </c>
      <c r="C553" s="11">
        <f t="shared" ref="C553" si="2146">200000/E553</f>
        <v>236.40661938534279</v>
      </c>
      <c r="D553" s="80" t="s">
        <v>21</v>
      </c>
      <c r="E553" s="29">
        <v>846</v>
      </c>
      <c r="F553" s="29">
        <v>853</v>
      </c>
      <c r="G553" s="6">
        <v>0</v>
      </c>
      <c r="H553" s="6">
        <v>0</v>
      </c>
      <c r="I553" s="13">
        <f t="shared" ref="I553" si="2147">(IF(D553="SELL",E553-F553,IF(D553="BUY",F553-E553)))</f>
        <v>7</v>
      </c>
      <c r="J553" s="6">
        <v>0</v>
      </c>
      <c r="K553" s="6">
        <v>0</v>
      </c>
      <c r="L553" s="13">
        <f t="shared" ref="L553" si="2148">K553+J553+I553</f>
        <v>7</v>
      </c>
      <c r="M553" s="45">
        <f t="shared" ref="M553" si="2149">L553*C553</f>
        <v>1654.8463356973996</v>
      </c>
    </row>
    <row r="554" spans="1:13" ht="16.5" customHeight="1" x14ac:dyDescent="0.2">
      <c r="A554" s="33">
        <v>44141</v>
      </c>
      <c r="B554" s="80" t="s">
        <v>61</v>
      </c>
      <c r="C554" s="11">
        <f t="shared" ref="C554" si="2150">200000/E554</f>
        <v>138.69625520110958</v>
      </c>
      <c r="D554" s="80" t="s">
        <v>21</v>
      </c>
      <c r="E554" s="29">
        <v>1442</v>
      </c>
      <c r="F554" s="29">
        <v>1452</v>
      </c>
      <c r="G554" s="6">
        <v>1468</v>
      </c>
      <c r="H554" s="6">
        <v>0</v>
      </c>
      <c r="I554" s="13">
        <f t="shared" ref="I554" si="2151">(IF(D554="SELL",E554-F554,IF(D554="BUY",F554-E554)))</f>
        <v>10</v>
      </c>
      <c r="J554" s="6">
        <v>16</v>
      </c>
      <c r="K554" s="6">
        <v>0</v>
      </c>
      <c r="L554" s="13">
        <f t="shared" ref="L554" si="2152">K554+J554+I554</f>
        <v>26</v>
      </c>
      <c r="M554" s="45">
        <f t="shared" ref="M554" si="2153">L554*C554</f>
        <v>3606.1026352288491</v>
      </c>
    </row>
    <row r="555" spans="1:13" ht="16.5" customHeight="1" x14ac:dyDescent="0.2">
      <c r="A555" s="33">
        <v>44141</v>
      </c>
      <c r="B555" s="80" t="s">
        <v>46</v>
      </c>
      <c r="C555" s="11">
        <f t="shared" ref="C555" si="2154">200000/E555</f>
        <v>618.23802163833079</v>
      </c>
      <c r="D555" s="80" t="s">
        <v>21</v>
      </c>
      <c r="E555" s="29">
        <v>323.5</v>
      </c>
      <c r="F555" s="29">
        <v>326</v>
      </c>
      <c r="G555" s="6">
        <v>330</v>
      </c>
      <c r="H555" s="6">
        <v>0</v>
      </c>
      <c r="I555" s="13">
        <f t="shared" ref="I555" si="2155">(IF(D555="SELL",E555-F555,IF(D555="BUY",F555-E555)))</f>
        <v>2.5</v>
      </c>
      <c r="J555" s="6">
        <v>4</v>
      </c>
      <c r="K555" s="6">
        <v>0</v>
      </c>
      <c r="L555" s="13">
        <f t="shared" ref="L555" si="2156">K555+J555+I555</f>
        <v>6.5</v>
      </c>
      <c r="M555" s="45">
        <f t="shared" ref="M555" si="2157">L555*C555</f>
        <v>4018.5471406491502</v>
      </c>
    </row>
    <row r="556" spans="1:13" ht="16.5" customHeight="1" x14ac:dyDescent="0.2">
      <c r="A556" s="33">
        <v>44141</v>
      </c>
      <c r="B556" s="80" t="s">
        <v>185</v>
      </c>
      <c r="C556" s="11">
        <f t="shared" ref="C556" si="2158">200000/E556</f>
        <v>665.55740432612311</v>
      </c>
      <c r="D556" s="80" t="s">
        <v>21</v>
      </c>
      <c r="E556" s="29">
        <v>300.5</v>
      </c>
      <c r="F556" s="29">
        <v>303</v>
      </c>
      <c r="G556" s="6">
        <v>307</v>
      </c>
      <c r="H556" s="6">
        <v>0</v>
      </c>
      <c r="I556" s="13">
        <f t="shared" ref="I556" si="2159">(IF(D556="SELL",E556-F556,IF(D556="BUY",F556-E556)))</f>
        <v>2.5</v>
      </c>
      <c r="J556" s="6">
        <v>4</v>
      </c>
      <c r="K556" s="6">
        <v>0</v>
      </c>
      <c r="L556" s="13">
        <f t="shared" ref="L556" si="2160">K556+J556+I556</f>
        <v>6.5</v>
      </c>
      <c r="M556" s="45">
        <f t="shared" ref="M556" si="2161">L556*C556</f>
        <v>4326.1231281197997</v>
      </c>
    </row>
    <row r="557" spans="1:13" ht="16.5" customHeight="1" x14ac:dyDescent="0.2">
      <c r="A557" s="33">
        <v>44141</v>
      </c>
      <c r="B557" s="80" t="s">
        <v>934</v>
      </c>
      <c r="C557" s="11">
        <f t="shared" ref="C557" si="2162">200000/E557</f>
        <v>2347.4178403755868</v>
      </c>
      <c r="D557" s="80" t="s">
        <v>21</v>
      </c>
      <c r="E557" s="29">
        <v>85.2</v>
      </c>
      <c r="F557" s="29">
        <v>85.2</v>
      </c>
      <c r="G557" s="6">
        <v>0</v>
      </c>
      <c r="H557" s="6">
        <v>0</v>
      </c>
      <c r="I557" s="13">
        <f t="shared" ref="I557" si="2163">(IF(D557="SELL",E557-F557,IF(D557="BUY",F557-E557)))</f>
        <v>0</v>
      </c>
      <c r="J557" s="6">
        <v>0</v>
      </c>
      <c r="K557" s="6">
        <v>0</v>
      </c>
      <c r="L557" s="13">
        <f t="shared" ref="L557" si="2164">K557+J557+I557</f>
        <v>0</v>
      </c>
      <c r="M557" s="45">
        <f t="shared" ref="M557" si="2165">L557*C557</f>
        <v>0</v>
      </c>
    </row>
    <row r="558" spans="1:13" ht="16.5" customHeight="1" x14ac:dyDescent="0.2">
      <c r="A558" s="33">
        <v>44141</v>
      </c>
      <c r="B558" s="80" t="s">
        <v>48</v>
      </c>
      <c r="C558" s="11">
        <f t="shared" ref="C558" si="2166">200000/E558</f>
        <v>339.27056827820189</v>
      </c>
      <c r="D558" s="80" t="s">
        <v>18</v>
      </c>
      <c r="E558" s="29">
        <v>589.5</v>
      </c>
      <c r="F558" s="29">
        <v>588.5</v>
      </c>
      <c r="G558" s="6">
        <v>0</v>
      </c>
      <c r="H558" s="6">
        <v>0</v>
      </c>
      <c r="I558" s="13">
        <f t="shared" ref="I558" si="2167">(IF(D558="SELL",E558-F558,IF(D558="BUY",F558-E558)))</f>
        <v>1</v>
      </c>
      <c r="J558" s="6">
        <v>0</v>
      </c>
      <c r="K558" s="6">
        <v>0</v>
      </c>
      <c r="L558" s="13">
        <f t="shared" ref="L558" si="2168">K558+J558+I558</f>
        <v>1</v>
      </c>
      <c r="M558" s="45">
        <f t="shared" ref="M558" si="2169">L558*C558</f>
        <v>339.27056827820189</v>
      </c>
    </row>
    <row r="559" spans="1:13" ht="16.5" customHeight="1" x14ac:dyDescent="0.2">
      <c r="A559" s="33">
        <v>44141</v>
      </c>
      <c r="B559" s="80" t="s">
        <v>59</v>
      </c>
      <c r="C559" s="11">
        <f t="shared" ref="C559" si="2170">200000/E559</f>
        <v>471.25353440150803</v>
      </c>
      <c r="D559" s="80" t="s">
        <v>18</v>
      </c>
      <c r="E559" s="29">
        <v>424.4</v>
      </c>
      <c r="F559" s="29">
        <v>420.5</v>
      </c>
      <c r="G559" s="6">
        <v>0</v>
      </c>
      <c r="H559" s="6">
        <v>0</v>
      </c>
      <c r="I559" s="13">
        <f t="shared" ref="I559" si="2171">(IF(D559="SELL",E559-F559,IF(D559="BUY",F559-E559)))</f>
        <v>3.8999999999999773</v>
      </c>
      <c r="J559" s="6">
        <v>0</v>
      </c>
      <c r="K559" s="6">
        <v>0</v>
      </c>
      <c r="L559" s="13">
        <f t="shared" ref="L559" si="2172">K559+J559+I559</f>
        <v>3.8999999999999773</v>
      </c>
      <c r="M559" s="45">
        <f t="shared" ref="M559" si="2173">L559*C559</f>
        <v>1837.8887841658707</v>
      </c>
    </row>
    <row r="560" spans="1:13" ht="16.5" customHeight="1" x14ac:dyDescent="0.2">
      <c r="A560" s="33">
        <v>44141</v>
      </c>
      <c r="B560" s="80" t="s">
        <v>108</v>
      </c>
      <c r="C560" s="11">
        <f t="shared" ref="C560" si="2174">200000/E560</f>
        <v>630.91482649842271</v>
      </c>
      <c r="D560" s="79" t="s">
        <v>21</v>
      </c>
      <c r="E560" s="29">
        <v>317</v>
      </c>
      <c r="F560" s="29">
        <v>320</v>
      </c>
      <c r="G560" s="6">
        <v>0</v>
      </c>
      <c r="H560" s="6">
        <v>0</v>
      </c>
      <c r="I560" s="13">
        <f t="shared" ref="I560" si="2175">(IF(D560="SELL",E560-F560,IF(D560="BUY",F560-E560)))</f>
        <v>3</v>
      </c>
      <c r="J560" s="6">
        <v>0</v>
      </c>
      <c r="K560" s="6">
        <v>0</v>
      </c>
      <c r="L560" s="13">
        <f t="shared" ref="L560" si="2176">K560+J560+I560</f>
        <v>3</v>
      </c>
      <c r="M560" s="45">
        <f t="shared" ref="M560" si="2177">L560*C560</f>
        <v>1892.744479495268</v>
      </c>
    </row>
    <row r="561" spans="1:13" ht="16.5" customHeight="1" x14ac:dyDescent="0.2">
      <c r="A561" s="33">
        <v>44141</v>
      </c>
      <c r="B561" s="80" t="s">
        <v>92</v>
      </c>
      <c r="C561" s="11">
        <f t="shared" ref="C561" si="2178">200000/E561</f>
        <v>243.30900243309003</v>
      </c>
      <c r="D561" s="79" t="s">
        <v>21</v>
      </c>
      <c r="E561" s="29">
        <v>822</v>
      </c>
      <c r="F561" s="29">
        <v>830</v>
      </c>
      <c r="G561" s="6">
        <v>845</v>
      </c>
      <c r="H561" s="6">
        <v>0</v>
      </c>
      <c r="I561" s="13">
        <f t="shared" ref="I561" si="2179">(IF(D561="SELL",E561-F561,IF(D561="BUY",F561-E561)))</f>
        <v>8</v>
      </c>
      <c r="J561" s="6">
        <v>15</v>
      </c>
      <c r="K561" s="6">
        <v>0</v>
      </c>
      <c r="L561" s="13">
        <f t="shared" ref="L561" si="2180">K561+J561+I561</f>
        <v>23</v>
      </c>
      <c r="M561" s="45">
        <f t="shared" ref="M561" si="2181">L561*C561</f>
        <v>5596.1070559610707</v>
      </c>
    </row>
    <row r="562" spans="1:13" ht="16.5" customHeight="1" x14ac:dyDescent="0.2">
      <c r="A562" s="33">
        <v>44141</v>
      </c>
      <c r="B562" s="80" t="s">
        <v>129</v>
      </c>
      <c r="C562" s="11">
        <f t="shared" ref="C562" si="2182">200000/E562</f>
        <v>242.71844660194174</v>
      </c>
      <c r="D562" s="79" t="s">
        <v>21</v>
      </c>
      <c r="E562" s="29">
        <v>824</v>
      </c>
      <c r="F562" s="29">
        <v>816</v>
      </c>
      <c r="G562" s="6">
        <v>0</v>
      </c>
      <c r="H562" s="6">
        <v>0</v>
      </c>
      <c r="I562" s="13">
        <f t="shared" ref="I562" si="2183">(IF(D562="SELL",E562-F562,IF(D562="BUY",F562-E562)))</f>
        <v>-8</v>
      </c>
      <c r="J562" s="6">
        <v>0</v>
      </c>
      <c r="K562" s="6">
        <v>0</v>
      </c>
      <c r="L562" s="13">
        <f t="shared" ref="L562" si="2184">K562+J562+I562</f>
        <v>-8</v>
      </c>
      <c r="M562" s="45">
        <f t="shared" ref="M562" si="2185">L562*C562</f>
        <v>-1941.7475728155339</v>
      </c>
    </row>
    <row r="563" spans="1:13" ht="16.5" customHeight="1" x14ac:dyDescent="0.2">
      <c r="A563" s="33">
        <v>44141</v>
      </c>
      <c r="B563" s="80" t="s">
        <v>37</v>
      </c>
      <c r="C563" s="11">
        <f t="shared" ref="C563" si="2186">200000/E563</f>
        <v>161.94331983805668</v>
      </c>
      <c r="D563" s="79" t="s">
        <v>21</v>
      </c>
      <c r="E563" s="29">
        <v>1235</v>
      </c>
      <c r="F563" s="29">
        <v>1246</v>
      </c>
      <c r="G563" s="6">
        <v>1262</v>
      </c>
      <c r="H563" s="6">
        <v>0</v>
      </c>
      <c r="I563" s="13">
        <f t="shared" ref="I563" si="2187">(IF(D563="SELL",E563-F563,IF(D563="BUY",F563-E563)))</f>
        <v>11</v>
      </c>
      <c r="J563" s="6">
        <v>16</v>
      </c>
      <c r="K563" s="6">
        <v>0</v>
      </c>
      <c r="L563" s="13">
        <f t="shared" ref="L563" si="2188">K563+J563+I563</f>
        <v>27</v>
      </c>
      <c r="M563" s="45">
        <f t="shared" ref="M563" si="2189">L563*C563</f>
        <v>4372.4696356275308</v>
      </c>
    </row>
    <row r="564" spans="1:13" ht="16.5" customHeight="1" x14ac:dyDescent="0.2">
      <c r="A564" s="33">
        <v>44140</v>
      </c>
      <c r="B564" s="79" t="s">
        <v>185</v>
      </c>
      <c r="C564" s="11">
        <f t="shared" ref="C564" si="2190">200000/E564</f>
        <v>666.66666666666663</v>
      </c>
      <c r="D564" s="79" t="s">
        <v>21</v>
      </c>
      <c r="E564" s="29">
        <v>300</v>
      </c>
      <c r="F564" s="29">
        <v>303</v>
      </c>
      <c r="G564" s="6">
        <v>307</v>
      </c>
      <c r="H564" s="6">
        <v>0</v>
      </c>
      <c r="I564" s="13">
        <f t="shared" ref="I564" si="2191">(IF(D564="SELL",E564-F564,IF(D564="BUY",F564-E564)))</f>
        <v>3</v>
      </c>
      <c r="J564" s="6">
        <v>4</v>
      </c>
      <c r="K564" s="6">
        <v>0</v>
      </c>
      <c r="L564" s="13">
        <f t="shared" ref="L564" si="2192">K564+J564+I564</f>
        <v>7</v>
      </c>
      <c r="M564" s="45">
        <f t="shared" ref="M564" si="2193">L564*C564</f>
        <v>4666.6666666666661</v>
      </c>
    </row>
    <row r="565" spans="1:13" ht="16.5" customHeight="1" x14ac:dyDescent="0.2">
      <c r="A565" s="33">
        <v>44140</v>
      </c>
      <c r="B565" s="79" t="s">
        <v>113</v>
      </c>
      <c r="C565" s="11">
        <f t="shared" ref="C565" si="2194">200000/E565</f>
        <v>180.99547511312218</v>
      </c>
      <c r="D565" s="79" t="s">
        <v>18</v>
      </c>
      <c r="E565" s="29">
        <v>1105</v>
      </c>
      <c r="F565" s="29">
        <v>1102</v>
      </c>
      <c r="G565" s="6">
        <v>0</v>
      </c>
      <c r="H565" s="6">
        <v>0</v>
      </c>
      <c r="I565" s="13">
        <f t="shared" ref="I565" si="2195">(IF(D565="SELL",E565-F565,IF(D565="BUY",F565-E565)))</f>
        <v>3</v>
      </c>
      <c r="J565" s="6">
        <v>0</v>
      </c>
      <c r="K565" s="6">
        <v>0</v>
      </c>
      <c r="L565" s="13">
        <f t="shared" ref="L565" si="2196">K565+J565+I565</f>
        <v>3</v>
      </c>
      <c r="M565" s="45">
        <f t="shared" ref="M565" si="2197">L565*C565</f>
        <v>542.98642533936652</v>
      </c>
    </row>
    <row r="566" spans="1:13" ht="16.5" customHeight="1" x14ac:dyDescent="0.2">
      <c r="A566" s="33">
        <v>44140</v>
      </c>
      <c r="B566" s="79" t="s">
        <v>61</v>
      </c>
      <c r="C566" s="11">
        <f t="shared" ref="C566" si="2198">200000/E566</f>
        <v>141.54281670205236</v>
      </c>
      <c r="D566" s="79" t="s">
        <v>21</v>
      </c>
      <c r="E566" s="29">
        <v>1413</v>
      </c>
      <c r="F566" s="29">
        <v>1413</v>
      </c>
      <c r="G566" s="6">
        <v>0</v>
      </c>
      <c r="H566" s="6">
        <v>0</v>
      </c>
      <c r="I566" s="13">
        <f t="shared" ref="I566" si="2199">(IF(D566="SELL",E566-F566,IF(D566="BUY",F566-E566)))</f>
        <v>0</v>
      </c>
      <c r="J566" s="6">
        <v>0</v>
      </c>
      <c r="K566" s="6">
        <v>0</v>
      </c>
      <c r="L566" s="13">
        <f t="shared" ref="L566" si="2200">K566+J566+I566</f>
        <v>0</v>
      </c>
      <c r="M566" s="45">
        <f t="shared" ref="M566" si="2201">L566*C566</f>
        <v>0</v>
      </c>
    </row>
    <row r="567" spans="1:13" ht="16.5" customHeight="1" x14ac:dyDescent="0.2">
      <c r="A567" s="33">
        <v>44140</v>
      </c>
      <c r="B567" s="79" t="s">
        <v>25</v>
      </c>
      <c r="C567" s="11">
        <f t="shared" ref="C567" si="2202">200000/E567</f>
        <v>621.11801242236027</v>
      </c>
      <c r="D567" s="79" t="s">
        <v>21</v>
      </c>
      <c r="E567" s="29">
        <v>322</v>
      </c>
      <c r="F567" s="29">
        <v>325</v>
      </c>
      <c r="G567" s="6">
        <v>328</v>
      </c>
      <c r="H567" s="6">
        <v>0</v>
      </c>
      <c r="I567" s="13">
        <f t="shared" ref="I567" si="2203">(IF(D567="SELL",E567-F567,IF(D567="BUY",F567-E567)))</f>
        <v>3</v>
      </c>
      <c r="J567" s="6">
        <v>3</v>
      </c>
      <c r="K567" s="6">
        <v>0</v>
      </c>
      <c r="L567" s="13">
        <f t="shared" ref="L567" si="2204">K567+J567+I567</f>
        <v>6</v>
      </c>
      <c r="M567" s="45">
        <f t="shared" ref="M567" si="2205">L567*C567</f>
        <v>3726.7080745341618</v>
      </c>
    </row>
    <row r="568" spans="1:13" ht="16.5" customHeight="1" x14ac:dyDescent="0.2">
      <c r="A568" s="33">
        <v>44140</v>
      </c>
      <c r="B568" s="79" t="s">
        <v>132</v>
      </c>
      <c r="C568" s="11">
        <f t="shared" ref="C568" si="2206">200000/E568</f>
        <v>576.36887608069162</v>
      </c>
      <c r="D568" s="79" t="s">
        <v>18</v>
      </c>
      <c r="E568" s="29">
        <v>347</v>
      </c>
      <c r="F568" s="29">
        <v>344</v>
      </c>
      <c r="G568" s="6">
        <v>0</v>
      </c>
      <c r="H568" s="6">
        <v>0</v>
      </c>
      <c r="I568" s="13">
        <f t="shared" ref="I568" si="2207">(IF(D568="SELL",E568-F568,IF(D568="BUY",F568-E568)))</f>
        <v>3</v>
      </c>
      <c r="J568" s="6">
        <v>0</v>
      </c>
      <c r="K568" s="6">
        <v>0</v>
      </c>
      <c r="L568" s="13">
        <f t="shared" ref="L568" si="2208">K568+J568+I568</f>
        <v>3</v>
      </c>
      <c r="M568" s="45">
        <f t="shared" ref="M568" si="2209">L568*C568</f>
        <v>1729.1066282420747</v>
      </c>
    </row>
    <row r="569" spans="1:13" ht="16.5" customHeight="1" x14ac:dyDescent="0.2">
      <c r="A569" s="33">
        <v>44140</v>
      </c>
      <c r="B569" s="79" t="s">
        <v>37</v>
      </c>
      <c r="C569" s="11">
        <f t="shared" ref="C569" si="2210">200000/E569</f>
        <v>167.92611251049539</v>
      </c>
      <c r="D569" s="78" t="s">
        <v>21</v>
      </c>
      <c r="E569" s="29">
        <v>1191</v>
      </c>
      <c r="F569" s="29">
        <v>1202</v>
      </c>
      <c r="G569" s="6">
        <v>1225</v>
      </c>
      <c r="H569" s="6">
        <v>0</v>
      </c>
      <c r="I569" s="13">
        <f t="shared" ref="I569" si="2211">(IF(D569="SELL",E569-F569,IF(D569="BUY",F569-E569)))</f>
        <v>11</v>
      </c>
      <c r="J569" s="6">
        <v>23</v>
      </c>
      <c r="K569" s="6">
        <v>0</v>
      </c>
      <c r="L569" s="13">
        <f t="shared" ref="L569" si="2212">K569+J569+I569</f>
        <v>34</v>
      </c>
      <c r="M569" s="45">
        <f t="shared" ref="M569" si="2213">L569*C569</f>
        <v>5709.4878253568431</v>
      </c>
    </row>
    <row r="570" spans="1:13" ht="16.5" customHeight="1" x14ac:dyDescent="0.2">
      <c r="A570" s="33">
        <v>44140</v>
      </c>
      <c r="B570" s="79" t="s">
        <v>129</v>
      </c>
      <c r="C570" s="11">
        <f t="shared" ref="C570" si="2214">200000/E570</f>
        <v>244.9479485609308</v>
      </c>
      <c r="D570" s="78" t="s">
        <v>21</v>
      </c>
      <c r="E570" s="29">
        <v>816.5</v>
      </c>
      <c r="F570" s="29">
        <v>810.5</v>
      </c>
      <c r="G570" s="6">
        <v>0</v>
      </c>
      <c r="H570" s="6">
        <v>0</v>
      </c>
      <c r="I570" s="13">
        <f t="shared" ref="I570" si="2215">(IF(D570="SELL",E570-F570,IF(D570="BUY",F570-E570)))</f>
        <v>-6</v>
      </c>
      <c r="J570" s="6">
        <v>0</v>
      </c>
      <c r="K570" s="6">
        <v>0</v>
      </c>
      <c r="L570" s="13">
        <f t="shared" ref="L570" si="2216">K570+J570+I570</f>
        <v>-6</v>
      </c>
      <c r="M570" s="45">
        <f t="shared" ref="M570" si="2217">L570*C570</f>
        <v>-1469.6876913655847</v>
      </c>
    </row>
    <row r="571" spans="1:13" ht="16.5" customHeight="1" x14ac:dyDescent="0.2">
      <c r="A571" s="33">
        <v>44139</v>
      </c>
      <c r="B571" s="78" t="s">
        <v>183</v>
      </c>
      <c r="C571" s="11">
        <f t="shared" ref="C571" si="2218">200000/E571</f>
        <v>459.77011494252872</v>
      </c>
      <c r="D571" s="78" t="s">
        <v>21</v>
      </c>
      <c r="E571" s="29">
        <v>435</v>
      </c>
      <c r="F571" s="29">
        <v>438.5</v>
      </c>
      <c r="G571" s="6">
        <v>440</v>
      </c>
      <c r="H571" s="6">
        <v>0</v>
      </c>
      <c r="I571" s="13">
        <f t="shared" ref="I571" si="2219">(IF(D571="SELL",E571-F571,IF(D571="BUY",F571-E571)))</f>
        <v>3.5</v>
      </c>
      <c r="J571" s="6">
        <v>1.5</v>
      </c>
      <c r="K571" s="6">
        <v>0</v>
      </c>
      <c r="L571" s="13">
        <f t="shared" ref="L571" si="2220">K571+J571+I571</f>
        <v>5</v>
      </c>
      <c r="M571" s="45">
        <f t="shared" ref="M571" si="2221">L571*C571</f>
        <v>2298.8505747126437</v>
      </c>
    </row>
    <row r="572" spans="1:13" ht="16.5" customHeight="1" x14ac:dyDescent="0.2">
      <c r="A572" s="33">
        <v>44139</v>
      </c>
      <c r="B572" s="78" t="s">
        <v>45</v>
      </c>
      <c r="C572" s="11">
        <f t="shared" ref="C572" si="2222">200000/E572</f>
        <v>241.98427102238355</v>
      </c>
      <c r="D572" s="78" t="s">
        <v>21</v>
      </c>
      <c r="E572" s="29">
        <v>826.5</v>
      </c>
      <c r="F572" s="29">
        <v>828</v>
      </c>
      <c r="G572" s="6">
        <v>0</v>
      </c>
      <c r="H572" s="6">
        <v>0</v>
      </c>
      <c r="I572" s="13">
        <f t="shared" ref="I572" si="2223">(IF(D572="SELL",E572-F572,IF(D572="BUY",F572-E572)))</f>
        <v>1.5</v>
      </c>
      <c r="J572" s="6">
        <v>0</v>
      </c>
      <c r="K572" s="6">
        <v>0</v>
      </c>
      <c r="L572" s="13">
        <f t="shared" ref="L572" si="2224">K572+J572+I572</f>
        <v>1.5</v>
      </c>
      <c r="M572" s="45">
        <f t="shared" ref="M572" si="2225">L572*C572</f>
        <v>362.9764065335753</v>
      </c>
    </row>
    <row r="573" spans="1:13" ht="16.5" customHeight="1" x14ac:dyDescent="0.2">
      <c r="A573" s="33">
        <v>44139</v>
      </c>
      <c r="B573" s="78" t="s">
        <v>92</v>
      </c>
      <c r="C573" s="11">
        <f t="shared" ref="C573" si="2226">200000/E573</f>
        <v>260.41666666666669</v>
      </c>
      <c r="D573" s="78" t="s">
        <v>21</v>
      </c>
      <c r="E573" s="29">
        <v>768</v>
      </c>
      <c r="F573" s="29">
        <v>774</v>
      </c>
      <c r="G573" s="6">
        <v>785</v>
      </c>
      <c r="H573" s="6">
        <v>0</v>
      </c>
      <c r="I573" s="13">
        <f t="shared" ref="I573" si="2227">(IF(D573="SELL",E573-F573,IF(D573="BUY",F573-E573)))</f>
        <v>6</v>
      </c>
      <c r="J573" s="6">
        <v>11</v>
      </c>
      <c r="K573" s="6">
        <v>0</v>
      </c>
      <c r="L573" s="13">
        <f t="shared" ref="L573" si="2228">K573+J573+I573</f>
        <v>17</v>
      </c>
      <c r="M573" s="45">
        <f t="shared" ref="M573" si="2229">L573*C573</f>
        <v>4427.0833333333339</v>
      </c>
    </row>
    <row r="574" spans="1:13" ht="16.5" customHeight="1" x14ac:dyDescent="0.2">
      <c r="A574" s="33">
        <v>44139</v>
      </c>
      <c r="B574" s="78" t="s">
        <v>143</v>
      </c>
      <c r="C574" s="11">
        <f t="shared" ref="C574" si="2230">200000/E574</f>
        <v>2195.3896816684965</v>
      </c>
      <c r="D574" s="78" t="s">
        <v>21</v>
      </c>
      <c r="E574" s="29">
        <v>91.1</v>
      </c>
      <c r="F574" s="29">
        <v>90.7</v>
      </c>
      <c r="G574" s="6">
        <v>0</v>
      </c>
      <c r="H574" s="6">
        <v>0</v>
      </c>
      <c r="I574" s="13">
        <f t="shared" ref="I574" si="2231">(IF(D574="SELL",E574-F574,IF(D574="BUY",F574-E574)))</f>
        <v>-0.39999999999999147</v>
      </c>
      <c r="J574" s="6">
        <v>0</v>
      </c>
      <c r="K574" s="6">
        <v>0</v>
      </c>
      <c r="L574" s="13">
        <f t="shared" ref="L574" si="2232">K574+J574+I574</f>
        <v>-0.39999999999999147</v>
      </c>
      <c r="M574" s="45">
        <f t="shared" ref="M574" si="2233">L574*C574</f>
        <v>-878.15587266737987</v>
      </c>
    </row>
    <row r="575" spans="1:13" ht="16.5" customHeight="1" x14ac:dyDescent="0.2">
      <c r="A575" s="33">
        <v>44139</v>
      </c>
      <c r="B575" s="78" t="s">
        <v>934</v>
      </c>
      <c r="C575" s="11">
        <f t="shared" ref="C575" si="2234">200000/E575</f>
        <v>2361.2750885478158</v>
      </c>
      <c r="D575" s="78" t="s">
        <v>21</v>
      </c>
      <c r="E575" s="29">
        <v>84.7</v>
      </c>
      <c r="F575" s="29">
        <v>83.5</v>
      </c>
      <c r="G575" s="6">
        <v>0</v>
      </c>
      <c r="H575" s="6">
        <v>0</v>
      </c>
      <c r="I575" s="13">
        <f t="shared" ref="I575" si="2235">(IF(D575="SELL",E575-F575,IF(D575="BUY",F575-E575)))</f>
        <v>-1.2000000000000028</v>
      </c>
      <c r="J575" s="6">
        <v>0</v>
      </c>
      <c r="K575" s="6">
        <v>0</v>
      </c>
      <c r="L575" s="13">
        <f t="shared" ref="L575" si="2236">K575+J575+I575</f>
        <v>-1.2000000000000028</v>
      </c>
      <c r="M575" s="45">
        <f t="shared" ref="M575" si="2237">L575*C575</f>
        <v>-2833.5301062573858</v>
      </c>
    </row>
    <row r="576" spans="1:13" ht="16.5" customHeight="1" x14ac:dyDescent="0.2">
      <c r="A576" s="33">
        <v>44139</v>
      </c>
      <c r="B576" s="78" t="s">
        <v>132</v>
      </c>
      <c r="C576" s="11">
        <f t="shared" ref="C576" si="2238">200000/E576</f>
        <v>579.71014492753625</v>
      </c>
      <c r="D576" s="78" t="s">
        <v>18</v>
      </c>
      <c r="E576" s="29">
        <v>345</v>
      </c>
      <c r="F576" s="29">
        <v>342</v>
      </c>
      <c r="G576" s="6">
        <v>0</v>
      </c>
      <c r="H576" s="6">
        <v>0</v>
      </c>
      <c r="I576" s="13">
        <f t="shared" ref="I576" si="2239">(IF(D576="SELL",E576-F576,IF(D576="BUY",F576-E576)))</f>
        <v>3</v>
      </c>
      <c r="J576" s="6">
        <v>0</v>
      </c>
      <c r="K576" s="6">
        <v>0</v>
      </c>
      <c r="L576" s="13">
        <f t="shared" ref="L576" si="2240">K576+J576+I576</f>
        <v>3</v>
      </c>
      <c r="M576" s="45">
        <f t="shared" ref="M576" si="2241">L576*C576</f>
        <v>1739.1304347826087</v>
      </c>
    </row>
    <row r="577" spans="1:13" ht="16.5" customHeight="1" x14ac:dyDescent="0.2">
      <c r="A577" s="33">
        <v>44139</v>
      </c>
      <c r="B577" s="78" t="s">
        <v>88</v>
      </c>
      <c r="C577" s="11">
        <f t="shared" ref="C577" si="2242">200000/E577</f>
        <v>487.80487804878049</v>
      </c>
      <c r="D577" s="77" t="s">
        <v>21</v>
      </c>
      <c r="E577" s="29">
        <v>410</v>
      </c>
      <c r="F577" s="29">
        <v>406</v>
      </c>
      <c r="G577" s="6">
        <v>0</v>
      </c>
      <c r="H577" s="6">
        <v>0</v>
      </c>
      <c r="I577" s="13">
        <f t="shared" ref="I577" si="2243">(IF(D577="SELL",E577-F577,IF(D577="BUY",F577-E577)))</f>
        <v>-4</v>
      </c>
      <c r="J577" s="6">
        <v>0</v>
      </c>
      <c r="K577" s="6">
        <v>0</v>
      </c>
      <c r="L577" s="13">
        <f t="shared" ref="L577" si="2244">K577+J577+I577</f>
        <v>-4</v>
      </c>
      <c r="M577" s="45">
        <f t="shared" ref="M577" si="2245">L577*C577</f>
        <v>-1951.219512195122</v>
      </c>
    </row>
    <row r="578" spans="1:13" ht="16.5" customHeight="1" x14ac:dyDescent="0.2">
      <c r="A578" s="33">
        <v>44139</v>
      </c>
      <c r="B578" s="78" t="s">
        <v>935</v>
      </c>
      <c r="C578" s="11">
        <f t="shared" ref="C578" si="2246">200000/E578</f>
        <v>1248.4394506866417</v>
      </c>
      <c r="D578" s="77" t="s">
        <v>21</v>
      </c>
      <c r="E578" s="29">
        <v>160.19999999999999</v>
      </c>
      <c r="F578" s="29">
        <v>158.5</v>
      </c>
      <c r="G578" s="6">
        <v>0</v>
      </c>
      <c r="H578" s="6">
        <v>0</v>
      </c>
      <c r="I578" s="13">
        <f t="shared" ref="I578" si="2247">(IF(D578="SELL",E578-F578,IF(D578="BUY",F578-E578)))</f>
        <v>-1.6999999999999886</v>
      </c>
      <c r="J578" s="6">
        <v>0</v>
      </c>
      <c r="K578" s="6">
        <v>0</v>
      </c>
      <c r="L578" s="13">
        <f t="shared" ref="L578" si="2248">K578+J578+I578</f>
        <v>-1.6999999999999886</v>
      </c>
      <c r="M578" s="45">
        <f t="shared" ref="M578" si="2249">L578*C578</f>
        <v>-2122.3470661672768</v>
      </c>
    </row>
    <row r="579" spans="1:13" ht="16.5" customHeight="1" x14ac:dyDescent="0.2">
      <c r="A579" s="33">
        <v>44139</v>
      </c>
      <c r="B579" s="78" t="s">
        <v>185</v>
      </c>
      <c r="C579" s="11">
        <f t="shared" ref="C579" si="2250">200000/E579</f>
        <v>676.13252197430688</v>
      </c>
      <c r="D579" s="77" t="s">
        <v>21</v>
      </c>
      <c r="E579" s="29">
        <v>295.8</v>
      </c>
      <c r="F579" s="29">
        <v>297.5</v>
      </c>
      <c r="G579" s="6">
        <v>300</v>
      </c>
      <c r="H579" s="6">
        <v>0</v>
      </c>
      <c r="I579" s="13">
        <f t="shared" ref="I579" si="2251">(IF(D579="SELL",E579-F579,IF(D579="BUY",F579-E579)))</f>
        <v>1.6999999999999886</v>
      </c>
      <c r="J579" s="6">
        <v>2.5</v>
      </c>
      <c r="K579" s="6">
        <v>0</v>
      </c>
      <c r="L579" s="13">
        <f t="shared" ref="L579" si="2252">K579+J579+I579</f>
        <v>4.1999999999999886</v>
      </c>
      <c r="M579" s="45">
        <f t="shared" ref="M579" si="2253">L579*C579</f>
        <v>2839.7565922920812</v>
      </c>
    </row>
    <row r="580" spans="1:13" ht="16.5" customHeight="1" x14ac:dyDescent="0.2">
      <c r="A580" s="33">
        <v>44138</v>
      </c>
      <c r="B580" s="77" t="s">
        <v>159</v>
      </c>
      <c r="C580" s="11">
        <f t="shared" ref="C580" si="2254">200000/E580</f>
        <v>980.39215686274508</v>
      </c>
      <c r="D580" s="77" t="s">
        <v>21</v>
      </c>
      <c r="E580" s="29">
        <v>204</v>
      </c>
      <c r="F580" s="29">
        <v>205.8</v>
      </c>
      <c r="G580" s="6">
        <v>0</v>
      </c>
      <c r="H580" s="6">
        <v>0</v>
      </c>
      <c r="I580" s="13">
        <f t="shared" ref="I580" si="2255">(IF(D580="SELL",E580-F580,IF(D580="BUY",F580-E580)))</f>
        <v>1.8000000000000114</v>
      </c>
      <c r="J580" s="6">
        <v>0</v>
      </c>
      <c r="K580" s="6">
        <v>0</v>
      </c>
      <c r="L580" s="13">
        <f t="shared" ref="L580" si="2256">K580+J580+I580</f>
        <v>1.8000000000000114</v>
      </c>
      <c r="M580" s="45">
        <f t="shared" ref="M580" si="2257">L580*C580</f>
        <v>1764.7058823529524</v>
      </c>
    </row>
    <row r="581" spans="1:13" ht="16.5" customHeight="1" x14ac:dyDescent="0.2">
      <c r="A581" s="33">
        <v>44138</v>
      </c>
      <c r="B581" s="77" t="s">
        <v>59</v>
      </c>
      <c r="C581" s="11">
        <f t="shared" ref="C581" si="2258">200000/E581</f>
        <v>476.75804529201429</v>
      </c>
      <c r="D581" s="77" t="s">
        <v>18</v>
      </c>
      <c r="E581" s="29">
        <v>419.5</v>
      </c>
      <c r="F581" s="29">
        <v>416.5</v>
      </c>
      <c r="G581" s="6">
        <v>0</v>
      </c>
      <c r="H581" s="6">
        <v>0</v>
      </c>
      <c r="I581" s="13">
        <f t="shared" ref="I581" si="2259">(IF(D581="SELL",E581-F581,IF(D581="BUY",F581-E581)))</f>
        <v>3</v>
      </c>
      <c r="J581" s="6">
        <v>0</v>
      </c>
      <c r="K581" s="6">
        <v>0</v>
      </c>
      <c r="L581" s="13">
        <f t="shared" ref="L581" si="2260">K581+J581+I581</f>
        <v>3</v>
      </c>
      <c r="M581" s="45">
        <f t="shared" ref="M581" si="2261">L581*C581</f>
        <v>1430.2741358760429</v>
      </c>
    </row>
    <row r="582" spans="1:13" ht="16.5" customHeight="1" x14ac:dyDescent="0.2">
      <c r="A582" s="33">
        <v>44138</v>
      </c>
      <c r="B582" s="77" t="s">
        <v>35</v>
      </c>
      <c r="C582" s="11">
        <f t="shared" ref="C582" si="2262">200000/E582</f>
        <v>565.77086280056574</v>
      </c>
      <c r="D582" s="77" t="s">
        <v>18</v>
      </c>
      <c r="E582" s="29">
        <v>353.5</v>
      </c>
      <c r="F582" s="29">
        <v>350.5</v>
      </c>
      <c r="G582" s="6">
        <v>0</v>
      </c>
      <c r="H582" s="6">
        <v>0</v>
      </c>
      <c r="I582" s="13">
        <f t="shared" ref="I582" si="2263">(IF(D582="SELL",E582-F582,IF(D582="BUY",F582-E582)))</f>
        <v>3</v>
      </c>
      <c r="J582" s="6">
        <v>0</v>
      </c>
      <c r="K582" s="6">
        <v>0</v>
      </c>
      <c r="L582" s="13">
        <f t="shared" ref="L582" si="2264">K582+J582+I582</f>
        <v>3</v>
      </c>
      <c r="M582" s="45">
        <f t="shared" ref="M582" si="2265">L582*C582</f>
        <v>1697.3125884016972</v>
      </c>
    </row>
    <row r="583" spans="1:13" ht="16.5" customHeight="1" x14ac:dyDescent="0.2">
      <c r="A583" s="33">
        <v>44138</v>
      </c>
      <c r="B583" s="77" t="s">
        <v>129</v>
      </c>
      <c r="C583" s="11">
        <f t="shared" ref="C583" si="2266">200000/E583</f>
        <v>250.31289111389236</v>
      </c>
      <c r="D583" s="77" t="s">
        <v>18</v>
      </c>
      <c r="E583" s="29">
        <v>799</v>
      </c>
      <c r="F583" s="29">
        <v>792</v>
      </c>
      <c r="G583" s="6">
        <v>780</v>
      </c>
      <c r="H583" s="6">
        <v>0</v>
      </c>
      <c r="I583" s="13">
        <f t="shared" ref="I583" si="2267">(IF(D583="SELL",E583-F583,IF(D583="BUY",F583-E583)))</f>
        <v>7</v>
      </c>
      <c r="J583" s="6">
        <v>12</v>
      </c>
      <c r="K583" s="6">
        <v>0</v>
      </c>
      <c r="L583" s="13">
        <f t="shared" ref="L583" si="2268">K583+J583+I583</f>
        <v>19</v>
      </c>
      <c r="M583" s="45">
        <f t="shared" ref="M583" si="2269">L583*C583</f>
        <v>4755.9449311639546</v>
      </c>
    </row>
    <row r="584" spans="1:13" ht="16.5" customHeight="1" x14ac:dyDescent="0.2">
      <c r="A584" s="33">
        <v>44138</v>
      </c>
      <c r="B584" s="77" t="s">
        <v>185</v>
      </c>
      <c r="C584" s="11">
        <f t="shared" ref="C584" si="2270">200000/E584</f>
        <v>679.1171477079796</v>
      </c>
      <c r="D584" s="77" t="s">
        <v>21</v>
      </c>
      <c r="E584" s="29">
        <v>294.5</v>
      </c>
      <c r="F584" s="29">
        <v>296</v>
      </c>
      <c r="G584" s="6">
        <v>0</v>
      </c>
      <c r="H584" s="6">
        <v>0</v>
      </c>
      <c r="I584" s="13">
        <f t="shared" ref="I584" si="2271">(IF(D584="SELL",E584-F584,IF(D584="BUY",F584-E584)))</f>
        <v>1.5</v>
      </c>
      <c r="J584" s="6">
        <v>0</v>
      </c>
      <c r="K584" s="6">
        <v>0</v>
      </c>
      <c r="L584" s="13">
        <f t="shared" ref="L584" si="2272">K584+J584+I584</f>
        <v>1.5</v>
      </c>
      <c r="M584" s="45">
        <f t="shared" ref="M584" si="2273">L584*C584</f>
        <v>1018.6757215619693</v>
      </c>
    </row>
    <row r="585" spans="1:13" ht="16.5" customHeight="1" x14ac:dyDescent="0.2">
      <c r="A585" s="33">
        <v>44138</v>
      </c>
      <c r="B585" s="77" t="s">
        <v>265</v>
      </c>
      <c r="C585" s="11">
        <f t="shared" ref="C585" si="2274">200000/E585</f>
        <v>1476.0147601476015</v>
      </c>
      <c r="D585" s="77" t="s">
        <v>18</v>
      </c>
      <c r="E585" s="29">
        <v>135.5</v>
      </c>
      <c r="F585" s="29">
        <v>134.19999999999999</v>
      </c>
      <c r="G585" s="6">
        <v>0</v>
      </c>
      <c r="H585" s="6">
        <v>0</v>
      </c>
      <c r="I585" s="13">
        <f t="shared" ref="I585" si="2275">(IF(D585="SELL",E585-F585,IF(D585="BUY",F585-E585)))</f>
        <v>1.3000000000000114</v>
      </c>
      <c r="J585" s="6">
        <v>0</v>
      </c>
      <c r="K585" s="6">
        <v>0</v>
      </c>
      <c r="L585" s="13">
        <f t="shared" ref="L585" si="2276">K585+J585+I585</f>
        <v>1.3000000000000114</v>
      </c>
      <c r="M585" s="45">
        <f t="shared" ref="M585" si="2277">L585*C585</f>
        <v>1918.8191881918988</v>
      </c>
    </row>
    <row r="586" spans="1:13" ht="16.5" customHeight="1" x14ac:dyDescent="0.2">
      <c r="A586" s="33">
        <v>44138</v>
      </c>
      <c r="B586" s="77" t="s">
        <v>108</v>
      </c>
      <c r="C586" s="11">
        <f t="shared" ref="C586" si="2278">200000/E586</f>
        <v>642.26075786769434</v>
      </c>
      <c r="D586" s="77" t="s">
        <v>18</v>
      </c>
      <c r="E586" s="29">
        <v>311.39999999999998</v>
      </c>
      <c r="F586" s="29">
        <v>308</v>
      </c>
      <c r="G586" s="6">
        <v>0</v>
      </c>
      <c r="H586" s="6">
        <v>0</v>
      </c>
      <c r="I586" s="13">
        <f t="shared" ref="I586" si="2279">(IF(D586="SELL",E586-F586,IF(D586="BUY",F586-E586)))</f>
        <v>3.3999999999999773</v>
      </c>
      <c r="J586" s="6">
        <v>0</v>
      </c>
      <c r="K586" s="6">
        <v>0</v>
      </c>
      <c r="L586" s="13">
        <f t="shared" ref="L586" si="2280">K586+J586+I586</f>
        <v>3.3999999999999773</v>
      </c>
      <c r="M586" s="45">
        <f t="shared" ref="M586" si="2281">L586*C586</f>
        <v>2183.6865767501463</v>
      </c>
    </row>
    <row r="587" spans="1:13" ht="16.5" customHeight="1" x14ac:dyDescent="0.2">
      <c r="A587" s="33">
        <v>44138</v>
      </c>
      <c r="B587" s="77" t="s">
        <v>934</v>
      </c>
      <c r="C587" s="11">
        <f t="shared" ref="C587" si="2282">200000/E587</f>
        <v>2372.4792408066432</v>
      </c>
      <c r="D587" s="77" t="s">
        <v>21</v>
      </c>
      <c r="E587" s="29">
        <v>84.3</v>
      </c>
      <c r="F587" s="29">
        <v>85.3</v>
      </c>
      <c r="G587" s="6">
        <v>0</v>
      </c>
      <c r="H587" s="6">
        <v>0</v>
      </c>
      <c r="I587" s="13">
        <f t="shared" ref="I587" si="2283">(IF(D587="SELL",E587-F587,IF(D587="BUY",F587-E587)))</f>
        <v>1</v>
      </c>
      <c r="J587" s="6">
        <v>0</v>
      </c>
      <c r="K587" s="6">
        <v>0</v>
      </c>
      <c r="L587" s="13">
        <f t="shared" ref="L587" si="2284">K587+J587+I587</f>
        <v>1</v>
      </c>
      <c r="M587" s="45">
        <f t="shared" ref="M587" si="2285">L587*C587</f>
        <v>2372.4792408066432</v>
      </c>
    </row>
    <row r="588" spans="1:13" ht="16.5" customHeight="1" x14ac:dyDescent="0.2">
      <c r="A588" s="33">
        <v>44138</v>
      </c>
      <c r="B588" s="77" t="s">
        <v>110</v>
      </c>
      <c r="C588" s="11">
        <f t="shared" ref="C588" si="2286">200000/E588</f>
        <v>375.7985719654265</v>
      </c>
      <c r="D588" s="77" t="s">
        <v>21</v>
      </c>
      <c r="E588" s="29">
        <v>532.20000000000005</v>
      </c>
      <c r="F588" s="29">
        <v>537</v>
      </c>
      <c r="G588" s="6">
        <v>0</v>
      </c>
      <c r="H588" s="6">
        <v>0</v>
      </c>
      <c r="I588" s="13">
        <f t="shared" ref="I588" si="2287">(IF(D588="SELL",E588-F588,IF(D588="BUY",F588-E588)))</f>
        <v>4.7999999999999545</v>
      </c>
      <c r="J588" s="6">
        <v>0</v>
      </c>
      <c r="K588" s="6">
        <v>0</v>
      </c>
      <c r="L588" s="13">
        <f t="shared" ref="L588" si="2288">K588+J588+I588</f>
        <v>4.7999999999999545</v>
      </c>
      <c r="M588" s="45">
        <f t="shared" ref="M588" si="2289">L588*C588</f>
        <v>1803.83314543403</v>
      </c>
    </row>
    <row r="589" spans="1:13" ht="16.5" customHeight="1" x14ac:dyDescent="0.2">
      <c r="A589" s="33">
        <v>44138</v>
      </c>
      <c r="B589" s="77" t="s">
        <v>38</v>
      </c>
      <c r="C589" s="11">
        <f t="shared" ref="C589" si="2290">200000/E589</f>
        <v>310.8486167236556</v>
      </c>
      <c r="D589" s="77" t="s">
        <v>21</v>
      </c>
      <c r="E589" s="29">
        <v>643.4</v>
      </c>
      <c r="F589" s="29">
        <v>638</v>
      </c>
      <c r="G589" s="6">
        <v>0</v>
      </c>
      <c r="H589" s="6">
        <v>0</v>
      </c>
      <c r="I589" s="13">
        <f t="shared" ref="I589" si="2291">(IF(D589="SELL",E589-F589,IF(D589="BUY",F589-E589)))</f>
        <v>-5.3999999999999773</v>
      </c>
      <c r="J589" s="6">
        <v>0</v>
      </c>
      <c r="K589" s="6">
        <v>0</v>
      </c>
      <c r="L589" s="13">
        <f t="shared" ref="L589" si="2292">K589+J589+I589</f>
        <v>-5.3999999999999773</v>
      </c>
      <c r="M589" s="45">
        <f t="shared" ref="M589" si="2293">L589*C589</f>
        <v>-1678.5825303077331</v>
      </c>
    </row>
    <row r="590" spans="1:13" ht="16.5" customHeight="1" x14ac:dyDescent="0.2">
      <c r="A590" s="33">
        <v>44137</v>
      </c>
      <c r="B590" s="77" t="s">
        <v>35</v>
      </c>
      <c r="C590" s="11">
        <f t="shared" ref="C590" si="2294">200000/E590</f>
        <v>575.53956834532369</v>
      </c>
      <c r="D590" s="77" t="s">
        <v>21</v>
      </c>
      <c r="E590" s="29">
        <v>347.5</v>
      </c>
      <c r="F590" s="29">
        <v>348</v>
      </c>
      <c r="G590" s="6">
        <v>0</v>
      </c>
      <c r="H590" s="6">
        <v>0</v>
      </c>
      <c r="I590" s="13">
        <f t="shared" ref="I590" si="2295">(IF(D590="SELL",E590-F590,IF(D590="BUY",F590-E590)))</f>
        <v>0.5</v>
      </c>
      <c r="J590" s="6">
        <v>0</v>
      </c>
      <c r="K590" s="6">
        <v>0</v>
      </c>
      <c r="L590" s="13">
        <f t="shared" ref="L590" si="2296">K590+J590+I590</f>
        <v>0.5</v>
      </c>
      <c r="M590" s="45">
        <f t="shared" ref="M590" si="2297">L590*C590</f>
        <v>287.76978417266184</v>
      </c>
    </row>
    <row r="591" spans="1:13" ht="16.5" customHeight="1" x14ac:dyDescent="0.2">
      <c r="A591" s="33">
        <v>44137</v>
      </c>
      <c r="B591" s="77" t="s">
        <v>933</v>
      </c>
      <c r="C591" s="11">
        <f t="shared" ref="C591" si="2298">200000/E591</f>
        <v>442.96788482834995</v>
      </c>
      <c r="D591" s="65" t="s">
        <v>21</v>
      </c>
      <c r="E591" s="29">
        <v>451.5</v>
      </c>
      <c r="F591" s="29">
        <v>446</v>
      </c>
      <c r="G591" s="6">
        <v>0</v>
      </c>
      <c r="H591" s="6">
        <v>0</v>
      </c>
      <c r="I591" s="13">
        <f t="shared" ref="I591" si="2299">(IF(D591="SELL",E591-F591,IF(D591="BUY",F591-E591)))</f>
        <v>-5.5</v>
      </c>
      <c r="J591" s="6">
        <v>0</v>
      </c>
      <c r="K591" s="6">
        <v>0</v>
      </c>
      <c r="L591" s="13">
        <f t="shared" ref="L591" si="2300">K591+J591+I591</f>
        <v>-5.5</v>
      </c>
      <c r="M591" s="45">
        <f t="shared" ref="M591" si="2301">L591*C591</f>
        <v>-2436.3233665559246</v>
      </c>
    </row>
    <row r="592" spans="1:13" ht="16.5" customHeight="1" x14ac:dyDescent="0.2">
      <c r="A592" s="33">
        <v>44134</v>
      </c>
      <c r="B592" s="76" t="s">
        <v>932</v>
      </c>
      <c r="C592" s="11">
        <f t="shared" ref="C592:C593" si="2302">200000/E592</f>
        <v>1131.5417256011315</v>
      </c>
      <c r="D592" s="65" t="s">
        <v>21</v>
      </c>
      <c r="E592" s="29">
        <v>176.75</v>
      </c>
      <c r="F592" s="29">
        <v>175.9</v>
      </c>
      <c r="G592" s="6">
        <v>0</v>
      </c>
      <c r="H592" s="6">
        <v>0</v>
      </c>
      <c r="I592" s="13">
        <f t="shared" ref="I592:I593" si="2303">(IF(D592="SELL",E592-F592,IF(D592="BUY",F592-E592)))</f>
        <v>-0.84999999999999432</v>
      </c>
      <c r="J592" s="6">
        <v>0</v>
      </c>
      <c r="K592" s="6">
        <v>0</v>
      </c>
      <c r="L592" s="13">
        <f t="shared" ref="L592:L593" si="2304">K592+J592+I592</f>
        <v>-0.84999999999999432</v>
      </c>
      <c r="M592" s="45">
        <f t="shared" ref="M592:M593" si="2305">L592*C592</f>
        <v>-961.81046676095536</v>
      </c>
    </row>
    <row r="593" spans="1:13" ht="16.5" customHeight="1" x14ac:dyDescent="0.2">
      <c r="A593" s="33">
        <v>44134</v>
      </c>
      <c r="B593" s="76" t="s">
        <v>45</v>
      </c>
      <c r="C593" s="11">
        <f t="shared" si="2302"/>
        <v>246.00246002460025</v>
      </c>
      <c r="D593" s="65" t="s">
        <v>21</v>
      </c>
      <c r="E593" s="29">
        <v>813</v>
      </c>
      <c r="F593" s="29">
        <v>814.5</v>
      </c>
      <c r="G593" s="6">
        <v>0</v>
      </c>
      <c r="H593" s="6">
        <v>0</v>
      </c>
      <c r="I593" s="13">
        <f t="shared" si="2303"/>
        <v>1.5</v>
      </c>
      <c r="J593" s="6">
        <v>0</v>
      </c>
      <c r="K593" s="6">
        <v>0</v>
      </c>
      <c r="L593" s="13">
        <f t="shared" si="2304"/>
        <v>1.5</v>
      </c>
      <c r="M593" s="45">
        <f t="shared" si="2305"/>
        <v>369.00369003690037</v>
      </c>
    </row>
    <row r="594" spans="1:13" ht="16.5" customHeight="1" x14ac:dyDescent="0.2">
      <c r="A594" s="33">
        <v>44133</v>
      </c>
      <c r="B594" s="75" t="s">
        <v>74</v>
      </c>
      <c r="C594" s="11">
        <f t="shared" ref="C594" si="2306">200000/E594</f>
        <v>476.1904761904762</v>
      </c>
      <c r="D594" s="65" t="s">
        <v>21</v>
      </c>
      <c r="E594" s="29">
        <v>420</v>
      </c>
      <c r="F594" s="29">
        <v>418.5</v>
      </c>
      <c r="G594" s="6">
        <v>0</v>
      </c>
      <c r="H594" s="6">
        <v>0</v>
      </c>
      <c r="I594" s="13">
        <f t="shared" ref="I594" si="2307">(IF(D594="SELL",E594-F594,IF(D594="BUY",F594-E594)))</f>
        <v>-1.5</v>
      </c>
      <c r="J594" s="6">
        <v>0</v>
      </c>
      <c r="K594" s="6">
        <v>0</v>
      </c>
      <c r="L594" s="13">
        <f t="shared" ref="L594" si="2308">K594+J594+I594</f>
        <v>-1.5</v>
      </c>
      <c r="M594" s="45">
        <f t="shared" ref="M594" si="2309">L594*C594</f>
        <v>-714.28571428571433</v>
      </c>
    </row>
    <row r="595" spans="1:13" ht="16.5" customHeight="1" x14ac:dyDescent="0.2">
      <c r="A595" s="33">
        <v>44133</v>
      </c>
      <c r="B595" s="75" t="s">
        <v>108</v>
      </c>
      <c r="C595" s="11">
        <f t="shared" ref="C595:C596" si="2310">200000/E595</f>
        <v>619.19504643962853</v>
      </c>
      <c r="D595" s="65" t="s">
        <v>21</v>
      </c>
      <c r="E595" s="29">
        <v>323</v>
      </c>
      <c r="F595" s="29">
        <v>326.5</v>
      </c>
      <c r="G595" s="6">
        <v>331</v>
      </c>
      <c r="H595" s="6">
        <v>0</v>
      </c>
      <c r="I595" s="13">
        <f t="shared" ref="I595:I596" si="2311">(IF(D595="SELL",E595-F595,IF(D595="BUY",F595-E595)))</f>
        <v>3.5</v>
      </c>
      <c r="J595" s="6">
        <v>4.5</v>
      </c>
      <c r="K595" s="6">
        <v>0</v>
      </c>
      <c r="L595" s="13">
        <f t="shared" ref="L595:L596" si="2312">K595+J595+I595</f>
        <v>8</v>
      </c>
      <c r="M595" s="45">
        <f t="shared" ref="M595:M596" si="2313">L595*C595</f>
        <v>4953.5603715170282</v>
      </c>
    </row>
    <row r="596" spans="1:13" ht="16.5" customHeight="1" x14ac:dyDescent="0.2">
      <c r="A596" s="33">
        <v>44133</v>
      </c>
      <c r="B596" s="75" t="s">
        <v>111</v>
      </c>
      <c r="C596" s="11">
        <f t="shared" si="2310"/>
        <v>648.29821717990274</v>
      </c>
      <c r="D596" s="65" t="s">
        <v>21</v>
      </c>
      <c r="E596" s="29">
        <v>308.5</v>
      </c>
      <c r="F596" s="29">
        <v>312</v>
      </c>
      <c r="G596" s="6">
        <v>0</v>
      </c>
      <c r="H596" s="6">
        <v>0</v>
      </c>
      <c r="I596" s="13">
        <f t="shared" si="2311"/>
        <v>3.5</v>
      </c>
      <c r="J596" s="6">
        <v>0</v>
      </c>
      <c r="K596" s="6">
        <v>0</v>
      </c>
      <c r="L596" s="13">
        <f t="shared" si="2312"/>
        <v>3.5</v>
      </c>
      <c r="M596" s="45">
        <f t="shared" si="2313"/>
        <v>2269.0437601296594</v>
      </c>
    </row>
    <row r="597" spans="1:13" ht="16.5" customHeight="1" x14ac:dyDescent="0.2">
      <c r="A597" s="33">
        <v>44132</v>
      </c>
      <c r="B597" s="74" t="s">
        <v>139</v>
      </c>
      <c r="C597" s="11">
        <f t="shared" ref="C597" si="2314">200000/E597</f>
        <v>788.95463510848128</v>
      </c>
      <c r="D597" s="65" t="s">
        <v>21</v>
      </c>
      <c r="E597" s="29">
        <v>253.5</v>
      </c>
      <c r="F597" s="29">
        <v>251</v>
      </c>
      <c r="G597" s="6">
        <v>0</v>
      </c>
      <c r="H597" s="6">
        <v>0</v>
      </c>
      <c r="I597" s="13">
        <f t="shared" ref="I597" si="2315">(IF(D597="SELL",E597-F597,IF(D597="BUY",F597-E597)))</f>
        <v>-2.5</v>
      </c>
      <c r="J597" s="6">
        <v>0</v>
      </c>
      <c r="K597" s="6">
        <v>0</v>
      </c>
      <c r="L597" s="13">
        <f t="shared" ref="L597" si="2316">K597+J597+I597</f>
        <v>-2.5</v>
      </c>
      <c r="M597" s="45">
        <f t="shared" ref="M597" si="2317">L597*C597</f>
        <v>-1972.3865877712033</v>
      </c>
    </row>
    <row r="598" spans="1:13" ht="16.5" customHeight="1" x14ac:dyDescent="0.2">
      <c r="A598" s="33">
        <v>44132</v>
      </c>
      <c r="B598" s="74" t="s">
        <v>122</v>
      </c>
      <c r="C598" s="11">
        <f t="shared" ref="C598" si="2318">200000/E598</f>
        <v>1365.1877133105802</v>
      </c>
      <c r="D598" s="43" t="s">
        <v>18</v>
      </c>
      <c r="E598" s="29">
        <v>146.5</v>
      </c>
      <c r="F598" s="29">
        <v>144.5</v>
      </c>
      <c r="G598" s="6">
        <v>141.80000000000001</v>
      </c>
      <c r="H598" s="6">
        <v>0</v>
      </c>
      <c r="I598" s="13">
        <f t="shared" ref="I598" si="2319">(IF(D598="SELL",E598-F598,IF(D598="BUY",F598-E598)))</f>
        <v>2</v>
      </c>
      <c r="J598" s="6">
        <v>2.7</v>
      </c>
      <c r="K598" s="6">
        <v>0</v>
      </c>
      <c r="L598" s="13">
        <f t="shared" ref="L598" si="2320">K598+J598+I598</f>
        <v>4.7</v>
      </c>
      <c r="M598" s="45">
        <f t="shared" ref="M598" si="2321">L598*C598</f>
        <v>6416.382252559727</v>
      </c>
    </row>
    <row r="599" spans="1:13" ht="16.5" customHeight="1" x14ac:dyDescent="0.2">
      <c r="A599" s="33">
        <v>44132</v>
      </c>
      <c r="B599" s="74" t="s">
        <v>68</v>
      </c>
      <c r="C599" s="11">
        <f t="shared" ref="C599" si="2322">200000/E599</f>
        <v>1047.1204188481674</v>
      </c>
      <c r="D599" s="65" t="s">
        <v>21</v>
      </c>
      <c r="E599" s="29">
        <v>191</v>
      </c>
      <c r="F599" s="29">
        <v>193.5</v>
      </c>
      <c r="G599" s="6">
        <v>0</v>
      </c>
      <c r="H599" s="6">
        <v>0</v>
      </c>
      <c r="I599" s="13">
        <f t="shared" ref="I599" si="2323">(IF(D599="SELL",E599-F599,IF(D599="BUY",F599-E599)))</f>
        <v>2.5</v>
      </c>
      <c r="J599" s="6">
        <v>0</v>
      </c>
      <c r="K599" s="6">
        <v>0</v>
      </c>
      <c r="L599" s="13">
        <f t="shared" ref="L599" si="2324">K599+J599+I599</f>
        <v>2.5</v>
      </c>
      <c r="M599" s="45">
        <f t="shared" ref="M599" si="2325">L599*C599</f>
        <v>2617.8010471204188</v>
      </c>
    </row>
    <row r="600" spans="1:13" ht="16.5" customHeight="1" x14ac:dyDescent="0.2">
      <c r="A600" s="33">
        <v>44131</v>
      </c>
      <c r="B600" s="73" t="s">
        <v>924</v>
      </c>
      <c r="C600" s="11">
        <f t="shared" ref="C600:C602" si="2326">200000/E600</f>
        <v>716.84587813620067</v>
      </c>
      <c r="D600" s="65" t="s">
        <v>21</v>
      </c>
      <c r="E600" s="29">
        <v>279</v>
      </c>
      <c r="F600" s="29">
        <v>283</v>
      </c>
      <c r="G600" s="6">
        <v>0</v>
      </c>
      <c r="H600" s="6">
        <v>0</v>
      </c>
      <c r="I600" s="13">
        <f t="shared" ref="I600:I602" si="2327">(IF(D600="SELL",E600-F600,IF(D600="BUY",F600-E600)))</f>
        <v>4</v>
      </c>
      <c r="J600" s="6">
        <v>0</v>
      </c>
      <c r="K600" s="6">
        <v>0</v>
      </c>
      <c r="L600" s="13">
        <f t="shared" ref="L600:L602" si="2328">K600+J600+I600</f>
        <v>4</v>
      </c>
      <c r="M600" s="45">
        <f t="shared" ref="M600:M602" si="2329">L600*C600</f>
        <v>2867.3835125448027</v>
      </c>
    </row>
    <row r="601" spans="1:13" ht="16.5" customHeight="1" x14ac:dyDescent="0.2">
      <c r="A601" s="33">
        <v>44131</v>
      </c>
      <c r="B601" s="73" t="s">
        <v>102</v>
      </c>
      <c r="C601" s="11">
        <f t="shared" si="2326"/>
        <v>1707.9419299743809</v>
      </c>
      <c r="D601" s="65" t="s">
        <v>21</v>
      </c>
      <c r="E601" s="29">
        <v>117.1</v>
      </c>
      <c r="F601" s="29">
        <v>118.5</v>
      </c>
      <c r="G601" s="6">
        <v>0</v>
      </c>
      <c r="H601" s="6">
        <v>0</v>
      </c>
      <c r="I601" s="13">
        <f t="shared" si="2327"/>
        <v>1.4000000000000057</v>
      </c>
      <c r="J601" s="6">
        <v>0</v>
      </c>
      <c r="K601" s="6">
        <v>0</v>
      </c>
      <c r="L601" s="13">
        <f t="shared" si="2328"/>
        <v>1.4000000000000057</v>
      </c>
      <c r="M601" s="45">
        <f t="shared" si="2329"/>
        <v>2391.1187019641429</v>
      </c>
    </row>
    <row r="602" spans="1:13" ht="16.5" customHeight="1" x14ac:dyDescent="0.2">
      <c r="A602" s="33">
        <v>44131</v>
      </c>
      <c r="B602" s="73" t="s">
        <v>20</v>
      </c>
      <c r="C602" s="11">
        <f t="shared" si="2326"/>
        <v>243.161094224924</v>
      </c>
      <c r="D602" s="65" t="s">
        <v>21</v>
      </c>
      <c r="E602" s="29">
        <v>822.5</v>
      </c>
      <c r="F602" s="29">
        <v>832</v>
      </c>
      <c r="G602" s="6">
        <v>840.75</v>
      </c>
      <c r="H602" s="6">
        <v>0</v>
      </c>
      <c r="I602" s="13">
        <f t="shared" si="2327"/>
        <v>9.5</v>
      </c>
      <c r="J602" s="6">
        <v>8.75</v>
      </c>
      <c r="K602" s="6">
        <v>0</v>
      </c>
      <c r="L602" s="13">
        <f t="shared" si="2328"/>
        <v>18.25</v>
      </c>
      <c r="M602" s="45">
        <f t="shared" si="2329"/>
        <v>4437.6899696048631</v>
      </c>
    </row>
    <row r="603" spans="1:13" ht="16.5" customHeight="1" x14ac:dyDescent="0.2">
      <c r="A603" s="33">
        <v>44130</v>
      </c>
      <c r="B603" s="72" t="s">
        <v>114</v>
      </c>
      <c r="C603" s="11">
        <f t="shared" ref="C603" si="2330">200000/E603</f>
        <v>506.32911392405066</v>
      </c>
      <c r="D603" s="65" t="s">
        <v>21</v>
      </c>
      <c r="E603" s="29">
        <v>395</v>
      </c>
      <c r="F603" s="29">
        <v>397.5</v>
      </c>
      <c r="G603" s="6">
        <v>0</v>
      </c>
      <c r="H603" s="6">
        <v>0</v>
      </c>
      <c r="I603" s="13">
        <f t="shared" ref="I603" si="2331">(IF(D603="SELL",E603-F603,IF(D603="BUY",F603-E603)))</f>
        <v>2.5</v>
      </c>
      <c r="J603" s="6">
        <v>0</v>
      </c>
      <c r="K603" s="6">
        <v>0</v>
      </c>
      <c r="L603" s="13">
        <f t="shared" ref="L603" si="2332">K603+J603+I603</f>
        <v>2.5</v>
      </c>
      <c r="M603" s="45">
        <f t="shared" ref="M603" si="2333">L603*C603</f>
        <v>1265.8227848101267</v>
      </c>
    </row>
    <row r="604" spans="1:13" ht="16.5" customHeight="1" x14ac:dyDescent="0.2">
      <c r="A604" s="33">
        <v>44130</v>
      </c>
      <c r="B604" s="72" t="s">
        <v>122</v>
      </c>
      <c r="C604" s="11">
        <f t="shared" ref="C604" si="2334">200000/E604</f>
        <v>1307.18954248366</v>
      </c>
      <c r="D604" s="65" t="s">
        <v>21</v>
      </c>
      <c r="E604" s="29">
        <v>153</v>
      </c>
      <c r="F604" s="29">
        <v>151</v>
      </c>
      <c r="G604" s="6">
        <v>0</v>
      </c>
      <c r="H604" s="6">
        <v>0</v>
      </c>
      <c r="I604" s="13">
        <f t="shared" ref="I604" si="2335">(IF(D604="SELL",E604-F604,IF(D604="BUY",F604-E604)))</f>
        <v>-2</v>
      </c>
      <c r="J604" s="6">
        <v>0</v>
      </c>
      <c r="K604" s="6">
        <v>0</v>
      </c>
      <c r="L604" s="13">
        <f t="shared" ref="L604" si="2336">K604+J604+I604</f>
        <v>-2</v>
      </c>
      <c r="M604" s="45">
        <f t="shared" ref="M604" si="2337">L604*C604</f>
        <v>-2614.3790849673201</v>
      </c>
    </row>
    <row r="605" spans="1:13" ht="16.5" customHeight="1" x14ac:dyDescent="0.2">
      <c r="A605" s="33">
        <v>44130</v>
      </c>
      <c r="B605" s="72" t="s">
        <v>212</v>
      </c>
      <c r="C605" s="11">
        <f t="shared" ref="C605" si="2338">200000/E605</f>
        <v>1173.0205278592375</v>
      </c>
      <c r="D605" s="65" t="s">
        <v>18</v>
      </c>
      <c r="E605" s="29">
        <v>170.5</v>
      </c>
      <c r="F605" s="29">
        <v>170.2</v>
      </c>
      <c r="G605" s="6">
        <v>0</v>
      </c>
      <c r="H605" s="6">
        <v>0</v>
      </c>
      <c r="I605" s="13">
        <f t="shared" ref="I605" si="2339">(IF(D605="SELL",E605-F605,IF(D605="BUY",F605-E605)))</f>
        <v>0.30000000000001137</v>
      </c>
      <c r="J605" s="6">
        <v>0</v>
      </c>
      <c r="K605" s="6">
        <v>0</v>
      </c>
      <c r="L605" s="13">
        <f t="shared" ref="L605" si="2340">K605+J605+I605</f>
        <v>0.30000000000001137</v>
      </c>
      <c r="M605" s="45">
        <f t="shared" ref="M605" si="2341">L605*C605</f>
        <v>351.90615835778459</v>
      </c>
    </row>
    <row r="606" spans="1:13" ht="16.5" customHeight="1" x14ac:dyDescent="0.2">
      <c r="A606" s="33">
        <v>44130</v>
      </c>
      <c r="B606" s="72" t="s">
        <v>93</v>
      </c>
      <c r="C606" s="11">
        <f t="shared" ref="C606" si="2342">200000/E606</f>
        <v>120.12012012012012</v>
      </c>
      <c r="D606" s="65" t="s">
        <v>21</v>
      </c>
      <c r="E606" s="29">
        <v>1665</v>
      </c>
      <c r="F606" s="29">
        <v>1685</v>
      </c>
      <c r="G606" s="6">
        <v>0</v>
      </c>
      <c r="H606" s="6">
        <v>0</v>
      </c>
      <c r="I606" s="13">
        <f t="shared" ref="I606" si="2343">(IF(D606="SELL",E606-F606,IF(D606="BUY",F606-E606)))</f>
        <v>20</v>
      </c>
      <c r="J606" s="6">
        <v>0</v>
      </c>
      <c r="K606" s="6">
        <v>0</v>
      </c>
      <c r="L606" s="13">
        <f t="shared" ref="L606" si="2344">K606+J606+I606</f>
        <v>20</v>
      </c>
      <c r="M606" s="45">
        <f t="shared" ref="M606" si="2345">L606*C606</f>
        <v>2402.4024024024025</v>
      </c>
    </row>
    <row r="607" spans="1:13" ht="16.5" customHeight="1" x14ac:dyDescent="0.2">
      <c r="A607" s="33">
        <v>44127</v>
      </c>
      <c r="B607" s="72" t="s">
        <v>31</v>
      </c>
      <c r="C607" s="11">
        <f t="shared" ref="C607:C609" si="2346">200000/E607</f>
        <v>459.77011494252872</v>
      </c>
      <c r="D607" s="65" t="s">
        <v>21</v>
      </c>
      <c r="E607" s="29">
        <v>435</v>
      </c>
      <c r="F607" s="29">
        <v>430</v>
      </c>
      <c r="G607" s="6">
        <v>0</v>
      </c>
      <c r="H607" s="6">
        <v>0</v>
      </c>
      <c r="I607" s="13">
        <f t="shared" ref="I607:I609" si="2347">(IF(D607="SELL",E607-F607,IF(D607="BUY",F607-E607)))</f>
        <v>-5</v>
      </c>
      <c r="J607" s="6">
        <v>0</v>
      </c>
      <c r="K607" s="6">
        <v>0</v>
      </c>
      <c r="L607" s="13">
        <f t="shared" ref="L607:L609" si="2348">K607+J607+I607</f>
        <v>-5</v>
      </c>
      <c r="M607" s="45">
        <f t="shared" ref="M607:M609" si="2349">L607*C607</f>
        <v>-2298.8505747126437</v>
      </c>
    </row>
    <row r="608" spans="1:13" ht="16.5" customHeight="1" x14ac:dyDescent="0.2">
      <c r="A608" s="33">
        <v>44127</v>
      </c>
      <c r="B608" s="72" t="s">
        <v>141</v>
      </c>
      <c r="C608" s="11">
        <f t="shared" si="2346"/>
        <v>1365.1877133105802</v>
      </c>
      <c r="D608" s="65" t="s">
        <v>21</v>
      </c>
      <c r="E608" s="29">
        <v>146.5</v>
      </c>
      <c r="F608" s="29">
        <v>148.6</v>
      </c>
      <c r="G608" s="6">
        <v>0</v>
      </c>
      <c r="H608" s="6">
        <v>0</v>
      </c>
      <c r="I608" s="13">
        <f t="shared" si="2347"/>
        <v>2.0999999999999943</v>
      </c>
      <c r="J608" s="6">
        <v>0</v>
      </c>
      <c r="K608" s="6">
        <v>0</v>
      </c>
      <c r="L608" s="13">
        <f t="shared" si="2348"/>
        <v>2.0999999999999943</v>
      </c>
      <c r="M608" s="45">
        <f t="shared" si="2349"/>
        <v>2866.8941979522106</v>
      </c>
    </row>
    <row r="609" spans="1:13" ht="16.5" customHeight="1" x14ac:dyDescent="0.2">
      <c r="A609" s="33">
        <v>44127</v>
      </c>
      <c r="B609" s="72" t="s">
        <v>111</v>
      </c>
      <c r="C609" s="11">
        <f t="shared" si="2346"/>
        <v>623.05295950155767</v>
      </c>
      <c r="D609" s="65" t="s">
        <v>18</v>
      </c>
      <c r="E609" s="29">
        <v>321</v>
      </c>
      <c r="F609" s="29">
        <v>317.5</v>
      </c>
      <c r="G609" s="6">
        <v>0</v>
      </c>
      <c r="H609" s="6">
        <v>0</v>
      </c>
      <c r="I609" s="13">
        <f t="shared" si="2347"/>
        <v>3.5</v>
      </c>
      <c r="J609" s="6">
        <v>0</v>
      </c>
      <c r="K609" s="6">
        <v>0</v>
      </c>
      <c r="L609" s="13">
        <f t="shared" si="2348"/>
        <v>3.5</v>
      </c>
      <c r="M609" s="45">
        <f t="shared" si="2349"/>
        <v>2180.6853582554518</v>
      </c>
    </row>
    <row r="610" spans="1:13" ht="16.5" customHeight="1" x14ac:dyDescent="0.2">
      <c r="A610" s="33">
        <v>44126</v>
      </c>
      <c r="B610" s="71" t="s">
        <v>197</v>
      </c>
      <c r="C610" s="11">
        <f t="shared" ref="C610" si="2350">200000/E610</f>
        <v>1267.8288431061806</v>
      </c>
      <c r="D610" s="65" t="s">
        <v>21</v>
      </c>
      <c r="E610" s="29">
        <v>157.75</v>
      </c>
      <c r="F610" s="29">
        <v>157.6</v>
      </c>
      <c r="G610" s="6">
        <v>0</v>
      </c>
      <c r="H610" s="6">
        <v>0</v>
      </c>
      <c r="I610" s="13">
        <f t="shared" ref="I610" si="2351">(IF(D610="SELL",E610-F610,IF(D610="BUY",F610-E610)))</f>
        <v>-0.15000000000000568</v>
      </c>
      <c r="J610" s="6">
        <v>0</v>
      </c>
      <c r="K610" s="6">
        <v>0</v>
      </c>
      <c r="L610" s="13">
        <f t="shared" ref="L610" si="2352">K610+J610+I610</f>
        <v>-0.15000000000000568</v>
      </c>
      <c r="M610" s="45">
        <f t="shared" ref="M610" si="2353">L610*C610</f>
        <v>-190.17432646593429</v>
      </c>
    </row>
    <row r="611" spans="1:13" ht="16.5" customHeight="1" x14ac:dyDescent="0.2">
      <c r="A611" s="33">
        <v>44126</v>
      </c>
      <c r="B611" s="70" t="s">
        <v>34</v>
      </c>
      <c r="C611" s="11">
        <f t="shared" ref="C611" si="2354">200000/E611</f>
        <v>515.46391752577324</v>
      </c>
      <c r="D611" s="65" t="s">
        <v>21</v>
      </c>
      <c r="E611" s="29">
        <v>388</v>
      </c>
      <c r="F611" s="29">
        <v>383.5</v>
      </c>
      <c r="G611" s="6">
        <v>0</v>
      </c>
      <c r="H611" s="6">
        <v>0</v>
      </c>
      <c r="I611" s="13">
        <f t="shared" ref="I611" si="2355">(IF(D611="SELL",E611-F611,IF(D611="BUY",F611-E611)))</f>
        <v>-4.5</v>
      </c>
      <c r="J611" s="6">
        <v>0</v>
      </c>
      <c r="K611" s="6">
        <v>0</v>
      </c>
      <c r="L611" s="13">
        <f t="shared" ref="L611" si="2356">K611+J611+I611</f>
        <v>-4.5</v>
      </c>
      <c r="M611" s="45">
        <f t="shared" ref="M611" si="2357">L611*C611</f>
        <v>-2319.5876288659797</v>
      </c>
    </row>
    <row r="612" spans="1:13" ht="16.5" customHeight="1" x14ac:dyDescent="0.2">
      <c r="A612" s="33">
        <v>44126</v>
      </c>
      <c r="B612" s="69" t="s">
        <v>158</v>
      </c>
      <c r="C612" s="11">
        <f t="shared" ref="C612:C613" si="2358">200000/E612</f>
        <v>1133.14447592068</v>
      </c>
      <c r="D612" s="65" t="s">
        <v>21</v>
      </c>
      <c r="E612" s="29">
        <v>176.5</v>
      </c>
      <c r="F612" s="29">
        <v>178.25</v>
      </c>
      <c r="G612" s="6">
        <v>179.4</v>
      </c>
      <c r="H612" s="6">
        <v>0</v>
      </c>
      <c r="I612" s="13">
        <f t="shared" ref="I612:I613" si="2359">(IF(D612="SELL",E612-F612,IF(D612="BUY",F612-E612)))</f>
        <v>1.75</v>
      </c>
      <c r="J612" s="6">
        <v>1.1499999999999999</v>
      </c>
      <c r="K612" s="6">
        <v>0</v>
      </c>
      <c r="L612" s="13">
        <f t="shared" ref="L612:L613" si="2360">K612+J612+I612</f>
        <v>2.9</v>
      </c>
      <c r="M612" s="45">
        <f t="shared" ref="M612:M613" si="2361">L612*C612</f>
        <v>3286.1189801699716</v>
      </c>
    </row>
    <row r="613" spans="1:13" ht="16.5" customHeight="1" x14ac:dyDescent="0.2">
      <c r="A613" s="33">
        <v>44126</v>
      </c>
      <c r="B613" s="70" t="s">
        <v>114</v>
      </c>
      <c r="C613" s="11">
        <f t="shared" si="2358"/>
        <v>524.93438320209975</v>
      </c>
      <c r="D613" s="65" t="s">
        <v>21</v>
      </c>
      <c r="E613" s="29">
        <v>381</v>
      </c>
      <c r="F613" s="29">
        <v>385</v>
      </c>
      <c r="G613" s="6">
        <v>391</v>
      </c>
      <c r="H613" s="6">
        <v>0</v>
      </c>
      <c r="I613" s="13">
        <f t="shared" si="2359"/>
        <v>4</v>
      </c>
      <c r="J613" s="6">
        <v>6</v>
      </c>
      <c r="K613" s="6">
        <v>0</v>
      </c>
      <c r="L613" s="13">
        <f t="shared" si="2360"/>
        <v>10</v>
      </c>
      <c r="M613" s="45">
        <f t="shared" si="2361"/>
        <v>5249.3438320209971</v>
      </c>
    </row>
    <row r="614" spans="1:13" ht="16.5" customHeight="1" x14ac:dyDescent="0.2">
      <c r="A614" s="33">
        <v>44125</v>
      </c>
      <c r="B614" s="69" t="s">
        <v>158</v>
      </c>
      <c r="C614" s="11">
        <f t="shared" ref="C614:C615" si="2362">200000/E614</f>
        <v>1133.14447592068</v>
      </c>
      <c r="D614" s="65" t="s">
        <v>21</v>
      </c>
      <c r="E614" s="29">
        <v>176.5</v>
      </c>
      <c r="F614" s="29">
        <v>178.25</v>
      </c>
      <c r="G614" s="6">
        <v>0</v>
      </c>
      <c r="H614" s="6">
        <v>0</v>
      </c>
      <c r="I614" s="13">
        <f t="shared" ref="I614:I615" si="2363">(IF(D614="SELL",E614-F614,IF(D614="BUY",F614-E614)))</f>
        <v>1.75</v>
      </c>
      <c r="J614" s="6">
        <v>0</v>
      </c>
      <c r="K614" s="6">
        <v>0</v>
      </c>
      <c r="L614" s="13">
        <f t="shared" ref="L614:L615" si="2364">K614+J614+I614</f>
        <v>1.75</v>
      </c>
      <c r="M614" s="45">
        <f t="shared" ref="M614:M615" si="2365">L614*C614</f>
        <v>1983.00283286119</v>
      </c>
    </row>
    <row r="615" spans="1:13" ht="16.5" customHeight="1" x14ac:dyDescent="0.2">
      <c r="A615" s="33">
        <v>44125</v>
      </c>
      <c r="B615" s="69" t="s">
        <v>44</v>
      </c>
      <c r="C615" s="11">
        <f t="shared" si="2362"/>
        <v>677.96610169491521</v>
      </c>
      <c r="D615" s="65" t="s">
        <v>21</v>
      </c>
      <c r="E615" s="29">
        <v>295</v>
      </c>
      <c r="F615" s="29">
        <v>298</v>
      </c>
      <c r="G615" s="6">
        <v>0</v>
      </c>
      <c r="H615" s="6">
        <v>0</v>
      </c>
      <c r="I615" s="13">
        <f t="shared" si="2363"/>
        <v>3</v>
      </c>
      <c r="J615" s="6">
        <v>0</v>
      </c>
      <c r="K615" s="6">
        <v>0</v>
      </c>
      <c r="L615" s="13">
        <f t="shared" si="2364"/>
        <v>3</v>
      </c>
      <c r="M615" s="45">
        <f t="shared" si="2365"/>
        <v>2033.8983050847455</v>
      </c>
    </row>
    <row r="616" spans="1:13" ht="16.5" customHeight="1" x14ac:dyDescent="0.2">
      <c r="A616" s="33">
        <v>44124</v>
      </c>
      <c r="B616" s="68" t="s">
        <v>221</v>
      </c>
      <c r="C616" s="11">
        <f t="shared" ref="C616" si="2366">200000/E616</f>
        <v>546.44808743169403</v>
      </c>
      <c r="D616" s="65" t="s">
        <v>21</v>
      </c>
      <c r="E616" s="29">
        <v>366</v>
      </c>
      <c r="F616" s="29">
        <v>367.4</v>
      </c>
      <c r="G616" s="6">
        <v>0</v>
      </c>
      <c r="H616" s="6">
        <v>0</v>
      </c>
      <c r="I616" s="13">
        <f t="shared" ref="I616" si="2367">(IF(D616="SELL",E616-F616,IF(D616="BUY",F616-E616)))</f>
        <v>1.3999999999999773</v>
      </c>
      <c r="J616" s="6">
        <v>0</v>
      </c>
      <c r="K616" s="6">
        <v>0</v>
      </c>
      <c r="L616" s="13">
        <f t="shared" ref="L616" si="2368">K616+J616+I616</f>
        <v>1.3999999999999773</v>
      </c>
      <c r="M616" s="45">
        <f t="shared" ref="M616" si="2369">L616*C616</f>
        <v>765.02732240435921</v>
      </c>
    </row>
    <row r="617" spans="1:13" ht="16.5" customHeight="1" x14ac:dyDescent="0.2">
      <c r="A617" s="33">
        <v>44124</v>
      </c>
      <c r="B617" s="68" t="s">
        <v>147</v>
      </c>
      <c r="C617" s="11">
        <f t="shared" ref="C617" si="2370">200000/E617</f>
        <v>1000</v>
      </c>
      <c r="D617" s="65" t="s">
        <v>21</v>
      </c>
      <c r="E617" s="29">
        <v>200</v>
      </c>
      <c r="F617" s="29">
        <v>202</v>
      </c>
      <c r="G617" s="6">
        <v>0</v>
      </c>
      <c r="H617" s="6">
        <v>0</v>
      </c>
      <c r="I617" s="13">
        <f t="shared" ref="I617" si="2371">(IF(D617="SELL",E617-F617,IF(D617="BUY",F617-E617)))</f>
        <v>2</v>
      </c>
      <c r="J617" s="6">
        <v>0</v>
      </c>
      <c r="K617" s="6">
        <v>0</v>
      </c>
      <c r="L617" s="13">
        <f t="shared" ref="L617" si="2372">K617+J617+I617</f>
        <v>2</v>
      </c>
      <c r="M617" s="45">
        <f t="shared" ref="M617" si="2373">L617*C617</f>
        <v>2000</v>
      </c>
    </row>
    <row r="618" spans="1:13" ht="16.5" customHeight="1" x14ac:dyDescent="0.2">
      <c r="A618" s="33">
        <v>44124</v>
      </c>
      <c r="B618" s="68" t="s">
        <v>211</v>
      </c>
      <c r="C618" s="11">
        <f t="shared" ref="C618" si="2374">200000/E618</f>
        <v>571.42857142857144</v>
      </c>
      <c r="D618" s="65" t="s">
        <v>21</v>
      </c>
      <c r="E618" s="29">
        <v>350</v>
      </c>
      <c r="F618" s="29">
        <v>345.95</v>
      </c>
      <c r="G618" s="6">
        <v>0</v>
      </c>
      <c r="H618" s="6">
        <v>0</v>
      </c>
      <c r="I618" s="13">
        <f t="shared" ref="I618" si="2375">(IF(D618="SELL",E618-F618,IF(D618="BUY",F618-E618)))</f>
        <v>-4.0500000000000114</v>
      </c>
      <c r="J618" s="6">
        <v>0</v>
      </c>
      <c r="K618" s="6">
        <v>0</v>
      </c>
      <c r="L618" s="13">
        <f t="shared" ref="L618" si="2376">K618+J618+I618</f>
        <v>-4.0500000000000114</v>
      </c>
      <c r="M618" s="45">
        <f t="shared" ref="M618" si="2377">L618*C618</f>
        <v>-2314.285714285721</v>
      </c>
    </row>
    <row r="619" spans="1:13" ht="16.5" customHeight="1" x14ac:dyDescent="0.2">
      <c r="A619" s="33">
        <v>44123</v>
      </c>
      <c r="B619" s="67" t="s">
        <v>932</v>
      </c>
      <c r="C619" s="11">
        <f t="shared" ref="C619:C620" si="2378">200000/E619</f>
        <v>1111.1111111111111</v>
      </c>
      <c r="D619" s="65" t="s">
        <v>21</v>
      </c>
      <c r="E619" s="29">
        <v>180</v>
      </c>
      <c r="F619" s="29">
        <v>180</v>
      </c>
      <c r="G619" s="6">
        <v>0</v>
      </c>
      <c r="H619" s="6">
        <v>0</v>
      </c>
      <c r="I619" s="13">
        <f t="shared" ref="I619:I620" si="2379">(IF(D619="SELL",E619-F619,IF(D619="BUY",F619-E619)))</f>
        <v>0</v>
      </c>
      <c r="J619" s="6">
        <v>0</v>
      </c>
      <c r="K619" s="6">
        <v>0</v>
      </c>
      <c r="L619" s="13">
        <f t="shared" ref="L619:L620" si="2380">K619+J619+I619</f>
        <v>0</v>
      </c>
      <c r="M619" s="45">
        <f t="shared" ref="M619:M620" si="2381">L619*C619</f>
        <v>0</v>
      </c>
    </row>
    <row r="620" spans="1:13" ht="16.5" customHeight="1" x14ac:dyDescent="0.2">
      <c r="A620" s="33">
        <v>44123</v>
      </c>
      <c r="B620" s="67" t="s">
        <v>34</v>
      </c>
      <c r="C620" s="11">
        <f t="shared" si="2378"/>
        <v>510.8556832694764</v>
      </c>
      <c r="D620" s="65" t="s">
        <v>21</v>
      </c>
      <c r="E620" s="29">
        <v>391.5</v>
      </c>
      <c r="F620" s="29">
        <v>392.5</v>
      </c>
      <c r="G620" s="6">
        <v>0</v>
      </c>
      <c r="H620" s="6">
        <v>0</v>
      </c>
      <c r="I620" s="13">
        <f t="shared" si="2379"/>
        <v>1</v>
      </c>
      <c r="J620" s="6">
        <v>0</v>
      </c>
      <c r="K620" s="6">
        <v>0</v>
      </c>
      <c r="L620" s="13">
        <f t="shared" si="2380"/>
        <v>1</v>
      </c>
      <c r="M620" s="45">
        <f t="shared" si="2381"/>
        <v>510.8556832694764</v>
      </c>
    </row>
    <row r="621" spans="1:13" ht="16.5" customHeight="1" x14ac:dyDescent="0.2">
      <c r="A621" s="33">
        <v>44123</v>
      </c>
      <c r="B621" s="67" t="s">
        <v>105</v>
      </c>
      <c r="C621" s="11">
        <f t="shared" ref="C621" si="2382">200000/E621</f>
        <v>248.44720496894411</v>
      </c>
      <c r="D621" s="65" t="s">
        <v>21</v>
      </c>
      <c r="E621" s="29">
        <v>805</v>
      </c>
      <c r="F621" s="29">
        <v>795</v>
      </c>
      <c r="G621" s="6">
        <v>0</v>
      </c>
      <c r="H621" s="6">
        <v>0</v>
      </c>
      <c r="I621" s="13">
        <f t="shared" ref="I621" si="2383">(IF(D621="SELL",E621-F621,IF(D621="BUY",F621-E621)))</f>
        <v>-10</v>
      </c>
      <c r="J621" s="6">
        <v>0</v>
      </c>
      <c r="K621" s="6">
        <v>0</v>
      </c>
      <c r="L621" s="13">
        <f t="shared" ref="L621" si="2384">K621+J621+I621</f>
        <v>-10</v>
      </c>
      <c r="M621" s="45">
        <f t="shared" ref="M621" si="2385">L621*C621</f>
        <v>-2484.4720496894411</v>
      </c>
    </row>
    <row r="622" spans="1:13" ht="16.5" customHeight="1" x14ac:dyDescent="0.2">
      <c r="A622" s="33">
        <v>44120</v>
      </c>
      <c r="B622" s="66" t="s">
        <v>111</v>
      </c>
      <c r="C622" s="11">
        <f t="shared" ref="C622" si="2386">200000/E622</f>
        <v>662.25165562913912</v>
      </c>
      <c r="D622" s="65" t="s">
        <v>21</v>
      </c>
      <c r="E622" s="29">
        <v>302</v>
      </c>
      <c r="F622" s="29">
        <v>303</v>
      </c>
      <c r="G622" s="6">
        <v>303.75</v>
      </c>
      <c r="H622" s="6">
        <v>0</v>
      </c>
      <c r="I622" s="13">
        <f t="shared" ref="I622" si="2387">(IF(D622="SELL",E622-F622,IF(D622="BUY",F622-E622)))</f>
        <v>1</v>
      </c>
      <c r="J622" s="6">
        <v>0.75</v>
      </c>
      <c r="K622" s="6">
        <v>0</v>
      </c>
      <c r="L622" s="13">
        <f t="shared" ref="L622" si="2388">K622+J622+I622</f>
        <v>1.75</v>
      </c>
      <c r="M622" s="45">
        <f t="shared" ref="M622" si="2389">L622*C622</f>
        <v>1158.9403973509934</v>
      </c>
    </row>
    <row r="623" spans="1:13" ht="16.5" customHeight="1" x14ac:dyDescent="0.2">
      <c r="A623" s="33">
        <v>44120</v>
      </c>
      <c r="B623" s="66" t="s">
        <v>37</v>
      </c>
      <c r="C623" s="11">
        <f t="shared" ref="C623" si="2390">200000/E623</f>
        <v>166.38935108153078</v>
      </c>
      <c r="D623" s="65" t="s">
        <v>21</v>
      </c>
      <c r="E623" s="29">
        <v>1202</v>
      </c>
      <c r="F623" s="29">
        <v>1190</v>
      </c>
      <c r="G623" s="6">
        <v>0</v>
      </c>
      <c r="H623" s="6">
        <v>0</v>
      </c>
      <c r="I623" s="13">
        <f t="shared" ref="I623" si="2391">(IF(D623="SELL",E623-F623,IF(D623="BUY",F623-E623)))</f>
        <v>-12</v>
      </c>
      <c r="J623" s="6">
        <v>0</v>
      </c>
      <c r="K623" s="6">
        <v>0</v>
      </c>
      <c r="L623" s="13">
        <f t="shared" ref="L623" si="2392">K623+J623+I623</f>
        <v>-12</v>
      </c>
      <c r="M623" s="45">
        <f t="shared" ref="M623" si="2393">L623*C623</f>
        <v>-1996.6722129783693</v>
      </c>
    </row>
    <row r="624" spans="1:13" ht="16.5" customHeight="1" x14ac:dyDescent="0.2">
      <c r="A624" s="33">
        <v>44120</v>
      </c>
      <c r="B624" s="66" t="s">
        <v>108</v>
      </c>
      <c r="C624" s="11">
        <f t="shared" ref="C624" si="2394">200000/E624</f>
        <v>624.02496099843995</v>
      </c>
      <c r="D624" s="65" t="s">
        <v>21</v>
      </c>
      <c r="E624" s="29">
        <v>320.5</v>
      </c>
      <c r="F624" s="29">
        <v>320.5</v>
      </c>
      <c r="G624" s="6">
        <v>0</v>
      </c>
      <c r="H624" s="6">
        <v>0</v>
      </c>
      <c r="I624" s="13">
        <f t="shared" ref="I624" si="2395">(IF(D624="SELL",E624-F624,IF(D624="BUY",F624-E624)))</f>
        <v>0</v>
      </c>
      <c r="J624" s="6">
        <v>0</v>
      </c>
      <c r="K624" s="6">
        <v>0</v>
      </c>
      <c r="L624" s="13">
        <f t="shared" ref="L624" si="2396">K624+J624+I624</f>
        <v>0</v>
      </c>
      <c r="M624" s="45">
        <f t="shared" ref="M624" si="2397">L624*C624</f>
        <v>0</v>
      </c>
    </row>
    <row r="625" spans="1:13" ht="16.5" customHeight="1" x14ac:dyDescent="0.2">
      <c r="A625" s="33">
        <v>44119</v>
      </c>
      <c r="B625" s="65" t="s">
        <v>91</v>
      </c>
      <c r="C625" s="11">
        <f t="shared" ref="C625" si="2398">200000/E625</f>
        <v>133.33333333333334</v>
      </c>
      <c r="D625" s="65" t="s">
        <v>21</v>
      </c>
      <c r="E625" s="29">
        <v>1500</v>
      </c>
      <c r="F625" s="29">
        <v>1485</v>
      </c>
      <c r="G625" s="6">
        <v>0</v>
      </c>
      <c r="H625" s="6">
        <v>0</v>
      </c>
      <c r="I625" s="13">
        <f t="shared" ref="I625" si="2399">(IF(D625="SELL",E625-F625,IF(D625="BUY",F625-E625)))</f>
        <v>-15</v>
      </c>
      <c r="J625" s="6">
        <v>0</v>
      </c>
      <c r="K625" s="6">
        <v>0</v>
      </c>
      <c r="L625" s="13">
        <f t="shared" ref="L625" si="2400">K625+J625+I625</f>
        <v>-15</v>
      </c>
      <c r="M625" s="45">
        <f t="shared" ref="M625" si="2401">L625*C625</f>
        <v>-2000.0000000000002</v>
      </c>
    </row>
    <row r="626" spans="1:13" ht="16.5" customHeight="1" x14ac:dyDescent="0.2">
      <c r="A626" s="33">
        <v>44119</v>
      </c>
      <c r="B626" s="65" t="s">
        <v>931</v>
      </c>
      <c r="C626" s="11">
        <f t="shared" ref="C626" si="2402">200000/E626</f>
        <v>429.18454935622316</v>
      </c>
      <c r="D626" s="65" t="s">
        <v>21</v>
      </c>
      <c r="E626" s="29">
        <v>466</v>
      </c>
      <c r="F626" s="29">
        <v>461</v>
      </c>
      <c r="G626" s="6">
        <v>0</v>
      </c>
      <c r="H626" s="6">
        <v>0</v>
      </c>
      <c r="I626" s="13">
        <f t="shared" ref="I626" si="2403">(IF(D626="SELL",E626-F626,IF(D626="BUY",F626-E626)))</f>
        <v>-5</v>
      </c>
      <c r="J626" s="6">
        <v>0</v>
      </c>
      <c r="K626" s="6">
        <v>0</v>
      </c>
      <c r="L626" s="13">
        <f t="shared" ref="L626" si="2404">K626+J626+I626</f>
        <v>-5</v>
      </c>
      <c r="M626" s="45">
        <f t="shared" ref="M626" si="2405">L626*C626</f>
        <v>-2145.9227467811156</v>
      </c>
    </row>
    <row r="627" spans="1:13" ht="16.5" customHeight="1" x14ac:dyDescent="0.2">
      <c r="A627" s="33">
        <v>44118</v>
      </c>
      <c r="B627" s="65" t="s">
        <v>110</v>
      </c>
      <c r="C627" s="11">
        <f t="shared" ref="C627" si="2406">200000/E627</f>
        <v>433.83947939262475</v>
      </c>
      <c r="D627" s="65" t="s">
        <v>21</v>
      </c>
      <c r="E627" s="29">
        <v>461</v>
      </c>
      <c r="F627" s="29">
        <v>465</v>
      </c>
      <c r="G627" s="6">
        <v>474</v>
      </c>
      <c r="H627" s="6">
        <v>0</v>
      </c>
      <c r="I627" s="13">
        <f t="shared" ref="I627" si="2407">(IF(D627="SELL",E627-F627,IF(D627="BUY",F627-E627)))</f>
        <v>4</v>
      </c>
      <c r="J627" s="6">
        <v>9</v>
      </c>
      <c r="K627" s="6">
        <v>0</v>
      </c>
      <c r="L627" s="13">
        <f t="shared" ref="L627" si="2408">K627+J627+I627</f>
        <v>13</v>
      </c>
      <c r="M627" s="45">
        <f t="shared" ref="M627" si="2409">L627*C627</f>
        <v>5639.9132321041216</v>
      </c>
    </row>
    <row r="628" spans="1:13" ht="16.5" customHeight="1" x14ac:dyDescent="0.2">
      <c r="A628" s="33">
        <v>44118</v>
      </c>
      <c r="B628" s="65" t="s">
        <v>128</v>
      </c>
      <c r="C628" s="11">
        <f t="shared" ref="C628" si="2410">200000/E628</f>
        <v>421.94092827004221</v>
      </c>
      <c r="D628" s="65" t="s">
        <v>21</v>
      </c>
      <c r="E628" s="29">
        <v>474</v>
      </c>
      <c r="F628" s="29">
        <v>477</v>
      </c>
      <c r="G628" s="6">
        <v>0</v>
      </c>
      <c r="H628" s="6">
        <v>0</v>
      </c>
      <c r="I628" s="13">
        <f t="shared" ref="I628" si="2411">(IF(D628="SELL",E628-F628,IF(D628="BUY",F628-E628)))</f>
        <v>3</v>
      </c>
      <c r="J628" s="6">
        <v>0</v>
      </c>
      <c r="K628" s="6">
        <v>0</v>
      </c>
      <c r="L628" s="13">
        <f t="shared" ref="L628" si="2412">K628+J628+I628</f>
        <v>3</v>
      </c>
      <c r="M628" s="45">
        <f t="shared" ref="M628" si="2413">L628*C628</f>
        <v>1265.8227848101267</v>
      </c>
    </row>
    <row r="629" spans="1:13" ht="16.5" customHeight="1" x14ac:dyDescent="0.2">
      <c r="A629" s="33">
        <v>44118</v>
      </c>
      <c r="B629" s="65" t="s">
        <v>34</v>
      </c>
      <c r="C629" s="11">
        <f t="shared" ref="C629" si="2414">200000/E629</f>
        <v>522.19321148825065</v>
      </c>
      <c r="D629" s="65" t="s">
        <v>18</v>
      </c>
      <c r="E629" s="29">
        <v>383</v>
      </c>
      <c r="F629" s="29">
        <v>386</v>
      </c>
      <c r="G629" s="6">
        <v>0</v>
      </c>
      <c r="H629" s="6">
        <v>0</v>
      </c>
      <c r="I629" s="13">
        <f t="shared" ref="I629" si="2415">(IF(D629="SELL",E629-F629,IF(D629="BUY",F629-E629)))</f>
        <v>-3</v>
      </c>
      <c r="J629" s="6">
        <v>0</v>
      </c>
      <c r="K629" s="6">
        <v>0</v>
      </c>
      <c r="L629" s="13">
        <f t="shared" ref="L629" si="2416">K629+J629+I629</f>
        <v>-3</v>
      </c>
      <c r="M629" s="45">
        <f t="shared" ref="M629" si="2417">L629*C629</f>
        <v>-1566.579634464752</v>
      </c>
    </row>
    <row r="630" spans="1:13" ht="16.5" customHeight="1" x14ac:dyDescent="0.2">
      <c r="A630" s="33">
        <v>44117</v>
      </c>
      <c r="B630" s="65" t="s">
        <v>132</v>
      </c>
      <c r="C630" s="11">
        <f t="shared" ref="C630" si="2418">200000/E630</f>
        <v>531.91489361702122</v>
      </c>
      <c r="D630" s="65" t="s">
        <v>21</v>
      </c>
      <c r="E630" s="29">
        <v>376</v>
      </c>
      <c r="F630" s="29">
        <v>379</v>
      </c>
      <c r="G630" s="6">
        <v>0</v>
      </c>
      <c r="H630" s="6">
        <v>0</v>
      </c>
      <c r="I630" s="13">
        <f t="shared" ref="I630" si="2419">(IF(D630="SELL",E630-F630,IF(D630="BUY",F630-E630)))</f>
        <v>3</v>
      </c>
      <c r="J630" s="6">
        <v>0</v>
      </c>
      <c r="K630" s="6">
        <v>0</v>
      </c>
      <c r="L630" s="13">
        <f t="shared" ref="L630" si="2420">K630+J630+I630</f>
        <v>3</v>
      </c>
      <c r="M630" s="45">
        <f t="shared" ref="M630" si="2421">L630*C630</f>
        <v>1595.7446808510635</v>
      </c>
    </row>
    <row r="631" spans="1:13" ht="16.5" customHeight="1" x14ac:dyDescent="0.2">
      <c r="A631" s="33">
        <v>44117</v>
      </c>
      <c r="B631" s="65" t="s">
        <v>930</v>
      </c>
      <c r="C631" s="11">
        <f t="shared" ref="C631" si="2422">200000/E631</f>
        <v>163.9344262295082</v>
      </c>
      <c r="D631" s="65" t="s">
        <v>21</v>
      </c>
      <c r="E631" s="29">
        <v>1220</v>
      </c>
      <c r="F631" s="29">
        <v>1208</v>
      </c>
      <c r="G631" s="6">
        <v>0</v>
      </c>
      <c r="H631" s="6">
        <v>0</v>
      </c>
      <c r="I631" s="13">
        <f t="shared" ref="I631" si="2423">(IF(D631="SELL",E631-F631,IF(D631="BUY",F631-E631)))</f>
        <v>-12</v>
      </c>
      <c r="J631" s="6">
        <v>0</v>
      </c>
      <c r="K631" s="6">
        <v>0</v>
      </c>
      <c r="L631" s="13">
        <f t="shared" ref="L631" si="2424">K631+J631+I631</f>
        <v>-12</v>
      </c>
      <c r="M631" s="45">
        <f t="shared" ref="M631" si="2425">L631*C631</f>
        <v>-1967.2131147540986</v>
      </c>
    </row>
    <row r="632" spans="1:13" ht="16.5" customHeight="1" x14ac:dyDescent="0.2">
      <c r="A632" s="33">
        <v>44117</v>
      </c>
      <c r="B632" s="65" t="s">
        <v>19</v>
      </c>
      <c r="C632" s="11">
        <f t="shared" ref="C632" si="2426">200000/E632</f>
        <v>156.86274509803923</v>
      </c>
      <c r="D632" s="65" t="s">
        <v>21</v>
      </c>
      <c r="E632" s="29">
        <v>1275</v>
      </c>
      <c r="F632" s="29">
        <v>1260</v>
      </c>
      <c r="G632" s="6">
        <v>0</v>
      </c>
      <c r="H632" s="6">
        <v>0</v>
      </c>
      <c r="I632" s="13">
        <f t="shared" ref="I632" si="2427">(IF(D632="SELL",E632-F632,IF(D632="BUY",F632-E632)))</f>
        <v>-15</v>
      </c>
      <c r="J632" s="6">
        <v>0</v>
      </c>
      <c r="K632" s="6">
        <v>0</v>
      </c>
      <c r="L632" s="13">
        <f t="shared" ref="L632" si="2428">K632+J632+I632</f>
        <v>-15</v>
      </c>
      <c r="M632" s="45">
        <f t="shared" ref="M632" si="2429">L632*C632</f>
        <v>-2352.9411764705883</v>
      </c>
    </row>
    <row r="633" spans="1:13" ht="16.5" customHeight="1" x14ac:dyDescent="0.2">
      <c r="A633" s="33">
        <v>44116</v>
      </c>
      <c r="B633" s="65" t="s">
        <v>55</v>
      </c>
      <c r="C633" s="11">
        <f t="shared" ref="C633" si="2430">200000/E633</f>
        <v>268.0965147453083</v>
      </c>
      <c r="D633" s="65" t="s">
        <v>21</v>
      </c>
      <c r="E633" s="29">
        <v>746</v>
      </c>
      <c r="F633" s="29">
        <v>749.3</v>
      </c>
      <c r="G633" s="6">
        <v>0</v>
      </c>
      <c r="H633" s="6">
        <v>0</v>
      </c>
      <c r="I633" s="13">
        <f t="shared" ref="I633" si="2431">(IF(D633="SELL",E633-F633,IF(D633="BUY",F633-E633)))</f>
        <v>3.2999999999999545</v>
      </c>
      <c r="J633" s="6">
        <v>0</v>
      </c>
      <c r="K633" s="6">
        <v>0</v>
      </c>
      <c r="L633" s="13">
        <f t="shared" ref="L633" si="2432">K633+J633+I633</f>
        <v>3.2999999999999545</v>
      </c>
      <c r="M633" s="45">
        <f t="shared" ref="M633" si="2433">L633*C633</f>
        <v>884.71849865950514</v>
      </c>
    </row>
    <row r="634" spans="1:13" ht="16.5" customHeight="1" x14ac:dyDescent="0.2">
      <c r="A634" s="33">
        <v>44116</v>
      </c>
      <c r="B634" s="65" t="s">
        <v>83</v>
      </c>
      <c r="C634" s="11">
        <f t="shared" ref="C634" si="2434">200000/E634</f>
        <v>374.53183520599254</v>
      </c>
      <c r="D634" s="65" t="s">
        <v>21</v>
      </c>
      <c r="E634" s="29">
        <v>534</v>
      </c>
      <c r="F634" s="29">
        <v>536</v>
      </c>
      <c r="G634" s="6">
        <v>0</v>
      </c>
      <c r="H634" s="6">
        <v>0</v>
      </c>
      <c r="I634" s="13">
        <f t="shared" ref="I634" si="2435">(IF(D634="SELL",E634-F634,IF(D634="BUY",F634-E634)))</f>
        <v>2</v>
      </c>
      <c r="J634" s="6">
        <v>0</v>
      </c>
      <c r="K634" s="6">
        <v>0</v>
      </c>
      <c r="L634" s="13">
        <f t="shared" ref="L634" si="2436">K634+J634+I634</f>
        <v>2</v>
      </c>
      <c r="M634" s="45">
        <f t="shared" ref="M634" si="2437">L634*C634</f>
        <v>749.06367041198507</v>
      </c>
    </row>
    <row r="635" spans="1:13" ht="16.5" customHeight="1" x14ac:dyDescent="0.2">
      <c r="A635" s="33">
        <v>44116</v>
      </c>
      <c r="B635" s="65" t="s">
        <v>57</v>
      </c>
      <c r="C635" s="11">
        <f t="shared" ref="C635" si="2438">200000/E635</f>
        <v>89.086859688195986</v>
      </c>
      <c r="D635" s="65" t="s">
        <v>21</v>
      </c>
      <c r="E635" s="29">
        <v>2245</v>
      </c>
      <c r="F635" s="29">
        <v>2234</v>
      </c>
      <c r="G635" s="6">
        <v>0</v>
      </c>
      <c r="H635" s="6">
        <v>0</v>
      </c>
      <c r="I635" s="13">
        <f t="shared" ref="I635" si="2439">(IF(D635="SELL",E635-F635,IF(D635="BUY",F635-E635)))</f>
        <v>-11</v>
      </c>
      <c r="J635" s="6">
        <v>0</v>
      </c>
      <c r="K635" s="6">
        <v>0</v>
      </c>
      <c r="L635" s="13">
        <f t="shared" ref="L635" si="2440">K635+J635+I635</f>
        <v>-11</v>
      </c>
      <c r="M635" s="45">
        <f t="shared" ref="M635" si="2441">L635*C635</f>
        <v>-979.95545657015589</v>
      </c>
    </row>
    <row r="636" spans="1:13" ht="16.5" customHeight="1" x14ac:dyDescent="0.2">
      <c r="A636" s="33">
        <v>44113</v>
      </c>
      <c r="B636" s="65" t="s">
        <v>929</v>
      </c>
      <c r="C636" s="11">
        <f t="shared" ref="C636" si="2442">200000/E636</f>
        <v>80.645161290322577</v>
      </c>
      <c r="D636" s="65" t="s">
        <v>21</v>
      </c>
      <c r="E636" s="29">
        <v>2480</v>
      </c>
      <c r="F636" s="29">
        <v>2460</v>
      </c>
      <c r="G636" s="6">
        <v>0</v>
      </c>
      <c r="H636" s="6">
        <v>0</v>
      </c>
      <c r="I636" s="13">
        <f t="shared" ref="I636" si="2443">(IF(D636="SELL",E636-F636,IF(D636="BUY",F636-E636)))</f>
        <v>-20</v>
      </c>
      <c r="J636" s="6">
        <v>0</v>
      </c>
      <c r="K636" s="6">
        <v>0</v>
      </c>
      <c r="L636" s="13">
        <f t="shared" ref="L636" si="2444">K636+J636+I636</f>
        <v>-20</v>
      </c>
      <c r="M636" s="45">
        <f t="shared" ref="M636" si="2445">L636*C636</f>
        <v>-1612.9032258064515</v>
      </c>
    </row>
    <row r="637" spans="1:13" ht="16.5" customHeight="1" x14ac:dyDescent="0.2">
      <c r="A637" s="33">
        <v>44113</v>
      </c>
      <c r="B637" s="65" t="s">
        <v>928</v>
      </c>
      <c r="C637" s="11">
        <f t="shared" ref="C637" si="2446">200000/E637</f>
        <v>609.7560975609756</v>
      </c>
      <c r="D637" s="65" t="s">
        <v>21</v>
      </c>
      <c r="E637" s="29">
        <v>328</v>
      </c>
      <c r="F637" s="29">
        <v>328</v>
      </c>
      <c r="G637" s="6">
        <v>0</v>
      </c>
      <c r="H637" s="6">
        <v>0</v>
      </c>
      <c r="I637" s="13">
        <f t="shared" ref="I637" si="2447">(IF(D637="SELL",E637-F637,IF(D637="BUY",F637-E637)))</f>
        <v>0</v>
      </c>
      <c r="J637" s="6">
        <v>0</v>
      </c>
      <c r="K637" s="6">
        <v>0</v>
      </c>
      <c r="L637" s="13">
        <f t="shared" ref="L637" si="2448">K637+J637+I637</f>
        <v>0</v>
      </c>
      <c r="M637" s="45">
        <f t="shared" ref="M637" si="2449">L637*C637</f>
        <v>0</v>
      </c>
    </row>
    <row r="638" spans="1:13" ht="16.5" customHeight="1" x14ac:dyDescent="0.2">
      <c r="A638" s="33">
        <v>44112</v>
      </c>
      <c r="B638" s="65" t="s">
        <v>46</v>
      </c>
      <c r="C638" s="11">
        <f t="shared" ref="C638" si="2450">200000/E638</f>
        <v>625</v>
      </c>
      <c r="D638" s="65" t="s">
        <v>18</v>
      </c>
      <c r="E638" s="29">
        <v>320</v>
      </c>
      <c r="F638" s="29">
        <v>317</v>
      </c>
      <c r="G638" s="6">
        <v>0</v>
      </c>
      <c r="H638" s="6">
        <v>0</v>
      </c>
      <c r="I638" s="13">
        <f t="shared" ref="I638" si="2451">(IF(D638="SELL",E638-F638,IF(D638="BUY",F638-E638)))</f>
        <v>3</v>
      </c>
      <c r="J638" s="6">
        <v>0</v>
      </c>
      <c r="K638" s="6">
        <v>0</v>
      </c>
      <c r="L638" s="13">
        <f t="shared" ref="L638" si="2452">K638+J638+I638</f>
        <v>3</v>
      </c>
      <c r="M638" s="45">
        <f t="shared" ref="M638" si="2453">L638*C638</f>
        <v>1875</v>
      </c>
    </row>
    <row r="639" spans="1:13" ht="16.5" customHeight="1" x14ac:dyDescent="0.2">
      <c r="A639" s="33">
        <v>44112</v>
      </c>
      <c r="B639" s="65" t="s">
        <v>189</v>
      </c>
      <c r="C639" s="11">
        <f t="shared" ref="C639" si="2454">200000/E639</f>
        <v>426.43923240938165</v>
      </c>
      <c r="D639" s="38" t="s">
        <v>21</v>
      </c>
      <c r="E639" s="29">
        <v>469</v>
      </c>
      <c r="F639" s="29">
        <v>469</v>
      </c>
      <c r="G639" s="6">
        <v>0</v>
      </c>
      <c r="H639" s="6">
        <v>0</v>
      </c>
      <c r="I639" s="13">
        <f t="shared" ref="I639" si="2455">(IF(D639="SELL",E639-F639,IF(D639="BUY",F639-E639)))</f>
        <v>0</v>
      </c>
      <c r="J639" s="6">
        <v>0</v>
      </c>
      <c r="K639" s="6">
        <v>0</v>
      </c>
      <c r="L639" s="13">
        <f t="shared" ref="L639" si="2456">K639+J639+I639</f>
        <v>0</v>
      </c>
      <c r="M639" s="45">
        <f t="shared" ref="M639" si="2457">L639*C639</f>
        <v>0</v>
      </c>
    </row>
    <row r="640" spans="1:13" ht="16.5" customHeight="1" x14ac:dyDescent="0.2">
      <c r="A640" s="33">
        <v>44111</v>
      </c>
      <c r="B640" s="64" t="s">
        <v>201</v>
      </c>
      <c r="C640" s="11">
        <f t="shared" ref="C640" si="2458">200000/E640</f>
        <v>1694.9152542372881</v>
      </c>
      <c r="D640" s="38" t="s">
        <v>21</v>
      </c>
      <c r="E640" s="29">
        <v>118</v>
      </c>
      <c r="F640" s="29">
        <v>116.25</v>
      </c>
      <c r="G640" s="6">
        <v>0</v>
      </c>
      <c r="H640" s="6">
        <v>0</v>
      </c>
      <c r="I640" s="13">
        <f t="shared" ref="I640" si="2459">(IF(D640="SELL",E640-F640,IF(D640="BUY",F640-E640)))</f>
        <v>-1.75</v>
      </c>
      <c r="J640" s="6">
        <v>0</v>
      </c>
      <c r="K640" s="6">
        <v>0</v>
      </c>
      <c r="L640" s="13">
        <f t="shared" ref="L640" si="2460">K640+J640+I640</f>
        <v>-1.75</v>
      </c>
      <c r="M640" s="45">
        <f t="shared" ref="M640" si="2461">L640*C640</f>
        <v>-2966.101694915254</v>
      </c>
    </row>
    <row r="641" spans="1:13" ht="16.5" customHeight="1" x14ac:dyDescent="0.2">
      <c r="A641" s="33">
        <v>44111</v>
      </c>
      <c r="B641" s="64" t="s">
        <v>132</v>
      </c>
      <c r="C641" s="11">
        <f t="shared" ref="C641" si="2462">200000/E641</f>
        <v>607.90273556231</v>
      </c>
      <c r="D641" s="38" t="s">
        <v>21</v>
      </c>
      <c r="E641" s="29">
        <v>329</v>
      </c>
      <c r="F641" s="29">
        <v>333</v>
      </c>
      <c r="G641" s="6">
        <v>336.45</v>
      </c>
      <c r="H641" s="6">
        <v>0</v>
      </c>
      <c r="I641" s="13">
        <f t="shared" ref="I641" si="2463">(IF(D641="SELL",E641-F641,IF(D641="BUY",F641-E641)))</f>
        <v>4</v>
      </c>
      <c r="J641" s="6">
        <v>3.45</v>
      </c>
      <c r="K641" s="6">
        <v>0</v>
      </c>
      <c r="L641" s="13">
        <f t="shared" ref="L641" si="2464">K641+J641+I641</f>
        <v>7.45</v>
      </c>
      <c r="M641" s="45">
        <f t="shared" ref="M641" si="2465">L641*C641</f>
        <v>4528.8753799392098</v>
      </c>
    </row>
    <row r="642" spans="1:13" ht="16.5" customHeight="1" x14ac:dyDescent="0.2">
      <c r="A642" s="33">
        <v>44110</v>
      </c>
      <c r="B642" s="63" t="s">
        <v>246</v>
      </c>
      <c r="C642" s="11">
        <f t="shared" ref="C642" si="2466">200000/E642</f>
        <v>1785.7142857142858</v>
      </c>
      <c r="D642" s="38" t="s">
        <v>21</v>
      </c>
      <c r="E642" s="29">
        <v>112</v>
      </c>
      <c r="F642" s="29">
        <v>112</v>
      </c>
      <c r="G642" s="6">
        <v>0</v>
      </c>
      <c r="H642" s="6">
        <v>0</v>
      </c>
      <c r="I642" s="13">
        <f t="shared" ref="I642" si="2467">(IF(D642="SELL",E642-F642,IF(D642="BUY",F642-E642)))</f>
        <v>0</v>
      </c>
      <c r="J642" s="6">
        <v>0</v>
      </c>
      <c r="K642" s="6">
        <v>0</v>
      </c>
      <c r="L642" s="13">
        <f t="shared" ref="L642" si="2468">K642+J642+I642</f>
        <v>0</v>
      </c>
      <c r="M642" s="45">
        <f t="shared" ref="M642" si="2469">L642*C642</f>
        <v>0</v>
      </c>
    </row>
    <row r="643" spans="1:13" ht="16.5" customHeight="1" x14ac:dyDescent="0.2">
      <c r="A643" s="33">
        <v>44110</v>
      </c>
      <c r="B643" s="63" t="s">
        <v>154</v>
      </c>
      <c r="C643" s="11">
        <f t="shared" ref="C643" si="2470">200000/E643</f>
        <v>3098.3733539891559</v>
      </c>
      <c r="D643" s="38" t="s">
        <v>21</v>
      </c>
      <c r="E643" s="29">
        <v>64.55</v>
      </c>
      <c r="F643" s="29">
        <v>64.25</v>
      </c>
      <c r="G643" s="6">
        <v>0</v>
      </c>
      <c r="H643" s="6">
        <v>0</v>
      </c>
      <c r="I643" s="13">
        <f t="shared" ref="I643" si="2471">(IF(D643="SELL",E643-F643,IF(D643="BUY",F643-E643)))</f>
        <v>-0.29999999999999716</v>
      </c>
      <c r="J643" s="6">
        <v>0</v>
      </c>
      <c r="K643" s="6">
        <v>0</v>
      </c>
      <c r="L643" s="13">
        <f t="shared" ref="L643" si="2472">K643+J643+I643</f>
        <v>-0.29999999999999716</v>
      </c>
      <c r="M643" s="45">
        <f t="shared" ref="M643" si="2473">L643*C643</f>
        <v>-929.51200619673796</v>
      </c>
    </row>
    <row r="644" spans="1:13" ht="16.5" customHeight="1" x14ac:dyDescent="0.2">
      <c r="A644" s="33">
        <v>44110</v>
      </c>
      <c r="B644" s="63" t="s">
        <v>212</v>
      </c>
      <c r="C644" s="11">
        <f t="shared" ref="C644" si="2474">200000/E644</f>
        <v>1238.3900928792571</v>
      </c>
      <c r="D644" s="38" t="s">
        <v>21</v>
      </c>
      <c r="E644" s="29">
        <v>161.5</v>
      </c>
      <c r="F644" s="29">
        <v>163.5</v>
      </c>
      <c r="G644" s="6">
        <v>165.5</v>
      </c>
      <c r="H644" s="6">
        <v>0</v>
      </c>
      <c r="I644" s="13">
        <f t="shared" ref="I644" si="2475">(IF(D644="SELL",E644-F644,IF(D644="BUY",F644-E644)))</f>
        <v>2</v>
      </c>
      <c r="J644" s="6">
        <v>2</v>
      </c>
      <c r="K644" s="6">
        <v>0</v>
      </c>
      <c r="L644" s="13">
        <f t="shared" ref="L644" si="2476">K644+J644+I644</f>
        <v>4</v>
      </c>
      <c r="M644" s="45">
        <f t="shared" ref="M644" si="2477">L644*C644</f>
        <v>4953.5603715170282</v>
      </c>
    </row>
    <row r="645" spans="1:13" ht="16.5" customHeight="1" x14ac:dyDescent="0.2">
      <c r="A645" s="33">
        <v>44109</v>
      </c>
      <c r="B645" s="62" t="s">
        <v>927</v>
      </c>
      <c r="C645" s="11">
        <f t="shared" ref="C645:C646" si="2478">200000/E645</f>
        <v>892.85714285714289</v>
      </c>
      <c r="D645" s="38" t="s">
        <v>21</v>
      </c>
      <c r="E645" s="29">
        <v>224</v>
      </c>
      <c r="F645" s="29">
        <v>227</v>
      </c>
      <c r="G645" s="6">
        <v>0</v>
      </c>
      <c r="H645" s="6">
        <v>0</v>
      </c>
      <c r="I645" s="13">
        <f t="shared" ref="I645:I646" si="2479">(IF(D645="SELL",E645-F645,IF(D645="BUY",F645-E645)))</f>
        <v>3</v>
      </c>
      <c r="J645" s="6">
        <v>0</v>
      </c>
      <c r="K645" s="6">
        <v>0</v>
      </c>
      <c r="L645" s="13">
        <f t="shared" ref="L645:L646" si="2480">K645+J645+I645</f>
        <v>3</v>
      </c>
      <c r="M645" s="45">
        <f t="shared" ref="M645:M646" si="2481">L645*C645</f>
        <v>2678.5714285714284</v>
      </c>
    </row>
    <row r="646" spans="1:13" ht="16.5" customHeight="1" x14ac:dyDescent="0.2">
      <c r="A646" s="33">
        <v>44109</v>
      </c>
      <c r="B646" s="62" t="s">
        <v>926</v>
      </c>
      <c r="C646" s="11">
        <f t="shared" si="2478"/>
        <v>1197.6047904191616</v>
      </c>
      <c r="D646" s="38" t="s">
        <v>21</v>
      </c>
      <c r="E646" s="29">
        <v>167</v>
      </c>
      <c r="F646" s="29">
        <v>167.55</v>
      </c>
      <c r="G646" s="6">
        <v>0</v>
      </c>
      <c r="H646" s="6">
        <v>0</v>
      </c>
      <c r="I646" s="13">
        <f t="shared" si="2479"/>
        <v>0.55000000000001137</v>
      </c>
      <c r="J646" s="6">
        <v>0</v>
      </c>
      <c r="K646" s="6">
        <v>0</v>
      </c>
      <c r="L646" s="13">
        <f t="shared" si="2480"/>
        <v>0.55000000000001137</v>
      </c>
      <c r="M646" s="45">
        <f t="shared" si="2481"/>
        <v>658.68263473055254</v>
      </c>
    </row>
    <row r="647" spans="1:13" ht="16.5" customHeight="1" x14ac:dyDescent="0.2">
      <c r="A647" s="33">
        <v>44105</v>
      </c>
      <c r="B647" s="61" t="s">
        <v>139</v>
      </c>
      <c r="C647" s="11">
        <f t="shared" ref="C647" si="2482">200000/E647</f>
        <v>907.02947845804988</v>
      </c>
      <c r="D647" s="38" t="s">
        <v>21</v>
      </c>
      <c r="E647" s="29">
        <v>220.5</v>
      </c>
      <c r="F647" s="29">
        <v>220.75</v>
      </c>
      <c r="G647" s="6">
        <v>0</v>
      </c>
      <c r="H647" s="6">
        <v>0</v>
      </c>
      <c r="I647" s="13">
        <f t="shared" ref="I647" si="2483">(IF(D647="SELL",E647-F647,IF(D647="BUY",F647-E647)))</f>
        <v>0.25</v>
      </c>
      <c r="J647" s="6">
        <v>0</v>
      </c>
      <c r="K647" s="6">
        <v>0</v>
      </c>
      <c r="L647" s="13">
        <f t="shared" ref="L647" si="2484">K647+J647+I647</f>
        <v>0.25</v>
      </c>
      <c r="M647" s="45">
        <f t="shared" ref="M647" si="2485">L647*C647</f>
        <v>226.75736961451247</v>
      </c>
    </row>
    <row r="648" spans="1:13" ht="16.5" customHeight="1" x14ac:dyDescent="0.2">
      <c r="A648" s="33">
        <v>44105</v>
      </c>
      <c r="B648" s="38" t="s">
        <v>45</v>
      </c>
      <c r="C648" s="11">
        <f t="shared" ref="C648" si="2486">200000/E648</f>
        <v>246.91358024691357</v>
      </c>
      <c r="D648" s="38" t="s">
        <v>21</v>
      </c>
      <c r="E648" s="29">
        <v>810</v>
      </c>
      <c r="F648" s="29">
        <v>822</v>
      </c>
      <c r="G648" s="6">
        <v>0</v>
      </c>
      <c r="H648" s="6">
        <v>0</v>
      </c>
      <c r="I648" s="13">
        <f t="shared" ref="I648" si="2487">(IF(D648="SELL",E648-F648,IF(D648="BUY",F648-E648)))</f>
        <v>12</v>
      </c>
      <c r="J648" s="6">
        <v>0</v>
      </c>
      <c r="K648" s="6">
        <v>0</v>
      </c>
      <c r="L648" s="13">
        <f t="shared" ref="L648" si="2488">K648+J648+I648</f>
        <v>12</v>
      </c>
      <c r="M648" s="45">
        <f t="shared" ref="M648" si="2489">L648*C648</f>
        <v>2962.9629629629626</v>
      </c>
    </row>
    <row r="649" spans="1:13" ht="16.5" customHeight="1" x14ac:dyDescent="0.2">
      <c r="A649" s="33">
        <v>44105</v>
      </c>
      <c r="B649" s="61" t="s">
        <v>183</v>
      </c>
      <c r="C649" s="11">
        <f t="shared" ref="C649" si="2490">200000/E649</f>
        <v>550.96418732782365</v>
      </c>
      <c r="D649" s="38" t="s">
        <v>21</v>
      </c>
      <c r="E649" s="29">
        <v>363</v>
      </c>
      <c r="F649" s="29">
        <v>368</v>
      </c>
      <c r="G649" s="6">
        <v>0</v>
      </c>
      <c r="H649" s="6">
        <v>0</v>
      </c>
      <c r="I649" s="13">
        <f t="shared" ref="I649" si="2491">(IF(D649="SELL",E649-F649,IF(D649="BUY",F649-E649)))</f>
        <v>5</v>
      </c>
      <c r="J649" s="6">
        <v>0</v>
      </c>
      <c r="K649" s="6">
        <v>0</v>
      </c>
      <c r="L649" s="13">
        <f t="shared" ref="L649" si="2492">K649+J649+I649</f>
        <v>5</v>
      </c>
      <c r="M649" s="45">
        <f t="shared" ref="M649" si="2493">L649*C649</f>
        <v>2754.8209366391184</v>
      </c>
    </row>
    <row r="650" spans="1:13" ht="16.5" customHeight="1" x14ac:dyDescent="0.2">
      <c r="A650" s="33">
        <v>44104</v>
      </c>
      <c r="B650" s="60" t="s">
        <v>925</v>
      </c>
      <c r="C650" s="11">
        <f t="shared" ref="C650:C652" si="2494">200000/E650</f>
        <v>1476.0147601476015</v>
      </c>
      <c r="D650" s="38" t="s">
        <v>21</v>
      </c>
      <c r="E650" s="29">
        <v>135.5</v>
      </c>
      <c r="F650" s="29">
        <v>133.9</v>
      </c>
      <c r="G650" s="6">
        <v>0</v>
      </c>
      <c r="H650" s="6">
        <v>0</v>
      </c>
      <c r="I650" s="13">
        <f t="shared" ref="I650:I652" si="2495">(IF(D650="SELL",E650-F650,IF(D650="BUY",F650-E650)))</f>
        <v>-1.5999999999999943</v>
      </c>
      <c r="J650" s="6">
        <v>0</v>
      </c>
      <c r="K650" s="6">
        <v>0</v>
      </c>
      <c r="L650" s="13">
        <f t="shared" ref="L650:L652" si="2496">K650+J650+I650</f>
        <v>-1.5999999999999943</v>
      </c>
      <c r="M650" s="45">
        <f t="shared" ref="M650:M652" si="2497">L650*C650</f>
        <v>-2361.6236162361538</v>
      </c>
    </row>
    <row r="651" spans="1:13" ht="16.5" customHeight="1" x14ac:dyDescent="0.2">
      <c r="A651" s="33">
        <v>44104</v>
      </c>
      <c r="B651" s="60" t="s">
        <v>265</v>
      </c>
      <c r="C651" s="11">
        <f t="shared" si="2494"/>
        <v>1520.9125475285171</v>
      </c>
      <c r="D651" s="60" t="s">
        <v>21</v>
      </c>
      <c r="E651" s="29">
        <v>131.5</v>
      </c>
      <c r="F651" s="29">
        <v>133.5</v>
      </c>
      <c r="G651" s="6">
        <v>0</v>
      </c>
      <c r="H651" s="6">
        <v>0</v>
      </c>
      <c r="I651" s="13">
        <f t="shared" si="2495"/>
        <v>2</v>
      </c>
      <c r="J651" s="6">
        <v>0</v>
      </c>
      <c r="K651" s="6">
        <v>0</v>
      </c>
      <c r="L651" s="13">
        <f t="shared" si="2496"/>
        <v>2</v>
      </c>
      <c r="M651" s="45">
        <f t="shared" si="2497"/>
        <v>3041.8250950570341</v>
      </c>
    </row>
    <row r="652" spans="1:13" ht="16.5" customHeight="1" x14ac:dyDescent="0.2">
      <c r="A652" s="33">
        <v>44104</v>
      </c>
      <c r="B652" s="60" t="s">
        <v>28</v>
      </c>
      <c r="C652" s="11">
        <f t="shared" si="2494"/>
        <v>952.38095238095241</v>
      </c>
      <c r="D652" s="60" t="s">
        <v>21</v>
      </c>
      <c r="E652" s="29">
        <v>210</v>
      </c>
      <c r="F652" s="29">
        <v>213</v>
      </c>
      <c r="G652" s="6">
        <v>0</v>
      </c>
      <c r="H652" s="6">
        <v>0</v>
      </c>
      <c r="I652" s="13">
        <f t="shared" si="2495"/>
        <v>3</v>
      </c>
      <c r="J652" s="6">
        <v>0</v>
      </c>
      <c r="K652" s="6">
        <v>0</v>
      </c>
      <c r="L652" s="13">
        <f t="shared" si="2496"/>
        <v>3</v>
      </c>
      <c r="M652" s="45">
        <f t="shared" si="2497"/>
        <v>2857.1428571428573</v>
      </c>
    </row>
    <row r="653" spans="1:13" ht="16.5" customHeight="1" x14ac:dyDescent="0.2">
      <c r="A653" s="33">
        <v>44103</v>
      </c>
      <c r="B653" s="59" t="s">
        <v>141</v>
      </c>
      <c r="C653" s="11">
        <f t="shared" ref="C653:C654" si="2498">200000/E653</f>
        <v>1550.3875968992247</v>
      </c>
      <c r="D653" s="38" t="s">
        <v>21</v>
      </c>
      <c r="E653" s="29">
        <v>129</v>
      </c>
      <c r="F653" s="29">
        <v>126.7</v>
      </c>
      <c r="G653" s="6">
        <v>0</v>
      </c>
      <c r="H653" s="6">
        <v>0</v>
      </c>
      <c r="I653" s="13">
        <f t="shared" ref="I653:I654" si="2499">(IF(D653="SELL",E653-F653,IF(D653="BUY",F653-E653)))</f>
        <v>-2.2999999999999972</v>
      </c>
      <c r="J653" s="6">
        <v>0</v>
      </c>
      <c r="K653" s="6">
        <v>0</v>
      </c>
      <c r="L653" s="13">
        <f t="shared" ref="L653:L654" si="2500">K653+J653+I653</f>
        <v>-2.2999999999999972</v>
      </c>
      <c r="M653" s="45">
        <f t="shared" ref="M653:M654" si="2501">L653*C653</f>
        <v>-3565.8914728682125</v>
      </c>
    </row>
    <row r="654" spans="1:13" ht="16.5" customHeight="1" x14ac:dyDescent="0.2">
      <c r="A654" s="33">
        <v>44103</v>
      </c>
      <c r="B654" s="59" t="s">
        <v>76</v>
      </c>
      <c r="C654" s="11">
        <f t="shared" si="2498"/>
        <v>943.39622641509436</v>
      </c>
      <c r="D654" s="42" t="s">
        <v>18</v>
      </c>
      <c r="E654" s="29">
        <v>212</v>
      </c>
      <c r="F654" s="29">
        <v>208.55</v>
      </c>
      <c r="G654" s="6">
        <v>0</v>
      </c>
      <c r="H654" s="6">
        <v>0</v>
      </c>
      <c r="I654" s="13">
        <f t="shared" si="2499"/>
        <v>3.4499999999999886</v>
      </c>
      <c r="J654" s="6">
        <v>0</v>
      </c>
      <c r="K654" s="6">
        <v>0</v>
      </c>
      <c r="L654" s="13">
        <f t="shared" si="2500"/>
        <v>3.4499999999999886</v>
      </c>
      <c r="M654" s="45">
        <f t="shared" si="2501"/>
        <v>3254.716981132065</v>
      </c>
    </row>
    <row r="655" spans="1:13" ht="16.5" customHeight="1" x14ac:dyDescent="0.2">
      <c r="A655" s="33">
        <v>44102</v>
      </c>
      <c r="B655" s="58" t="s">
        <v>221</v>
      </c>
      <c r="C655" s="11">
        <f t="shared" ref="C655" si="2502">200000/E655</f>
        <v>775.19379844961236</v>
      </c>
      <c r="D655" s="38" t="s">
        <v>21</v>
      </c>
      <c r="E655" s="29">
        <v>258</v>
      </c>
      <c r="F655" s="29">
        <v>262</v>
      </c>
      <c r="G655" s="6">
        <v>0</v>
      </c>
      <c r="H655" s="6">
        <v>0</v>
      </c>
      <c r="I655" s="13">
        <f t="shared" ref="I655" si="2503">(IF(D655="SELL",E655-F655,IF(D655="BUY",F655-E655)))</f>
        <v>4</v>
      </c>
      <c r="J655" s="6">
        <v>0</v>
      </c>
      <c r="K655" s="6">
        <v>0</v>
      </c>
      <c r="L655" s="13">
        <f t="shared" ref="L655" si="2504">K655+J655+I655</f>
        <v>4</v>
      </c>
      <c r="M655" s="45">
        <f t="shared" ref="M655" si="2505">L655*C655</f>
        <v>3100.7751937984494</v>
      </c>
    </row>
    <row r="656" spans="1:13" ht="16.5" customHeight="1" x14ac:dyDescent="0.2">
      <c r="A656" s="33">
        <v>44102</v>
      </c>
      <c r="B656" s="58" t="s">
        <v>108</v>
      </c>
      <c r="C656" s="11">
        <f t="shared" ref="C656" si="2506">200000/E656</f>
        <v>675.67567567567562</v>
      </c>
      <c r="D656" s="38" t="s">
        <v>21</v>
      </c>
      <c r="E656" s="29">
        <v>296</v>
      </c>
      <c r="F656" s="29">
        <v>300</v>
      </c>
      <c r="G656" s="6">
        <v>0</v>
      </c>
      <c r="H656" s="6">
        <v>0</v>
      </c>
      <c r="I656" s="13">
        <f t="shared" ref="I656" si="2507">(IF(D656="SELL",E656-F656,IF(D656="BUY",F656-E656)))</f>
        <v>4</v>
      </c>
      <c r="J656" s="6">
        <v>0</v>
      </c>
      <c r="K656" s="6">
        <v>0</v>
      </c>
      <c r="L656" s="13">
        <f t="shared" ref="L656" si="2508">K656+J656+I656</f>
        <v>4</v>
      </c>
      <c r="M656" s="45">
        <f t="shared" ref="M656" si="2509">L656*C656</f>
        <v>2702.7027027027025</v>
      </c>
    </row>
    <row r="657" spans="1:13" ht="16.5" customHeight="1" x14ac:dyDescent="0.2">
      <c r="A657" s="33">
        <v>44099</v>
      </c>
      <c r="B657" s="57" t="s">
        <v>294</v>
      </c>
      <c r="C657" s="11">
        <f t="shared" ref="C657:C659" si="2510">200000/E657</f>
        <v>954.653937947494</v>
      </c>
      <c r="D657" s="38" t="s">
        <v>21</v>
      </c>
      <c r="E657" s="29">
        <v>209.5</v>
      </c>
      <c r="F657" s="29">
        <v>209.55</v>
      </c>
      <c r="G657" s="6">
        <v>0</v>
      </c>
      <c r="H657" s="6">
        <v>0</v>
      </c>
      <c r="I657" s="13">
        <f t="shared" ref="I657:I659" si="2511">(IF(D657="SELL",E657-F657,IF(D657="BUY",F657-E657)))</f>
        <v>5.0000000000011369E-2</v>
      </c>
      <c r="J657" s="6">
        <v>0</v>
      </c>
      <c r="K657" s="6">
        <v>0</v>
      </c>
      <c r="L657" s="13">
        <f t="shared" ref="L657:L659" si="2512">K657+J657+I657</f>
        <v>5.0000000000011369E-2</v>
      </c>
      <c r="M657" s="45">
        <f t="shared" ref="M657:M659" si="2513">L657*C657</f>
        <v>47.732696897385551</v>
      </c>
    </row>
    <row r="658" spans="1:13" ht="16.5" customHeight="1" x14ac:dyDescent="0.2">
      <c r="A658" s="33">
        <v>44099</v>
      </c>
      <c r="B658" s="57" t="s">
        <v>87</v>
      </c>
      <c r="C658" s="11">
        <f t="shared" si="2510"/>
        <v>305.3435114503817</v>
      </c>
      <c r="D658" s="38" t="s">
        <v>21</v>
      </c>
      <c r="E658" s="29">
        <v>655</v>
      </c>
      <c r="F658" s="29">
        <v>663</v>
      </c>
      <c r="G658" s="6">
        <v>0</v>
      </c>
      <c r="H658" s="6">
        <v>0</v>
      </c>
      <c r="I658" s="13">
        <f t="shared" si="2511"/>
        <v>8</v>
      </c>
      <c r="J658" s="6">
        <v>0</v>
      </c>
      <c r="K658" s="6">
        <v>0</v>
      </c>
      <c r="L658" s="13">
        <f t="shared" si="2512"/>
        <v>8</v>
      </c>
      <c r="M658" s="45">
        <f t="shared" si="2513"/>
        <v>2442.7480916030536</v>
      </c>
    </row>
    <row r="659" spans="1:13" ht="16.5" customHeight="1" x14ac:dyDescent="0.2">
      <c r="A659" s="33">
        <v>44099</v>
      </c>
      <c r="B659" s="57" t="s">
        <v>221</v>
      </c>
      <c r="C659" s="11">
        <f t="shared" si="2510"/>
        <v>573.88809182209468</v>
      </c>
      <c r="D659" s="38" t="s">
        <v>21</v>
      </c>
      <c r="E659" s="29">
        <v>348.5</v>
      </c>
      <c r="F659" s="29">
        <v>352.5</v>
      </c>
      <c r="G659" s="6">
        <v>358.5</v>
      </c>
      <c r="H659" s="6">
        <v>0</v>
      </c>
      <c r="I659" s="13">
        <f t="shared" si="2511"/>
        <v>4</v>
      </c>
      <c r="J659" s="6">
        <v>6</v>
      </c>
      <c r="K659" s="6">
        <v>0</v>
      </c>
      <c r="L659" s="13">
        <f t="shared" si="2512"/>
        <v>10</v>
      </c>
      <c r="M659" s="45">
        <f t="shared" si="2513"/>
        <v>5738.880918220947</v>
      </c>
    </row>
    <row r="660" spans="1:13" ht="16.5" customHeight="1" x14ac:dyDescent="0.2">
      <c r="A660" s="33">
        <v>44098</v>
      </c>
      <c r="B660" s="56" t="s">
        <v>665</v>
      </c>
      <c r="C660" s="11">
        <f t="shared" ref="C660:C661" si="2514">200000/E660</f>
        <v>641.02564102564099</v>
      </c>
      <c r="D660" s="38" t="s">
        <v>21</v>
      </c>
      <c r="E660" s="29">
        <v>312</v>
      </c>
      <c r="F660" s="29">
        <v>316</v>
      </c>
      <c r="G660" s="6">
        <v>0</v>
      </c>
      <c r="H660" s="6">
        <v>0</v>
      </c>
      <c r="I660" s="13">
        <f t="shared" ref="I660:I661" si="2515">(IF(D660="SELL",E660-F660,IF(D660="BUY",F660-E660)))</f>
        <v>4</v>
      </c>
      <c r="J660" s="6">
        <v>0</v>
      </c>
      <c r="K660" s="6">
        <v>0</v>
      </c>
      <c r="L660" s="13">
        <f t="shared" ref="L660:L661" si="2516">K660+J660+I660</f>
        <v>4</v>
      </c>
      <c r="M660" s="45">
        <f t="shared" ref="M660:M661" si="2517">L660*C660</f>
        <v>2564.102564102564</v>
      </c>
    </row>
    <row r="661" spans="1:13" ht="16.5" customHeight="1" x14ac:dyDescent="0.2">
      <c r="A661" s="33">
        <v>44098</v>
      </c>
      <c r="B661" s="56" t="s">
        <v>56</v>
      </c>
      <c r="C661" s="11">
        <f t="shared" si="2514"/>
        <v>384.61538461538464</v>
      </c>
      <c r="D661" s="38" t="s">
        <v>21</v>
      </c>
      <c r="E661" s="29">
        <v>520</v>
      </c>
      <c r="F661" s="29">
        <v>521</v>
      </c>
      <c r="G661" s="6">
        <v>0</v>
      </c>
      <c r="H661" s="6">
        <v>0</v>
      </c>
      <c r="I661" s="13">
        <f t="shared" si="2515"/>
        <v>1</v>
      </c>
      <c r="J661" s="6">
        <v>0</v>
      </c>
      <c r="K661" s="6">
        <v>0</v>
      </c>
      <c r="L661" s="13">
        <f t="shared" si="2516"/>
        <v>1</v>
      </c>
      <c r="M661" s="45">
        <f t="shared" si="2517"/>
        <v>384.61538461538464</v>
      </c>
    </row>
    <row r="662" spans="1:13" ht="16.5" customHeight="1" x14ac:dyDescent="0.2">
      <c r="A662" s="33">
        <v>44098</v>
      </c>
      <c r="B662" s="56" t="s">
        <v>88</v>
      </c>
      <c r="C662" s="11">
        <f t="shared" ref="C662" si="2518">200000/E662</f>
        <v>476.1904761904762</v>
      </c>
      <c r="D662" s="38" t="s">
        <v>21</v>
      </c>
      <c r="E662" s="29">
        <v>420</v>
      </c>
      <c r="F662" s="29">
        <v>414</v>
      </c>
      <c r="G662" s="6">
        <v>0</v>
      </c>
      <c r="H662" s="6">
        <v>0</v>
      </c>
      <c r="I662" s="13">
        <f t="shared" ref="I662" si="2519">(IF(D662="SELL",E662-F662,IF(D662="BUY",F662-E662)))</f>
        <v>-6</v>
      </c>
      <c r="J662" s="6">
        <v>0</v>
      </c>
      <c r="K662" s="6">
        <v>0</v>
      </c>
      <c r="L662" s="13">
        <f t="shared" ref="L662" si="2520">K662+J662+I662</f>
        <v>-6</v>
      </c>
      <c r="M662" s="45">
        <f t="shared" ref="M662" si="2521">L662*C662</f>
        <v>-2857.1428571428573</v>
      </c>
    </row>
    <row r="663" spans="1:13" ht="16.5" customHeight="1" x14ac:dyDescent="0.2">
      <c r="A663" s="33">
        <v>44097</v>
      </c>
      <c r="B663" s="55" t="s">
        <v>139</v>
      </c>
      <c r="C663" s="11">
        <f t="shared" ref="C663:C664" si="2522">200000/E663</f>
        <v>959.23261390887285</v>
      </c>
      <c r="D663" s="38" t="s">
        <v>21</v>
      </c>
      <c r="E663" s="29">
        <v>208.5</v>
      </c>
      <c r="F663" s="29">
        <v>211.25</v>
      </c>
      <c r="G663" s="6">
        <v>0</v>
      </c>
      <c r="H663" s="6">
        <v>0</v>
      </c>
      <c r="I663" s="13">
        <f t="shared" ref="I663:I664" si="2523">(IF(D663="SELL",E663-F663,IF(D663="BUY",F663-E663)))</f>
        <v>2.75</v>
      </c>
      <c r="J663" s="6">
        <v>0</v>
      </c>
      <c r="K663" s="6">
        <v>0</v>
      </c>
      <c r="L663" s="13">
        <f t="shared" ref="L663:L664" si="2524">K663+J663+I663</f>
        <v>2.75</v>
      </c>
      <c r="M663" s="45">
        <f t="shared" ref="M663:M664" si="2525">L663*C663</f>
        <v>2637.8896882494005</v>
      </c>
    </row>
    <row r="664" spans="1:13" ht="16.5" customHeight="1" x14ac:dyDescent="0.2">
      <c r="A664" s="33">
        <v>44097</v>
      </c>
      <c r="B664" s="55" t="s">
        <v>296</v>
      </c>
      <c r="C664" s="11">
        <f t="shared" si="2522"/>
        <v>490.19607843137254</v>
      </c>
      <c r="D664" s="38" t="s">
        <v>21</v>
      </c>
      <c r="E664" s="29">
        <v>408</v>
      </c>
      <c r="F664" s="29">
        <v>402.5</v>
      </c>
      <c r="G664" s="6">
        <v>0</v>
      </c>
      <c r="H664" s="6">
        <v>0</v>
      </c>
      <c r="I664" s="13">
        <f t="shared" si="2523"/>
        <v>-5.5</v>
      </c>
      <c r="J664" s="6">
        <v>0</v>
      </c>
      <c r="K664" s="6">
        <v>0</v>
      </c>
      <c r="L664" s="13">
        <f t="shared" si="2524"/>
        <v>-5.5</v>
      </c>
      <c r="M664" s="45">
        <f t="shared" si="2525"/>
        <v>-2696.0784313725489</v>
      </c>
    </row>
    <row r="665" spans="1:13" ht="16.5" customHeight="1" x14ac:dyDescent="0.2">
      <c r="A665" s="33">
        <v>44097</v>
      </c>
      <c r="B665" s="55" t="s">
        <v>212</v>
      </c>
      <c r="C665" s="11">
        <f t="shared" ref="C665" si="2526">200000/E665</f>
        <v>1324.5033112582782</v>
      </c>
      <c r="D665" s="38" t="s">
        <v>21</v>
      </c>
      <c r="E665" s="29">
        <v>151</v>
      </c>
      <c r="F665" s="29">
        <v>153</v>
      </c>
      <c r="G665" s="6">
        <v>0</v>
      </c>
      <c r="H665" s="6">
        <v>0</v>
      </c>
      <c r="I665" s="13">
        <f t="shared" ref="I665" si="2527">(IF(D665="SELL",E665-F665,IF(D665="BUY",F665-E665)))</f>
        <v>2</v>
      </c>
      <c r="J665" s="6">
        <v>0</v>
      </c>
      <c r="K665" s="6">
        <v>0</v>
      </c>
      <c r="L665" s="13">
        <f t="shared" ref="L665" si="2528">K665+J665+I665</f>
        <v>2</v>
      </c>
      <c r="M665" s="45">
        <f t="shared" ref="M665" si="2529">L665*C665</f>
        <v>2649.0066225165565</v>
      </c>
    </row>
    <row r="666" spans="1:13" ht="16.5" customHeight="1" x14ac:dyDescent="0.2">
      <c r="A666" s="33">
        <v>44096</v>
      </c>
      <c r="B666" s="54" t="s">
        <v>88</v>
      </c>
      <c r="C666" s="11">
        <f t="shared" ref="C666" si="2530">200000/E666</f>
        <v>472.81323877068559</v>
      </c>
      <c r="D666" s="38" t="s">
        <v>21</v>
      </c>
      <c r="E666" s="29">
        <v>423</v>
      </c>
      <c r="F666" s="29">
        <v>424.15</v>
      </c>
      <c r="G666" s="6">
        <v>0</v>
      </c>
      <c r="H666" s="6">
        <v>0</v>
      </c>
      <c r="I666" s="13">
        <f t="shared" ref="I666" si="2531">(IF(D666="SELL",E666-F666,IF(D666="BUY",F666-E666)))</f>
        <v>1.1499999999999773</v>
      </c>
      <c r="J666" s="6">
        <v>0</v>
      </c>
      <c r="K666" s="6">
        <v>0</v>
      </c>
      <c r="L666" s="13">
        <f t="shared" ref="L666" si="2532">K666+J666+I666</f>
        <v>1.1499999999999773</v>
      </c>
      <c r="M666" s="45">
        <f t="shared" ref="M666" si="2533">L666*C666</f>
        <v>543.7352245862777</v>
      </c>
    </row>
    <row r="667" spans="1:13" ht="16.5" customHeight="1" x14ac:dyDescent="0.2">
      <c r="A667" s="33">
        <v>44096</v>
      </c>
      <c r="B667" s="54" t="s">
        <v>72</v>
      </c>
      <c r="C667" s="11">
        <f t="shared" ref="C667" si="2534">200000/E667</f>
        <v>334.44816053511704</v>
      </c>
      <c r="D667" s="38" t="s">
        <v>21</v>
      </c>
      <c r="E667" s="29">
        <v>598</v>
      </c>
      <c r="F667" s="29">
        <v>608</v>
      </c>
      <c r="G667" s="6">
        <v>0</v>
      </c>
      <c r="H667" s="6">
        <v>0</v>
      </c>
      <c r="I667" s="13">
        <f t="shared" ref="I667" si="2535">(IF(D667="SELL",E667-F667,IF(D667="BUY",F667-E667)))</f>
        <v>10</v>
      </c>
      <c r="J667" s="6">
        <v>0</v>
      </c>
      <c r="K667" s="6">
        <v>0</v>
      </c>
      <c r="L667" s="13">
        <f t="shared" ref="L667" si="2536">K667+J667+I667</f>
        <v>10</v>
      </c>
      <c r="M667" s="45">
        <f t="shared" ref="M667" si="2537">L667*C667</f>
        <v>3344.4816053511704</v>
      </c>
    </row>
    <row r="668" spans="1:13" ht="16.5" customHeight="1" x14ac:dyDescent="0.2">
      <c r="A668" s="33">
        <v>44095</v>
      </c>
      <c r="B668" s="53" t="s">
        <v>534</v>
      </c>
      <c r="C668" s="11">
        <f t="shared" ref="C668" si="2538">200000/E668</f>
        <v>5797.101449275362</v>
      </c>
      <c r="D668" s="38" t="s">
        <v>21</v>
      </c>
      <c r="E668" s="29">
        <v>34.5</v>
      </c>
      <c r="F668" s="29">
        <v>35</v>
      </c>
      <c r="G668" s="6">
        <v>0</v>
      </c>
      <c r="H668" s="6">
        <v>0</v>
      </c>
      <c r="I668" s="13">
        <f t="shared" ref="I668" si="2539">(IF(D668="SELL",E668-F668,IF(D668="BUY",F668-E668)))</f>
        <v>0.5</v>
      </c>
      <c r="J668" s="6">
        <v>0</v>
      </c>
      <c r="K668" s="6">
        <v>0</v>
      </c>
      <c r="L668" s="13">
        <f t="shared" ref="L668" si="2540">K668+J668+I668</f>
        <v>0.5</v>
      </c>
      <c r="M668" s="45">
        <f t="shared" ref="M668" si="2541">L668*C668</f>
        <v>2898.550724637681</v>
      </c>
    </row>
    <row r="669" spans="1:13" ht="16.5" customHeight="1" x14ac:dyDescent="0.2">
      <c r="A669" s="33">
        <v>44095</v>
      </c>
      <c r="B669" s="53" t="s">
        <v>141</v>
      </c>
      <c r="C669" s="11">
        <f t="shared" ref="C669:C670" si="2542">200000/E669</f>
        <v>1509.433962264151</v>
      </c>
      <c r="D669" s="38" t="s">
        <v>21</v>
      </c>
      <c r="E669" s="29">
        <v>132.5</v>
      </c>
      <c r="F669" s="29">
        <v>130.25</v>
      </c>
      <c r="G669" s="6">
        <v>0</v>
      </c>
      <c r="H669" s="6">
        <v>0</v>
      </c>
      <c r="I669" s="13">
        <f t="shared" ref="I669:I670" si="2543">(IF(D669="SELL",E669-F669,IF(D669="BUY",F669-E669)))</f>
        <v>-2.25</v>
      </c>
      <c r="J669" s="6">
        <v>0</v>
      </c>
      <c r="K669" s="6">
        <v>0</v>
      </c>
      <c r="L669" s="13">
        <f t="shared" ref="L669:L670" si="2544">K669+J669+I669</f>
        <v>-2.25</v>
      </c>
      <c r="M669" s="45">
        <f t="shared" ref="M669:M670" si="2545">L669*C669</f>
        <v>-3396.2264150943397</v>
      </c>
    </row>
    <row r="670" spans="1:13" ht="16.5" customHeight="1" x14ac:dyDescent="0.2">
      <c r="A670" s="33">
        <v>44095</v>
      </c>
      <c r="B670" s="53" t="s">
        <v>132</v>
      </c>
      <c r="C670" s="11">
        <f t="shared" si="2542"/>
        <v>630.91482649842271</v>
      </c>
      <c r="D670" s="38" t="s">
        <v>21</v>
      </c>
      <c r="E670" s="29">
        <v>317</v>
      </c>
      <c r="F670" s="29">
        <v>321</v>
      </c>
      <c r="G670" s="6">
        <v>0</v>
      </c>
      <c r="H670" s="6">
        <v>0</v>
      </c>
      <c r="I670" s="13">
        <f t="shared" si="2543"/>
        <v>4</v>
      </c>
      <c r="J670" s="6">
        <v>0</v>
      </c>
      <c r="K670" s="6">
        <v>0</v>
      </c>
      <c r="L670" s="13">
        <f t="shared" si="2544"/>
        <v>4</v>
      </c>
      <c r="M670" s="45">
        <f t="shared" si="2545"/>
        <v>2523.6593059936909</v>
      </c>
    </row>
    <row r="671" spans="1:13" ht="16.5" customHeight="1" x14ac:dyDescent="0.2">
      <c r="A671" s="33">
        <v>44092</v>
      </c>
      <c r="B671" s="52" t="s">
        <v>201</v>
      </c>
      <c r="C671" s="11">
        <f t="shared" ref="C671" si="2546">200000/E671</f>
        <v>1603.2064128256513</v>
      </c>
      <c r="D671" s="38" t="s">
        <v>21</v>
      </c>
      <c r="E671" s="29">
        <v>124.75</v>
      </c>
      <c r="F671" s="29">
        <v>122.5</v>
      </c>
      <c r="G671" s="6">
        <v>0</v>
      </c>
      <c r="H671" s="6">
        <v>0</v>
      </c>
      <c r="I671" s="13">
        <f t="shared" ref="I671" si="2547">(IF(D671="SELL",E671-F671,IF(D671="BUY",F671-E671)))</f>
        <v>-2.25</v>
      </c>
      <c r="J671" s="6">
        <v>0</v>
      </c>
      <c r="K671" s="6">
        <v>0</v>
      </c>
      <c r="L671" s="13">
        <f t="shared" ref="L671" si="2548">K671+J671+I671</f>
        <v>-2.25</v>
      </c>
      <c r="M671" s="45">
        <f t="shared" ref="M671" si="2549">L671*C671</f>
        <v>-3607.2144288577156</v>
      </c>
    </row>
    <row r="672" spans="1:13" ht="16.5" customHeight="1" x14ac:dyDescent="0.2">
      <c r="A672" s="33">
        <v>44092</v>
      </c>
      <c r="B672" s="52" t="s">
        <v>114</v>
      </c>
      <c r="C672" s="11">
        <f t="shared" ref="C672" si="2550">200000/E672</f>
        <v>473.93364928909955</v>
      </c>
      <c r="D672" s="38" t="s">
        <v>21</v>
      </c>
      <c r="E672" s="29">
        <v>422</v>
      </c>
      <c r="F672" s="29">
        <v>416</v>
      </c>
      <c r="G672" s="6">
        <v>0</v>
      </c>
      <c r="H672" s="6">
        <v>0</v>
      </c>
      <c r="I672" s="13">
        <f t="shared" ref="I672" si="2551">(IF(D672="SELL",E672-F672,IF(D672="BUY",F672-E672)))</f>
        <v>-6</v>
      </c>
      <c r="J672" s="6">
        <v>0</v>
      </c>
      <c r="K672" s="6">
        <v>0</v>
      </c>
      <c r="L672" s="13">
        <f t="shared" ref="L672" si="2552">K672+J672+I672</f>
        <v>-6</v>
      </c>
      <c r="M672" s="45">
        <f t="shared" ref="M672" si="2553">L672*C672</f>
        <v>-2843.6018957345973</v>
      </c>
    </row>
    <row r="673" spans="1:13" ht="16.5" customHeight="1" x14ac:dyDescent="0.2">
      <c r="A673" s="33">
        <v>44091</v>
      </c>
      <c r="B673" s="51" t="s">
        <v>209</v>
      </c>
      <c r="C673" s="11">
        <f t="shared" ref="C673:C676" si="2554">200000/E673</f>
        <v>959.23261390887285</v>
      </c>
      <c r="D673" s="38" t="s">
        <v>21</v>
      </c>
      <c r="E673" s="29">
        <v>208.5</v>
      </c>
      <c r="F673" s="29">
        <v>206.9</v>
      </c>
      <c r="G673" s="6">
        <v>0</v>
      </c>
      <c r="H673" s="6">
        <v>0</v>
      </c>
      <c r="I673" s="13">
        <f t="shared" ref="I673:I676" si="2555">(IF(D673="SELL",E673-F673,IF(D673="BUY",F673-E673)))</f>
        <v>-1.5999999999999943</v>
      </c>
      <c r="J673" s="6">
        <v>0</v>
      </c>
      <c r="K673" s="6">
        <v>0</v>
      </c>
      <c r="L673" s="13">
        <f t="shared" ref="L673:L676" si="2556">K673+J673+I673</f>
        <v>-1.5999999999999943</v>
      </c>
      <c r="M673" s="45">
        <f t="shared" ref="M673:M676" si="2557">L673*C673</f>
        <v>-1534.7721822541912</v>
      </c>
    </row>
    <row r="674" spans="1:13" ht="16.5" customHeight="1" x14ac:dyDescent="0.2">
      <c r="A674" s="33">
        <v>44091</v>
      </c>
      <c r="B674" s="51" t="s">
        <v>40</v>
      </c>
      <c r="C674" s="11">
        <f t="shared" si="2554"/>
        <v>288.18443804034581</v>
      </c>
      <c r="D674" s="38" t="s">
        <v>21</v>
      </c>
      <c r="E674" s="29">
        <v>694</v>
      </c>
      <c r="F674" s="29">
        <v>697.75</v>
      </c>
      <c r="G674" s="6">
        <v>0</v>
      </c>
      <c r="H674" s="6">
        <v>0</v>
      </c>
      <c r="I674" s="13">
        <f t="shared" si="2555"/>
        <v>3.75</v>
      </c>
      <c r="J674" s="6">
        <v>0</v>
      </c>
      <c r="K674" s="6">
        <v>0</v>
      </c>
      <c r="L674" s="13">
        <f t="shared" si="2556"/>
        <v>3.75</v>
      </c>
      <c r="M674" s="45">
        <f t="shared" si="2557"/>
        <v>1080.6916426512969</v>
      </c>
    </row>
    <row r="675" spans="1:13" ht="16.5" customHeight="1" x14ac:dyDescent="0.2">
      <c r="A675" s="33">
        <v>44091</v>
      </c>
      <c r="B675" s="51" t="s">
        <v>59</v>
      </c>
      <c r="C675" s="11">
        <f t="shared" si="2554"/>
        <v>380.22813688212926</v>
      </c>
      <c r="D675" s="38" t="s">
        <v>21</v>
      </c>
      <c r="E675" s="29">
        <v>526</v>
      </c>
      <c r="F675" s="29">
        <v>532</v>
      </c>
      <c r="G675" s="6">
        <v>0</v>
      </c>
      <c r="H675" s="6">
        <v>0</v>
      </c>
      <c r="I675" s="13">
        <f t="shared" si="2555"/>
        <v>6</v>
      </c>
      <c r="J675" s="6">
        <v>0</v>
      </c>
      <c r="K675" s="6">
        <v>0</v>
      </c>
      <c r="L675" s="13">
        <f t="shared" si="2556"/>
        <v>6</v>
      </c>
      <c r="M675" s="45">
        <f t="shared" si="2557"/>
        <v>2281.3688212927755</v>
      </c>
    </row>
    <row r="676" spans="1:13" ht="16.5" customHeight="1" x14ac:dyDescent="0.2">
      <c r="A676" s="33">
        <v>44091</v>
      </c>
      <c r="B676" s="51" t="s">
        <v>158</v>
      </c>
      <c r="C676" s="11">
        <f t="shared" si="2554"/>
        <v>1017.8117048346056</v>
      </c>
      <c r="D676" s="38" t="s">
        <v>21</v>
      </c>
      <c r="E676" s="29">
        <v>196.5</v>
      </c>
      <c r="F676" s="29">
        <v>197.15</v>
      </c>
      <c r="G676" s="6">
        <v>0</v>
      </c>
      <c r="H676" s="6">
        <v>0</v>
      </c>
      <c r="I676" s="13">
        <f t="shared" si="2555"/>
        <v>0.65000000000000568</v>
      </c>
      <c r="J676" s="6">
        <v>0</v>
      </c>
      <c r="K676" s="6">
        <v>0</v>
      </c>
      <c r="L676" s="13">
        <f t="shared" si="2556"/>
        <v>0.65000000000000568</v>
      </c>
      <c r="M676" s="45">
        <f t="shared" si="2557"/>
        <v>661.57760814249946</v>
      </c>
    </row>
    <row r="677" spans="1:13" ht="16.5" customHeight="1" x14ac:dyDescent="0.2">
      <c r="A677" s="33">
        <v>44090</v>
      </c>
      <c r="B677" s="50" t="s">
        <v>924</v>
      </c>
      <c r="C677" s="11">
        <f t="shared" ref="C677:C679" si="2558">200000/E677</f>
        <v>706.71378091872793</v>
      </c>
      <c r="D677" s="38" t="s">
        <v>21</v>
      </c>
      <c r="E677" s="29">
        <v>283</v>
      </c>
      <c r="F677" s="29">
        <v>288</v>
      </c>
      <c r="G677" s="6">
        <v>0</v>
      </c>
      <c r="H677" s="6">
        <v>0</v>
      </c>
      <c r="I677" s="13">
        <f t="shared" ref="I677:I679" si="2559">(IF(D677="SELL",E677-F677,IF(D677="BUY",F677-E677)))</f>
        <v>5</v>
      </c>
      <c r="J677" s="6">
        <v>0</v>
      </c>
      <c r="K677" s="6">
        <v>0</v>
      </c>
      <c r="L677" s="13">
        <f t="shared" ref="L677:L679" si="2560">K677+J677+I677</f>
        <v>5</v>
      </c>
      <c r="M677" s="45">
        <f t="shared" ref="M677:M679" si="2561">L677*C677</f>
        <v>3533.5689045936397</v>
      </c>
    </row>
    <row r="678" spans="1:13" ht="16.5" customHeight="1" x14ac:dyDescent="0.2">
      <c r="A678" s="33">
        <v>44090</v>
      </c>
      <c r="B678" s="50" t="s">
        <v>87</v>
      </c>
      <c r="C678" s="11">
        <f t="shared" si="2558"/>
        <v>291.97080291970804</v>
      </c>
      <c r="D678" s="38" t="s">
        <v>21</v>
      </c>
      <c r="E678" s="29">
        <v>685</v>
      </c>
      <c r="F678" s="29">
        <v>695</v>
      </c>
      <c r="G678" s="6">
        <v>710</v>
      </c>
      <c r="H678" s="6">
        <v>0</v>
      </c>
      <c r="I678" s="13">
        <f t="shared" si="2559"/>
        <v>10</v>
      </c>
      <c r="J678" s="6">
        <v>15</v>
      </c>
      <c r="K678" s="6">
        <v>0</v>
      </c>
      <c r="L678" s="13">
        <f t="shared" si="2560"/>
        <v>25</v>
      </c>
      <c r="M678" s="45">
        <f t="shared" si="2561"/>
        <v>7299.270072992701</v>
      </c>
    </row>
    <row r="679" spans="1:13" ht="16.5" customHeight="1" x14ac:dyDescent="0.2">
      <c r="A679" s="33">
        <v>44090</v>
      </c>
      <c r="B679" s="50" t="s">
        <v>129</v>
      </c>
      <c r="C679" s="11">
        <f t="shared" si="2558"/>
        <v>296.2962962962963</v>
      </c>
      <c r="D679" s="38" t="s">
        <v>21</v>
      </c>
      <c r="E679" s="29">
        <v>675</v>
      </c>
      <c r="F679" s="29">
        <v>681</v>
      </c>
      <c r="G679" s="6">
        <v>0</v>
      </c>
      <c r="H679" s="6">
        <v>0</v>
      </c>
      <c r="I679" s="13">
        <f t="shared" si="2559"/>
        <v>6</v>
      </c>
      <c r="J679" s="6">
        <v>0</v>
      </c>
      <c r="K679" s="6">
        <v>0</v>
      </c>
      <c r="L679" s="13">
        <f t="shared" si="2560"/>
        <v>6</v>
      </c>
      <c r="M679" s="45">
        <f t="shared" si="2561"/>
        <v>1777.7777777777778</v>
      </c>
    </row>
    <row r="680" spans="1:13" ht="16.5" customHeight="1" x14ac:dyDescent="0.2">
      <c r="A680" s="33">
        <v>44089</v>
      </c>
      <c r="B680" s="49" t="s">
        <v>111</v>
      </c>
      <c r="C680" s="11">
        <f t="shared" ref="C680:C682" si="2562">200000/E680</f>
        <v>600.60060060060061</v>
      </c>
      <c r="D680" s="38" t="s">
        <v>21</v>
      </c>
      <c r="E680" s="29">
        <v>333</v>
      </c>
      <c r="F680" s="29">
        <v>334.8</v>
      </c>
      <c r="G680" s="6">
        <v>0</v>
      </c>
      <c r="H680" s="6">
        <v>0</v>
      </c>
      <c r="I680" s="13">
        <f t="shared" ref="I680:I682" si="2563">(IF(D680="SELL",E680-F680,IF(D680="BUY",F680-E680)))</f>
        <v>1.8000000000000114</v>
      </c>
      <c r="J680" s="6">
        <v>0</v>
      </c>
      <c r="K680" s="6">
        <v>0</v>
      </c>
      <c r="L680" s="13">
        <f t="shared" ref="L680:L682" si="2564">K680+J680+I680</f>
        <v>1.8000000000000114</v>
      </c>
      <c r="M680" s="45">
        <f t="shared" ref="M680:M682" si="2565">L680*C680</f>
        <v>1081.0810810810879</v>
      </c>
    </row>
    <row r="681" spans="1:13" ht="16.5" customHeight="1" x14ac:dyDescent="0.2">
      <c r="A681" s="33">
        <v>44089</v>
      </c>
      <c r="B681" s="49" t="s">
        <v>189</v>
      </c>
      <c r="C681" s="11">
        <f t="shared" si="2562"/>
        <v>467.28971962616822</v>
      </c>
      <c r="D681" s="38" t="s">
        <v>21</v>
      </c>
      <c r="E681" s="29">
        <v>428</v>
      </c>
      <c r="F681" s="29">
        <v>433</v>
      </c>
      <c r="G681" s="6">
        <v>440</v>
      </c>
      <c r="H681" s="6">
        <v>0</v>
      </c>
      <c r="I681" s="13">
        <f t="shared" si="2563"/>
        <v>5</v>
      </c>
      <c r="J681" s="6">
        <v>7</v>
      </c>
      <c r="K681" s="6">
        <v>0</v>
      </c>
      <c r="L681" s="13">
        <f t="shared" si="2564"/>
        <v>12</v>
      </c>
      <c r="M681" s="45">
        <f t="shared" si="2565"/>
        <v>5607.4766355140182</v>
      </c>
    </row>
    <row r="682" spans="1:13" ht="16.5" customHeight="1" x14ac:dyDescent="0.2">
      <c r="A682" s="33">
        <v>44089</v>
      </c>
      <c r="B682" s="49" t="s">
        <v>114</v>
      </c>
      <c r="C682" s="11">
        <f t="shared" si="2562"/>
        <v>483.09178743961354</v>
      </c>
      <c r="D682" s="38" t="s">
        <v>21</v>
      </c>
      <c r="E682" s="29">
        <v>414</v>
      </c>
      <c r="F682" s="29">
        <v>419</v>
      </c>
      <c r="G682" s="6">
        <v>0</v>
      </c>
      <c r="H682" s="6">
        <v>0</v>
      </c>
      <c r="I682" s="13">
        <f t="shared" si="2563"/>
        <v>5</v>
      </c>
      <c r="J682" s="6">
        <v>0</v>
      </c>
      <c r="K682" s="6">
        <v>0</v>
      </c>
      <c r="L682" s="13">
        <f t="shared" si="2564"/>
        <v>5</v>
      </c>
      <c r="M682" s="45">
        <f t="shared" si="2565"/>
        <v>2415.4589371980678</v>
      </c>
    </row>
    <row r="683" spans="1:13" ht="16.5" customHeight="1" x14ac:dyDescent="0.2">
      <c r="A683" s="33">
        <v>44088</v>
      </c>
      <c r="B683" s="48" t="s">
        <v>197</v>
      </c>
      <c r="C683" s="11">
        <f t="shared" ref="C683:C685" si="2566">200000/E683</f>
        <v>1315.7894736842106</v>
      </c>
      <c r="D683" s="38" t="s">
        <v>21</v>
      </c>
      <c r="E683" s="29">
        <v>152</v>
      </c>
      <c r="F683" s="29">
        <v>153.5</v>
      </c>
      <c r="G683" s="6">
        <v>0</v>
      </c>
      <c r="H683" s="6">
        <v>0</v>
      </c>
      <c r="I683" s="13">
        <f t="shared" ref="I683:I685" si="2567">(IF(D683="SELL",E683-F683,IF(D683="BUY",F683-E683)))</f>
        <v>1.5</v>
      </c>
      <c r="J683" s="6">
        <v>0</v>
      </c>
      <c r="K683" s="6">
        <v>0</v>
      </c>
      <c r="L683" s="13">
        <f t="shared" ref="L683:L685" si="2568">K683+J683+I683</f>
        <v>1.5</v>
      </c>
      <c r="M683" s="45">
        <f t="shared" ref="M683:M685" si="2569">L683*C683</f>
        <v>1973.6842105263158</v>
      </c>
    </row>
    <row r="684" spans="1:13" ht="16.5" customHeight="1" x14ac:dyDescent="0.2">
      <c r="A684" s="33">
        <v>44088</v>
      </c>
      <c r="B684" s="48" t="s">
        <v>76</v>
      </c>
      <c r="C684" s="11">
        <f t="shared" si="2566"/>
        <v>869.56521739130437</v>
      </c>
      <c r="D684" s="38" t="s">
        <v>21</v>
      </c>
      <c r="E684" s="29">
        <v>230</v>
      </c>
      <c r="F684" s="29">
        <v>233.4</v>
      </c>
      <c r="G684" s="6">
        <v>0</v>
      </c>
      <c r="H684" s="6">
        <v>0</v>
      </c>
      <c r="I684" s="13">
        <f t="shared" si="2567"/>
        <v>3.4000000000000057</v>
      </c>
      <c r="J684" s="6">
        <v>0</v>
      </c>
      <c r="K684" s="6">
        <v>0</v>
      </c>
      <c r="L684" s="13">
        <f t="shared" si="2568"/>
        <v>3.4000000000000057</v>
      </c>
      <c r="M684" s="45">
        <f t="shared" si="2569"/>
        <v>2956.52173913044</v>
      </c>
    </row>
    <row r="685" spans="1:13" ht="16.5" customHeight="1" x14ac:dyDescent="0.2">
      <c r="A685" s="33">
        <v>44088</v>
      </c>
      <c r="B685" s="48" t="s">
        <v>63</v>
      </c>
      <c r="C685" s="11">
        <f t="shared" si="2566"/>
        <v>943.39622641509436</v>
      </c>
      <c r="D685" s="38" t="s">
        <v>21</v>
      </c>
      <c r="E685" s="29">
        <v>212</v>
      </c>
      <c r="F685" s="29">
        <v>215</v>
      </c>
      <c r="G685" s="6">
        <v>0</v>
      </c>
      <c r="H685" s="6">
        <v>0</v>
      </c>
      <c r="I685" s="13">
        <f t="shared" si="2567"/>
        <v>3</v>
      </c>
      <c r="J685" s="6">
        <v>0</v>
      </c>
      <c r="K685" s="6">
        <v>0</v>
      </c>
      <c r="L685" s="13">
        <f t="shared" si="2568"/>
        <v>3</v>
      </c>
      <c r="M685" s="45">
        <f t="shared" si="2569"/>
        <v>2830.1886792452833</v>
      </c>
    </row>
    <row r="686" spans="1:13" ht="16.5" customHeight="1" x14ac:dyDescent="0.2">
      <c r="A686" s="33">
        <v>44085</v>
      </c>
      <c r="B686" s="47" t="s">
        <v>64</v>
      </c>
      <c r="C686" s="11">
        <f t="shared" ref="C686:C687" si="2570">200000/E686</f>
        <v>1089.9182561307903</v>
      </c>
      <c r="D686" s="44" t="s">
        <v>18</v>
      </c>
      <c r="E686" s="29">
        <v>183.5</v>
      </c>
      <c r="F686" s="29">
        <v>183.65</v>
      </c>
      <c r="G686" s="6">
        <v>0</v>
      </c>
      <c r="H686" s="6">
        <v>0</v>
      </c>
      <c r="I686" s="13">
        <f t="shared" ref="I686:I687" si="2571">(IF(D686="SELL",E686-F686,IF(D686="BUY",F686-E686)))</f>
        <v>-0.15000000000000568</v>
      </c>
      <c r="J686" s="6">
        <v>0</v>
      </c>
      <c r="K686" s="6">
        <v>0</v>
      </c>
      <c r="L686" s="13">
        <f t="shared" ref="L686:L687" si="2572">K686+J686+I686</f>
        <v>-0.15000000000000568</v>
      </c>
      <c r="M686" s="45">
        <f t="shared" ref="M686:M687" si="2573">L686*C686</f>
        <v>-163.48773841962475</v>
      </c>
    </row>
    <row r="687" spans="1:13" ht="16.5" customHeight="1" x14ac:dyDescent="0.2">
      <c r="A687" s="33">
        <v>44085</v>
      </c>
      <c r="B687" s="47" t="s">
        <v>28</v>
      </c>
      <c r="C687" s="11">
        <f t="shared" si="2570"/>
        <v>896.86098654708519</v>
      </c>
      <c r="D687" s="47" t="s">
        <v>21</v>
      </c>
      <c r="E687" s="29">
        <v>223</v>
      </c>
      <c r="F687" s="29">
        <v>220</v>
      </c>
      <c r="G687" s="6">
        <v>0</v>
      </c>
      <c r="H687" s="6">
        <v>0</v>
      </c>
      <c r="I687" s="13">
        <f t="shared" si="2571"/>
        <v>-3</v>
      </c>
      <c r="J687" s="6">
        <v>0</v>
      </c>
      <c r="K687" s="6">
        <v>0</v>
      </c>
      <c r="L687" s="13">
        <f t="shared" si="2572"/>
        <v>-3</v>
      </c>
      <c r="M687" s="45">
        <f t="shared" si="2573"/>
        <v>-2690.5829596412555</v>
      </c>
    </row>
    <row r="688" spans="1:13" ht="15" x14ac:dyDescent="0.2">
      <c r="A688" s="33">
        <v>44084</v>
      </c>
      <c r="B688" s="44" t="s">
        <v>35</v>
      </c>
      <c r="C688" s="11">
        <f t="shared" ref="C688" si="2574">200000/E688</f>
        <v>467.28971962616822</v>
      </c>
      <c r="D688" s="44" t="s">
        <v>18</v>
      </c>
      <c r="E688" s="29">
        <v>428</v>
      </c>
      <c r="F688" s="29">
        <v>433</v>
      </c>
      <c r="G688" s="6">
        <v>0</v>
      </c>
      <c r="H688" s="6">
        <v>0</v>
      </c>
      <c r="I688" s="13">
        <f t="shared" ref="I688" si="2575">(IF(D688="SELL",E688-F688,IF(D688="BUY",F688-E688)))</f>
        <v>-5</v>
      </c>
      <c r="J688" s="6">
        <v>0</v>
      </c>
      <c r="K688" s="6">
        <v>0</v>
      </c>
      <c r="L688" s="13">
        <f t="shared" ref="L688" si="2576">K688+J688+I688</f>
        <v>-5</v>
      </c>
      <c r="M688" s="45">
        <f t="shared" ref="M688" si="2577">L688*C688</f>
        <v>-2336.4485981308412</v>
      </c>
    </row>
    <row r="689" spans="1:13" ht="15" x14ac:dyDescent="0.2">
      <c r="A689" s="33">
        <v>44084</v>
      </c>
      <c r="B689" s="44" t="s">
        <v>72</v>
      </c>
      <c r="C689" s="11">
        <f t="shared" ref="C689" si="2578">200000/E689</f>
        <v>335.00837520938023</v>
      </c>
      <c r="D689" s="44" t="s">
        <v>21</v>
      </c>
      <c r="E689" s="29">
        <v>597</v>
      </c>
      <c r="F689" s="29">
        <v>590</v>
      </c>
      <c r="G689" s="6">
        <v>0</v>
      </c>
      <c r="H689" s="6">
        <v>0</v>
      </c>
      <c r="I689" s="13">
        <f t="shared" ref="I689" si="2579">(IF(D689="SELL",E689-F689,IF(D689="BUY",F689-E689)))</f>
        <v>-7</v>
      </c>
      <c r="J689" s="6">
        <v>0</v>
      </c>
      <c r="K689" s="6">
        <v>0</v>
      </c>
      <c r="L689" s="13">
        <f t="shared" ref="L689" si="2580">K689+J689+I689</f>
        <v>-7</v>
      </c>
      <c r="M689" s="45">
        <f t="shared" ref="M689" si="2581">L689*C689</f>
        <v>-2345.0586264656617</v>
      </c>
    </row>
    <row r="690" spans="1:13" ht="15" x14ac:dyDescent="0.2">
      <c r="A690" s="33">
        <v>44083</v>
      </c>
      <c r="B690" s="44" t="s">
        <v>38</v>
      </c>
      <c r="C690" s="11">
        <f t="shared" ref="C690" si="2582">200000/E690</f>
        <v>332.22591362126246</v>
      </c>
      <c r="D690" s="44" t="s">
        <v>21</v>
      </c>
      <c r="E690" s="29">
        <v>602</v>
      </c>
      <c r="F690" s="29">
        <v>602.20000000000005</v>
      </c>
      <c r="G690" s="6">
        <v>0</v>
      </c>
      <c r="H690" s="6">
        <v>0</v>
      </c>
      <c r="I690" s="13">
        <f t="shared" ref="I690" si="2583">(IF(D690="SELL",E690-F690,IF(D690="BUY",F690-E690)))</f>
        <v>0.20000000000004547</v>
      </c>
      <c r="J690" s="6">
        <v>0</v>
      </c>
      <c r="K690" s="6">
        <v>0</v>
      </c>
      <c r="L690" s="13">
        <f t="shared" ref="L690" si="2584">K690+J690+I690</f>
        <v>0.20000000000004547</v>
      </c>
      <c r="M690" s="45">
        <f t="shared" ref="M690" si="2585">L690*C690</f>
        <v>66.445182724267596</v>
      </c>
    </row>
    <row r="691" spans="1:13" ht="15" x14ac:dyDescent="0.2">
      <c r="A691" s="33">
        <v>44083</v>
      </c>
      <c r="B691" s="44" t="s">
        <v>43</v>
      </c>
      <c r="C691" s="11">
        <f t="shared" ref="C691" si="2586">200000/E691</f>
        <v>186.9158878504673</v>
      </c>
      <c r="D691" s="44" t="s">
        <v>18</v>
      </c>
      <c r="E691" s="29">
        <v>1070</v>
      </c>
      <c r="F691" s="29">
        <v>1080</v>
      </c>
      <c r="G691" s="6">
        <v>0</v>
      </c>
      <c r="H691" s="6">
        <v>0</v>
      </c>
      <c r="I691" s="13">
        <f t="shared" ref="I691" si="2587">(IF(D691="SELL",E691-F691,IF(D691="BUY",F691-E691)))</f>
        <v>-10</v>
      </c>
      <c r="J691" s="6">
        <v>0</v>
      </c>
      <c r="K691" s="6">
        <v>0</v>
      </c>
      <c r="L691" s="13">
        <f t="shared" ref="L691" si="2588">K691+J691+I691</f>
        <v>-10</v>
      </c>
      <c r="M691" s="45">
        <f t="shared" ref="M691" si="2589">L691*C691</f>
        <v>-1869.1588785046729</v>
      </c>
    </row>
    <row r="692" spans="1:13" ht="15" x14ac:dyDescent="0.2">
      <c r="A692" s="33">
        <v>44083</v>
      </c>
      <c r="B692" s="44" t="s">
        <v>923</v>
      </c>
      <c r="C692" s="11">
        <f t="shared" ref="C692" si="2590">200000/E692</f>
        <v>371.40204271123491</v>
      </c>
      <c r="D692" s="44" t="s">
        <v>21</v>
      </c>
      <c r="E692" s="29">
        <v>538.5</v>
      </c>
      <c r="F692" s="29">
        <v>532</v>
      </c>
      <c r="G692" s="6">
        <v>0</v>
      </c>
      <c r="H692" s="6">
        <v>0</v>
      </c>
      <c r="I692" s="13">
        <f t="shared" ref="I692" si="2591">(IF(D692="SELL",E692-F692,IF(D692="BUY",F692-E692)))</f>
        <v>-6.5</v>
      </c>
      <c r="J692" s="6">
        <v>0</v>
      </c>
      <c r="K692" s="6">
        <v>0</v>
      </c>
      <c r="L692" s="13">
        <f t="shared" ref="L692" si="2592">K692+J692+I692</f>
        <v>-6.5</v>
      </c>
      <c r="M692" s="45">
        <f t="shared" ref="M692" si="2593">L692*C692</f>
        <v>-2414.113277623027</v>
      </c>
    </row>
    <row r="693" spans="1:13" ht="15" x14ac:dyDescent="0.2">
      <c r="A693" s="33">
        <v>44082</v>
      </c>
      <c r="B693" s="43" t="s">
        <v>53</v>
      </c>
      <c r="C693" s="11">
        <f t="shared" ref="C693" si="2594">200000/E693</f>
        <v>679.1171477079796</v>
      </c>
      <c r="D693" s="43" t="s">
        <v>18</v>
      </c>
      <c r="E693" s="29">
        <v>294.5</v>
      </c>
      <c r="F693" s="29">
        <v>292.5</v>
      </c>
      <c r="G693" s="6">
        <v>290</v>
      </c>
      <c r="H693" s="6">
        <v>0</v>
      </c>
      <c r="I693" s="13">
        <f t="shared" ref="I693" si="2595">(IF(D693="SELL",E693-F693,IF(D693="BUY",F693-E693)))</f>
        <v>2</v>
      </c>
      <c r="J693" s="6">
        <v>2.5</v>
      </c>
      <c r="K693" s="6">
        <v>0</v>
      </c>
      <c r="L693" s="13">
        <f t="shared" ref="L693" si="2596">K693+J693+I693</f>
        <v>4.5</v>
      </c>
      <c r="M693" s="45">
        <f t="shared" ref="M693" si="2597">L693*C693</f>
        <v>3056.0271646859082</v>
      </c>
    </row>
    <row r="694" spans="1:13" ht="15" x14ac:dyDescent="0.2">
      <c r="A694" s="33">
        <v>44082</v>
      </c>
      <c r="B694" s="43" t="s">
        <v>43</v>
      </c>
      <c r="C694" s="11">
        <f t="shared" ref="C694" si="2598">200000/E694</f>
        <v>182.64840182648402</v>
      </c>
      <c r="D694" s="43" t="s">
        <v>18</v>
      </c>
      <c r="E694" s="29">
        <v>1095</v>
      </c>
      <c r="F694" s="29">
        <v>1091.8</v>
      </c>
      <c r="G694" s="6">
        <v>0</v>
      </c>
      <c r="H694" s="6">
        <v>0</v>
      </c>
      <c r="I694" s="13">
        <f t="shared" ref="I694" si="2599">(IF(D694="SELL",E694-F694,IF(D694="BUY",F694-E694)))</f>
        <v>3.2000000000000455</v>
      </c>
      <c r="J694" s="6">
        <v>0</v>
      </c>
      <c r="K694" s="6">
        <v>0</v>
      </c>
      <c r="L694" s="13">
        <f t="shared" ref="L694" si="2600">K694+J694+I694</f>
        <v>3.2000000000000455</v>
      </c>
      <c r="M694" s="45">
        <f t="shared" ref="M694" si="2601">L694*C694</f>
        <v>584.47488584475718</v>
      </c>
    </row>
    <row r="695" spans="1:13" ht="15" x14ac:dyDescent="0.2">
      <c r="A695" s="33">
        <v>44082</v>
      </c>
      <c r="B695" s="43" t="s">
        <v>29</v>
      </c>
      <c r="C695" s="11">
        <f t="shared" ref="C695" si="2602">200000/E695</f>
        <v>150.37593984962405</v>
      </c>
      <c r="D695" s="43" t="s">
        <v>18</v>
      </c>
      <c r="E695" s="29">
        <v>1330</v>
      </c>
      <c r="F695" s="29">
        <v>1345</v>
      </c>
      <c r="G695" s="6">
        <v>0</v>
      </c>
      <c r="H695" s="6">
        <v>0</v>
      </c>
      <c r="I695" s="13">
        <f t="shared" ref="I695" si="2603">(IF(D695="SELL",E695-F695,IF(D695="BUY",F695-E695)))</f>
        <v>-15</v>
      </c>
      <c r="J695" s="6">
        <v>0</v>
      </c>
      <c r="K695" s="6">
        <v>0</v>
      </c>
      <c r="L695" s="13">
        <f t="shared" ref="L695" si="2604">K695+J695+I695</f>
        <v>-15</v>
      </c>
      <c r="M695" s="45">
        <f t="shared" ref="M695" si="2605">L695*C695</f>
        <v>-2255.6390977443607</v>
      </c>
    </row>
    <row r="696" spans="1:13" ht="15" x14ac:dyDescent="0.2">
      <c r="A696" s="33">
        <v>44081</v>
      </c>
      <c r="B696" s="42" t="s">
        <v>34</v>
      </c>
      <c r="C696" s="11">
        <f t="shared" ref="C696" si="2606">200000/E696</f>
        <v>555.55555555555554</v>
      </c>
      <c r="D696" s="42" t="s">
        <v>21</v>
      </c>
      <c r="E696" s="29">
        <v>360</v>
      </c>
      <c r="F696" s="29">
        <v>365</v>
      </c>
      <c r="G696" s="6">
        <v>375</v>
      </c>
      <c r="H696" s="6">
        <v>382.95</v>
      </c>
      <c r="I696" s="13">
        <f t="shared" ref="I696" si="2607">(IF(D696="SELL",E696-F696,IF(D696="BUY",F696-E696)))</f>
        <v>5</v>
      </c>
      <c r="J696" s="6">
        <v>10</v>
      </c>
      <c r="K696" s="6">
        <v>7.95</v>
      </c>
      <c r="L696" s="13">
        <f t="shared" ref="L696" si="2608">K696+J696+I696</f>
        <v>22.95</v>
      </c>
      <c r="M696" s="45">
        <f t="shared" ref="M696" si="2609">L696*C696</f>
        <v>12750</v>
      </c>
    </row>
    <row r="697" spans="1:13" ht="15" x14ac:dyDescent="0.2">
      <c r="A697" s="33">
        <v>44081</v>
      </c>
      <c r="B697" s="42" t="s">
        <v>226</v>
      </c>
      <c r="C697" s="11">
        <f t="shared" ref="C697" si="2610">200000/E697</f>
        <v>467.28971962616822</v>
      </c>
      <c r="D697" s="42" t="s">
        <v>21</v>
      </c>
      <c r="E697" s="29">
        <v>428</v>
      </c>
      <c r="F697" s="29">
        <v>431.6</v>
      </c>
      <c r="G697" s="6">
        <v>0</v>
      </c>
      <c r="H697" s="6">
        <v>0</v>
      </c>
      <c r="I697" s="13">
        <f t="shared" ref="I697" si="2611">(IF(D697="SELL",E697-F697,IF(D697="BUY",F697-E697)))</f>
        <v>3.6000000000000227</v>
      </c>
      <c r="J697" s="6">
        <v>0</v>
      </c>
      <c r="K697" s="6">
        <v>0</v>
      </c>
      <c r="L697" s="13">
        <f t="shared" ref="L697" si="2612">K697+J697+I697</f>
        <v>3.6000000000000227</v>
      </c>
      <c r="M697" s="45">
        <f t="shared" ref="M697" si="2613">L697*C697</f>
        <v>1682.2429906542163</v>
      </c>
    </row>
    <row r="698" spans="1:13" ht="15" x14ac:dyDescent="0.2">
      <c r="A698" s="33">
        <v>44081</v>
      </c>
      <c r="B698" s="42" t="s">
        <v>24</v>
      </c>
      <c r="C698" s="11">
        <f t="shared" ref="C698" si="2614">200000/E698</f>
        <v>323.62459546925567</v>
      </c>
      <c r="D698" s="42" t="s">
        <v>18</v>
      </c>
      <c r="E698" s="29">
        <v>618</v>
      </c>
      <c r="F698" s="29">
        <v>611</v>
      </c>
      <c r="G698" s="6">
        <v>0</v>
      </c>
      <c r="H698" s="6">
        <v>0</v>
      </c>
      <c r="I698" s="13">
        <f t="shared" ref="I698" si="2615">(IF(D698="SELL",E698-F698,IF(D698="BUY",F698-E698)))</f>
        <v>7</v>
      </c>
      <c r="J698" s="6">
        <v>0</v>
      </c>
      <c r="K698" s="6">
        <v>0</v>
      </c>
      <c r="L698" s="13">
        <f t="shared" ref="L698" si="2616">K698+J698+I698</f>
        <v>7</v>
      </c>
      <c r="M698" s="45">
        <f t="shared" ref="M698" si="2617">L698*C698</f>
        <v>2265.3721682847895</v>
      </c>
    </row>
    <row r="699" spans="1:13" ht="15" x14ac:dyDescent="0.2">
      <c r="A699" s="33">
        <v>44078</v>
      </c>
      <c r="B699" s="41" t="s">
        <v>37</v>
      </c>
      <c r="C699" s="11">
        <f t="shared" ref="C699" si="2618">200000/E699</f>
        <v>175.90149516270887</v>
      </c>
      <c r="D699" s="38" t="s">
        <v>21</v>
      </c>
      <c r="E699" s="29">
        <v>1137</v>
      </c>
      <c r="F699" s="29">
        <v>1148</v>
      </c>
      <c r="G699" s="6">
        <v>0</v>
      </c>
      <c r="H699" s="6">
        <v>0</v>
      </c>
      <c r="I699" s="13">
        <f t="shared" ref="I699" si="2619">(IF(D699="SELL",E699-F699,IF(D699="BUY",F699-E699)))</f>
        <v>11</v>
      </c>
      <c r="J699" s="6">
        <v>0</v>
      </c>
      <c r="K699" s="6">
        <v>0</v>
      </c>
      <c r="L699" s="13">
        <f t="shared" ref="L699" si="2620">K699+J699+I699</f>
        <v>11</v>
      </c>
      <c r="M699" s="45">
        <f t="shared" ref="M699" si="2621">L699*C699</f>
        <v>1934.9164467897976</v>
      </c>
    </row>
    <row r="700" spans="1:13" ht="15" x14ac:dyDescent="0.2">
      <c r="A700" s="33">
        <v>44078</v>
      </c>
      <c r="B700" s="41" t="s">
        <v>91</v>
      </c>
      <c r="C700" s="11">
        <f t="shared" ref="C700" si="2622">200000/E700</f>
        <v>136.89253935660506</v>
      </c>
      <c r="D700" s="38" t="s">
        <v>21</v>
      </c>
      <c r="E700" s="29">
        <v>1461</v>
      </c>
      <c r="F700" s="29">
        <v>1459</v>
      </c>
      <c r="G700" s="6">
        <v>0</v>
      </c>
      <c r="H700" s="6">
        <v>0</v>
      </c>
      <c r="I700" s="13">
        <f t="shared" ref="I700" si="2623">(IF(D700="SELL",E700-F700,IF(D700="BUY",F700-E700)))</f>
        <v>-2</v>
      </c>
      <c r="J700" s="6">
        <v>0</v>
      </c>
      <c r="K700" s="6">
        <v>0</v>
      </c>
      <c r="L700" s="13">
        <f t="shared" ref="L700" si="2624">K700+J700+I700</f>
        <v>-2</v>
      </c>
      <c r="M700" s="45">
        <f t="shared" ref="M700" si="2625">L700*C700</f>
        <v>-273.78507871321011</v>
      </c>
    </row>
    <row r="701" spans="1:13" ht="15" x14ac:dyDescent="0.2">
      <c r="A701" s="33">
        <v>44078</v>
      </c>
      <c r="B701" s="41" t="s">
        <v>99</v>
      </c>
      <c r="C701" s="11">
        <f t="shared" ref="C701" si="2626">200000/E701</f>
        <v>55.096418732782368</v>
      </c>
      <c r="D701" s="38" t="s">
        <v>21</v>
      </c>
      <c r="E701" s="29">
        <v>3630</v>
      </c>
      <c r="F701" s="29">
        <v>3630</v>
      </c>
      <c r="G701" s="6">
        <v>0</v>
      </c>
      <c r="H701" s="6">
        <v>0</v>
      </c>
      <c r="I701" s="13">
        <f t="shared" ref="I701" si="2627">(IF(D701="SELL",E701-F701,IF(D701="BUY",F701-E701)))</f>
        <v>0</v>
      </c>
      <c r="J701" s="6">
        <v>0</v>
      </c>
      <c r="K701" s="6">
        <v>0</v>
      </c>
      <c r="L701" s="13">
        <f t="shared" ref="L701" si="2628">K701+J701+I701</f>
        <v>0</v>
      </c>
      <c r="M701" s="45">
        <f t="shared" ref="M701" si="2629">L701*C701</f>
        <v>0</v>
      </c>
    </row>
    <row r="702" spans="1:13" ht="15" x14ac:dyDescent="0.2">
      <c r="A702" s="33">
        <v>44078</v>
      </c>
      <c r="B702" s="41" t="s">
        <v>81</v>
      </c>
      <c r="C702" s="11">
        <f t="shared" ref="C702" si="2630">200000/E702</f>
        <v>378.07183364839318</v>
      </c>
      <c r="D702" s="38" t="s">
        <v>21</v>
      </c>
      <c r="E702" s="29">
        <v>529</v>
      </c>
      <c r="F702" s="29">
        <v>522</v>
      </c>
      <c r="G702" s="6">
        <v>0</v>
      </c>
      <c r="H702" s="6">
        <v>0</v>
      </c>
      <c r="I702" s="13">
        <f t="shared" ref="I702" si="2631">(IF(D702="SELL",E702-F702,IF(D702="BUY",F702-E702)))</f>
        <v>-7</v>
      </c>
      <c r="J702" s="6">
        <v>0</v>
      </c>
      <c r="K702" s="6">
        <v>0</v>
      </c>
      <c r="L702" s="13">
        <f t="shared" ref="L702" si="2632">K702+J702+I702</f>
        <v>-7</v>
      </c>
      <c r="M702" s="45">
        <f t="shared" ref="M702" si="2633">L702*C702</f>
        <v>-2646.5028355387522</v>
      </c>
    </row>
    <row r="703" spans="1:13" ht="15" x14ac:dyDescent="0.2">
      <c r="A703" s="33">
        <v>44077</v>
      </c>
      <c r="B703" s="40" t="s">
        <v>60</v>
      </c>
      <c r="C703" s="11">
        <f t="shared" ref="C703" si="2634">200000/E703</f>
        <v>87.336244541484717</v>
      </c>
      <c r="D703" s="38" t="s">
        <v>21</v>
      </c>
      <c r="E703" s="29">
        <v>2290</v>
      </c>
      <c r="F703" s="29">
        <v>2320</v>
      </c>
      <c r="G703" s="6">
        <v>0</v>
      </c>
      <c r="H703" s="6">
        <v>0</v>
      </c>
      <c r="I703" s="13">
        <f t="shared" ref="I703" si="2635">(IF(D703="SELL",E703-F703,IF(D703="BUY",F703-E703)))</f>
        <v>30</v>
      </c>
      <c r="J703" s="6">
        <v>0</v>
      </c>
      <c r="K703" s="6">
        <v>0</v>
      </c>
      <c r="L703" s="13">
        <f t="shared" ref="L703" si="2636">K703+J703+I703</f>
        <v>30</v>
      </c>
      <c r="M703" s="45">
        <f t="shared" ref="M703" si="2637">L703*C703</f>
        <v>2620.0873362445413</v>
      </c>
    </row>
    <row r="704" spans="1:13" ht="15" x14ac:dyDescent="0.2">
      <c r="A704" s="33">
        <v>44077</v>
      </c>
      <c r="B704" s="40" t="s">
        <v>72</v>
      </c>
      <c r="C704" s="11">
        <f t="shared" ref="C704" si="2638">200000/E704</f>
        <v>325.20325203252031</v>
      </c>
      <c r="D704" s="38" t="s">
        <v>21</v>
      </c>
      <c r="E704" s="29">
        <v>615</v>
      </c>
      <c r="F704" s="29">
        <v>621</v>
      </c>
      <c r="G704" s="6">
        <v>0</v>
      </c>
      <c r="H704" s="6">
        <v>0</v>
      </c>
      <c r="I704" s="13">
        <f t="shared" ref="I704" si="2639">(IF(D704="SELL",E704-F704,IF(D704="BUY",F704-E704)))</f>
        <v>6</v>
      </c>
      <c r="J704" s="6">
        <v>0</v>
      </c>
      <c r="K704" s="6">
        <v>0</v>
      </c>
      <c r="L704" s="13">
        <f t="shared" ref="L704" si="2640">K704+J704+I704</f>
        <v>6</v>
      </c>
      <c r="M704" s="45">
        <f t="shared" ref="M704" si="2641">L704*C704</f>
        <v>1951.2195121951218</v>
      </c>
    </row>
    <row r="705" spans="1:13" ht="15" x14ac:dyDescent="0.2">
      <c r="A705" s="33">
        <v>44077</v>
      </c>
      <c r="B705" s="40" t="s">
        <v>33</v>
      </c>
      <c r="C705" s="11">
        <f t="shared" ref="C705" si="2642">200000/E705</f>
        <v>86.956521739130437</v>
      </c>
      <c r="D705" s="38" t="s">
        <v>21</v>
      </c>
      <c r="E705" s="29">
        <v>2300</v>
      </c>
      <c r="F705" s="29">
        <v>2278</v>
      </c>
      <c r="G705" s="6">
        <v>0</v>
      </c>
      <c r="H705" s="6">
        <v>0</v>
      </c>
      <c r="I705" s="13">
        <f t="shared" ref="I705" si="2643">(IF(D705="SELL",E705-F705,IF(D705="BUY",F705-E705)))</f>
        <v>-22</v>
      </c>
      <c r="J705" s="6">
        <v>0</v>
      </c>
      <c r="K705" s="6">
        <v>0</v>
      </c>
      <c r="L705" s="13">
        <f t="shared" ref="L705" si="2644">K705+J705+I705</f>
        <v>-22</v>
      </c>
      <c r="M705" s="45">
        <f t="shared" ref="M705" si="2645">L705*C705</f>
        <v>-1913.0434782608695</v>
      </c>
    </row>
    <row r="706" spans="1:13" ht="15" x14ac:dyDescent="0.2">
      <c r="A706" s="33">
        <v>44077</v>
      </c>
      <c r="B706" s="40" t="s">
        <v>922</v>
      </c>
      <c r="C706" s="11">
        <f t="shared" ref="C706" si="2646">200000/E706</f>
        <v>127.8772378516624</v>
      </c>
      <c r="D706" s="38" t="s">
        <v>21</v>
      </c>
      <c r="E706" s="29">
        <v>1564</v>
      </c>
      <c r="F706" s="29">
        <v>1548</v>
      </c>
      <c r="G706" s="6">
        <v>0</v>
      </c>
      <c r="H706" s="6">
        <v>0</v>
      </c>
      <c r="I706" s="13">
        <f t="shared" ref="I706" si="2647">(IF(D706="SELL",E706-F706,IF(D706="BUY",F706-E706)))</f>
        <v>-16</v>
      </c>
      <c r="J706" s="6">
        <v>0</v>
      </c>
      <c r="K706" s="6">
        <v>0</v>
      </c>
      <c r="L706" s="13">
        <f t="shared" ref="L706" si="2648">K706+J706+I706</f>
        <v>-16</v>
      </c>
      <c r="M706" s="45">
        <f t="shared" ref="M706" si="2649">L706*C706</f>
        <v>-2046.0358056265984</v>
      </c>
    </row>
    <row r="707" spans="1:13" ht="15" x14ac:dyDescent="0.2">
      <c r="A707" s="33">
        <v>44077</v>
      </c>
      <c r="B707" s="40" t="s">
        <v>118</v>
      </c>
      <c r="C707" s="11">
        <f t="shared" ref="C707" si="2650">200000/E707</f>
        <v>239.52095808383234</v>
      </c>
      <c r="D707" s="38" t="s">
        <v>21</v>
      </c>
      <c r="E707" s="29">
        <v>835</v>
      </c>
      <c r="F707" s="29">
        <v>825</v>
      </c>
      <c r="G707" s="6">
        <v>0</v>
      </c>
      <c r="H707" s="6">
        <v>0</v>
      </c>
      <c r="I707" s="13">
        <f t="shared" ref="I707" si="2651">(IF(D707="SELL",E707-F707,IF(D707="BUY",F707-E707)))</f>
        <v>-10</v>
      </c>
      <c r="J707" s="6">
        <v>0</v>
      </c>
      <c r="K707" s="6">
        <v>0</v>
      </c>
      <c r="L707" s="13">
        <f t="shared" ref="L707" si="2652">K707+J707+I707</f>
        <v>-10</v>
      </c>
      <c r="M707" s="45">
        <f t="shared" ref="M707" si="2653">L707*C707</f>
        <v>-2395.2095808383233</v>
      </c>
    </row>
    <row r="708" spans="1:13" ht="15" x14ac:dyDescent="0.2">
      <c r="A708" s="33">
        <v>44076</v>
      </c>
      <c r="B708" s="39" t="s">
        <v>88</v>
      </c>
      <c r="C708" s="11">
        <f t="shared" ref="C708" si="2654">200000/E708</f>
        <v>488.40048840048843</v>
      </c>
      <c r="D708" s="38" t="s">
        <v>21</v>
      </c>
      <c r="E708" s="29">
        <v>409.5</v>
      </c>
      <c r="F708" s="29">
        <v>413</v>
      </c>
      <c r="G708" s="6">
        <v>0</v>
      </c>
      <c r="H708" s="6">
        <v>0</v>
      </c>
      <c r="I708" s="13">
        <f t="shared" ref="I708" si="2655">(IF(D708="SELL",E708-F708,IF(D708="BUY",F708-E708)))</f>
        <v>3.5</v>
      </c>
      <c r="J708" s="6">
        <v>0</v>
      </c>
      <c r="K708" s="6">
        <v>0</v>
      </c>
      <c r="L708" s="13">
        <f t="shared" ref="L708" si="2656">K708+J708+I708</f>
        <v>3.5</v>
      </c>
      <c r="M708" s="45">
        <f t="shared" ref="M708" si="2657">L708*C708</f>
        <v>1709.4017094017095</v>
      </c>
    </row>
    <row r="709" spans="1:13" ht="15" x14ac:dyDescent="0.2">
      <c r="A709" s="33">
        <v>44076</v>
      </c>
      <c r="B709" s="39" t="s">
        <v>24</v>
      </c>
      <c r="C709" s="11">
        <f t="shared" ref="C709" si="2658">200000/E709</f>
        <v>320</v>
      </c>
      <c r="D709" s="38" t="s">
        <v>21</v>
      </c>
      <c r="E709" s="29">
        <v>625</v>
      </c>
      <c r="F709" s="29">
        <v>630</v>
      </c>
      <c r="G709" s="6">
        <v>640</v>
      </c>
      <c r="H709" s="6">
        <v>0</v>
      </c>
      <c r="I709" s="13">
        <f t="shared" ref="I709" si="2659">(IF(D709="SELL",E709-F709,IF(D709="BUY",F709-E709)))</f>
        <v>5</v>
      </c>
      <c r="J709" s="6">
        <v>10</v>
      </c>
      <c r="K709" s="6">
        <v>0</v>
      </c>
      <c r="L709" s="13">
        <f t="shared" ref="L709" si="2660">K709+J709+I709</f>
        <v>15</v>
      </c>
      <c r="M709" s="45">
        <f t="shared" ref="M709" si="2661">L709*C709</f>
        <v>4800</v>
      </c>
    </row>
    <row r="710" spans="1:13" ht="15" x14ac:dyDescent="0.2">
      <c r="A710" s="33">
        <v>44076</v>
      </c>
      <c r="B710" s="39" t="s">
        <v>25</v>
      </c>
      <c r="C710" s="11">
        <f t="shared" ref="C710" si="2662">200000/E710</f>
        <v>692.0415224913495</v>
      </c>
      <c r="D710" s="38" t="s">
        <v>21</v>
      </c>
      <c r="E710" s="29">
        <v>289</v>
      </c>
      <c r="F710" s="29">
        <v>286</v>
      </c>
      <c r="G710" s="6">
        <v>0</v>
      </c>
      <c r="H710" s="6">
        <v>0</v>
      </c>
      <c r="I710" s="13">
        <f t="shared" ref="I710" si="2663">(IF(D710="SELL",E710-F710,IF(D710="BUY",F710-E710)))</f>
        <v>-3</v>
      </c>
      <c r="J710" s="6">
        <v>0</v>
      </c>
      <c r="K710" s="6">
        <v>0</v>
      </c>
      <c r="L710" s="13">
        <f t="shared" ref="L710" si="2664">K710+J710+I710</f>
        <v>-3</v>
      </c>
      <c r="M710" s="45">
        <f t="shared" ref="M710" si="2665">L710*C710</f>
        <v>-2076.1245674740485</v>
      </c>
    </row>
    <row r="711" spans="1:13" ht="15" x14ac:dyDescent="0.2">
      <c r="A711" s="33">
        <v>44075</v>
      </c>
      <c r="B711" s="38" t="s">
        <v>34</v>
      </c>
      <c r="C711" s="11">
        <f t="shared" ref="C711" si="2666">200000/E711</f>
        <v>626.95924764890287</v>
      </c>
      <c r="D711" s="38" t="s">
        <v>21</v>
      </c>
      <c r="E711" s="29">
        <v>319</v>
      </c>
      <c r="F711" s="29">
        <v>323</v>
      </c>
      <c r="G711" s="6">
        <v>326</v>
      </c>
      <c r="H711" s="6">
        <v>0</v>
      </c>
      <c r="I711" s="13">
        <f t="shared" ref="I711" si="2667">(IF(D711="SELL",E711-F711,IF(D711="BUY",F711-E711)))</f>
        <v>4</v>
      </c>
      <c r="J711" s="6">
        <v>3</v>
      </c>
      <c r="K711" s="6">
        <v>0</v>
      </c>
      <c r="L711" s="13">
        <f t="shared" ref="L711" si="2668">K711+J711+I711</f>
        <v>7</v>
      </c>
      <c r="M711" s="45">
        <f t="shared" ref="M711" si="2669">L711*C711</f>
        <v>4388.7147335423197</v>
      </c>
    </row>
    <row r="712" spans="1:13" ht="15" x14ac:dyDescent="0.2">
      <c r="A712" s="33">
        <v>44075</v>
      </c>
      <c r="B712" s="38" t="s">
        <v>31</v>
      </c>
      <c r="C712" s="11">
        <f t="shared" ref="C712" si="2670">200000/E712</f>
        <v>371.74721189591077</v>
      </c>
      <c r="D712" s="38" t="s">
        <v>21</v>
      </c>
      <c r="E712" s="29">
        <v>538</v>
      </c>
      <c r="F712" s="29">
        <v>546.5</v>
      </c>
      <c r="G712" s="6">
        <v>555</v>
      </c>
      <c r="H712" s="6">
        <v>0</v>
      </c>
      <c r="I712" s="13">
        <f t="shared" ref="I712" si="2671">(IF(D712="SELL",E712-F712,IF(D712="BUY",F712-E712)))</f>
        <v>8.5</v>
      </c>
      <c r="J712" s="6">
        <v>8.5</v>
      </c>
      <c r="K712" s="6">
        <v>0</v>
      </c>
      <c r="L712" s="13">
        <f t="shared" ref="L712" si="2672">K712+J712+I712</f>
        <v>17</v>
      </c>
      <c r="M712" s="45">
        <f t="shared" ref="M712" si="2673">L712*C712</f>
        <v>6319.7026022304826</v>
      </c>
    </row>
    <row r="713" spans="1:13" ht="15" x14ac:dyDescent="0.2">
      <c r="A713" s="33">
        <v>44075</v>
      </c>
      <c r="B713" s="38" t="s">
        <v>45</v>
      </c>
      <c r="C713" s="11">
        <f t="shared" ref="C713" si="2674">200000/E713</f>
        <v>268.81720430107526</v>
      </c>
      <c r="D713" s="38" t="s">
        <v>21</v>
      </c>
      <c r="E713" s="29">
        <v>744</v>
      </c>
      <c r="F713" s="29">
        <v>750.5</v>
      </c>
      <c r="G713" s="6">
        <v>0</v>
      </c>
      <c r="H713" s="6">
        <v>0</v>
      </c>
      <c r="I713" s="13">
        <f t="shared" ref="I713" si="2675">(IF(D713="SELL",E713-F713,IF(D713="BUY",F713-E713)))</f>
        <v>6.5</v>
      </c>
      <c r="J713" s="6">
        <v>0</v>
      </c>
      <c r="K713" s="6">
        <v>0</v>
      </c>
      <c r="L713" s="13">
        <f t="shared" ref="L713" si="2676">K713+J713+I713</f>
        <v>6.5</v>
      </c>
      <c r="M713" s="45">
        <f t="shared" ref="M713" si="2677">L713*C713</f>
        <v>1747.3118279569892</v>
      </c>
    </row>
    <row r="714" spans="1:13" ht="15" x14ac:dyDescent="0.2">
      <c r="A714" s="33">
        <v>44074</v>
      </c>
      <c r="B714" s="37" t="s">
        <v>110</v>
      </c>
      <c r="C714" s="11">
        <f t="shared" ref="C714" si="2678">200000/E714</f>
        <v>392.15686274509807</v>
      </c>
      <c r="D714" s="37" t="s">
        <v>18</v>
      </c>
      <c r="E714" s="29">
        <v>510</v>
      </c>
      <c r="F714" s="29">
        <v>505</v>
      </c>
      <c r="G714" s="6">
        <v>490</v>
      </c>
      <c r="H714" s="6">
        <v>486.3</v>
      </c>
      <c r="I714" s="13">
        <f t="shared" ref="I714" si="2679">(IF(D714="SELL",E714-F714,IF(D714="BUY",F714-E714)))</f>
        <v>5</v>
      </c>
      <c r="J714" s="6">
        <v>15</v>
      </c>
      <c r="K714" s="6">
        <v>4.3</v>
      </c>
      <c r="L714" s="13">
        <f t="shared" ref="L714" si="2680">K714+J714+I714</f>
        <v>24.3</v>
      </c>
      <c r="M714" s="45">
        <f t="shared" ref="M714" si="2681">L714*C714</f>
        <v>9529.4117647058829</v>
      </c>
    </row>
    <row r="715" spans="1:13" ht="15" x14ac:dyDescent="0.2">
      <c r="A715" s="33">
        <v>44074</v>
      </c>
      <c r="B715" s="37" t="s">
        <v>159</v>
      </c>
      <c r="C715" s="11">
        <f t="shared" ref="C715" si="2682">200000/E715</f>
        <v>896.86098654708519</v>
      </c>
      <c r="D715" s="37" t="s">
        <v>18</v>
      </c>
      <c r="E715" s="29">
        <v>223</v>
      </c>
      <c r="F715" s="29">
        <v>220.5</v>
      </c>
      <c r="G715" s="6">
        <v>215</v>
      </c>
      <c r="H715" s="6">
        <v>210.35</v>
      </c>
      <c r="I715" s="13">
        <f t="shared" ref="I715" si="2683">(IF(D715="SELL",E715-F715,IF(D715="BUY",F715-E715)))</f>
        <v>2.5</v>
      </c>
      <c r="J715" s="6">
        <v>5.5</v>
      </c>
      <c r="K715" s="6">
        <v>4.6500000000000004</v>
      </c>
      <c r="L715" s="13">
        <f t="shared" ref="L715" si="2684">K715+J715+I715</f>
        <v>12.65</v>
      </c>
      <c r="M715" s="45">
        <f t="shared" ref="M715" si="2685">L715*C715</f>
        <v>11345.291479820628</v>
      </c>
    </row>
    <row r="716" spans="1:13" ht="15" x14ac:dyDescent="0.2">
      <c r="A716" s="33">
        <v>44071</v>
      </c>
      <c r="B716" s="37" t="s">
        <v>55</v>
      </c>
      <c r="C716" s="11">
        <f t="shared" ref="C716:C717" si="2686">200000/E716</f>
        <v>285.71428571428572</v>
      </c>
      <c r="D716" s="34" t="s">
        <v>21</v>
      </c>
      <c r="E716" s="29">
        <v>700</v>
      </c>
      <c r="F716" s="29">
        <v>708</v>
      </c>
      <c r="G716" s="6">
        <v>0</v>
      </c>
      <c r="H716" s="6">
        <v>0</v>
      </c>
      <c r="I716" s="13">
        <f t="shared" ref="I716:I717" si="2687">(IF(D716="SELL",E716-F716,IF(D716="BUY",F716-E716)))</f>
        <v>8</v>
      </c>
      <c r="J716" s="6">
        <v>0</v>
      </c>
      <c r="K716" s="6">
        <v>0</v>
      </c>
      <c r="L716" s="13">
        <f t="shared" ref="L716:L717" si="2688">K716+J716+I716</f>
        <v>8</v>
      </c>
      <c r="M716" s="45">
        <f t="shared" ref="M716:M717" si="2689">L716*C716</f>
        <v>2285.7142857142858</v>
      </c>
    </row>
    <row r="717" spans="1:13" ht="15" x14ac:dyDescent="0.2">
      <c r="A717" s="33">
        <v>44071</v>
      </c>
      <c r="B717" s="37" t="s">
        <v>45</v>
      </c>
      <c r="C717" s="11">
        <f t="shared" si="2686"/>
        <v>265.60424966799468</v>
      </c>
      <c r="D717" s="34" t="s">
        <v>21</v>
      </c>
      <c r="E717" s="29">
        <v>753</v>
      </c>
      <c r="F717" s="29">
        <v>756</v>
      </c>
      <c r="G717" s="6">
        <v>0</v>
      </c>
      <c r="H717" s="6">
        <v>0</v>
      </c>
      <c r="I717" s="13">
        <f t="shared" si="2687"/>
        <v>3</v>
      </c>
      <c r="J717" s="6">
        <v>0</v>
      </c>
      <c r="K717" s="6">
        <v>0</v>
      </c>
      <c r="L717" s="13">
        <f t="shared" si="2688"/>
        <v>3</v>
      </c>
      <c r="M717" s="45">
        <f t="shared" si="2689"/>
        <v>796.81274900398398</v>
      </c>
    </row>
    <row r="718" spans="1:13" ht="15" x14ac:dyDescent="0.2">
      <c r="A718" s="33">
        <v>44071</v>
      </c>
      <c r="B718" s="37" t="s">
        <v>35</v>
      </c>
      <c r="C718" s="11">
        <f t="shared" ref="C718" si="2690">200000/E718</f>
        <v>476.1904761904762</v>
      </c>
      <c r="D718" s="34" t="s">
        <v>21</v>
      </c>
      <c r="E718" s="29">
        <v>420</v>
      </c>
      <c r="F718" s="29">
        <v>414</v>
      </c>
      <c r="G718" s="6">
        <v>0</v>
      </c>
      <c r="H718" s="6">
        <v>0</v>
      </c>
      <c r="I718" s="13">
        <f t="shared" ref="I718" si="2691">(IF(D718="SELL",E718-F718,IF(D718="BUY",F718-E718)))</f>
        <v>-6</v>
      </c>
      <c r="J718" s="6">
        <v>0</v>
      </c>
      <c r="K718" s="6">
        <v>0</v>
      </c>
      <c r="L718" s="13">
        <f t="shared" ref="L718" si="2692">K718+J718+I718</f>
        <v>-6</v>
      </c>
      <c r="M718" s="45">
        <f t="shared" ref="M718" si="2693">L718*C718</f>
        <v>-2857.1428571428573</v>
      </c>
    </row>
    <row r="719" spans="1:13" ht="15" x14ac:dyDescent="0.2">
      <c r="A719" s="33">
        <v>44070</v>
      </c>
      <c r="B719" s="37" t="s">
        <v>89</v>
      </c>
      <c r="C719" s="11">
        <f t="shared" ref="C719" si="2694">200000/E719</f>
        <v>396.43211100099109</v>
      </c>
      <c r="D719" s="34" t="s">
        <v>21</v>
      </c>
      <c r="E719" s="29">
        <v>504.5</v>
      </c>
      <c r="F719" s="29">
        <v>510</v>
      </c>
      <c r="G719" s="6">
        <v>519</v>
      </c>
      <c r="H719" s="6">
        <v>0</v>
      </c>
      <c r="I719" s="13">
        <f t="shared" ref="I719" si="2695">(IF(D719="SELL",E719-F719,IF(D719="BUY",F719-E719)))</f>
        <v>5.5</v>
      </c>
      <c r="J719" s="6">
        <v>9</v>
      </c>
      <c r="K719" s="6">
        <v>0</v>
      </c>
      <c r="L719" s="13">
        <f t="shared" ref="L719" si="2696">K719+J719+I719</f>
        <v>14.5</v>
      </c>
      <c r="M719" s="45">
        <f t="shared" ref="M719" si="2697">L719*C719</f>
        <v>5748.2656095143711</v>
      </c>
    </row>
    <row r="720" spans="1:13" ht="15" x14ac:dyDescent="0.2">
      <c r="A720" s="33">
        <v>44070</v>
      </c>
      <c r="B720" s="37" t="s">
        <v>40</v>
      </c>
      <c r="C720" s="11">
        <f t="shared" ref="C720" si="2698">200000/E720</f>
        <v>301.88679245283021</v>
      </c>
      <c r="D720" s="34" t="s">
        <v>21</v>
      </c>
      <c r="E720" s="29">
        <v>662.5</v>
      </c>
      <c r="F720" s="29">
        <v>668</v>
      </c>
      <c r="G720" s="6">
        <v>0</v>
      </c>
      <c r="H720" s="6">
        <v>0</v>
      </c>
      <c r="I720" s="13">
        <f t="shared" ref="I720" si="2699">(IF(D720="SELL",E720-F720,IF(D720="BUY",F720-E720)))</f>
        <v>5.5</v>
      </c>
      <c r="J720" s="6">
        <v>0</v>
      </c>
      <c r="K720" s="6">
        <v>0</v>
      </c>
      <c r="L720" s="13">
        <f t="shared" ref="L720" si="2700">K720+J720+I720</f>
        <v>5.5</v>
      </c>
      <c r="M720" s="45">
        <f t="shared" ref="M720" si="2701">L720*C720</f>
        <v>1660.3773584905662</v>
      </c>
    </row>
    <row r="721" spans="1:13" ht="15" x14ac:dyDescent="0.2">
      <c r="A721" s="33">
        <v>44070</v>
      </c>
      <c r="B721" s="37" t="s">
        <v>45</v>
      </c>
      <c r="C721" s="11">
        <f t="shared" ref="C721" si="2702">200000/E721</f>
        <v>269.72353337828724</v>
      </c>
      <c r="D721" s="34" t="s">
        <v>21</v>
      </c>
      <c r="E721" s="29">
        <v>741.5</v>
      </c>
      <c r="F721" s="29">
        <v>741.5</v>
      </c>
      <c r="G721" s="6">
        <v>0</v>
      </c>
      <c r="H721" s="6">
        <v>0</v>
      </c>
      <c r="I721" s="13">
        <f t="shared" ref="I721" si="2703">(IF(D721="SELL",E721-F721,IF(D721="BUY",F721-E721)))</f>
        <v>0</v>
      </c>
      <c r="J721" s="6">
        <v>0</v>
      </c>
      <c r="K721" s="6">
        <v>0</v>
      </c>
      <c r="L721" s="13">
        <f t="shared" ref="L721" si="2704">K721+J721+I721</f>
        <v>0</v>
      </c>
      <c r="M721" s="45">
        <f t="shared" ref="M721" si="2705">L721*C721</f>
        <v>0</v>
      </c>
    </row>
    <row r="722" spans="1:13" ht="15" x14ac:dyDescent="0.2">
      <c r="A722" s="33">
        <v>44069</v>
      </c>
      <c r="B722" s="36" t="s">
        <v>68</v>
      </c>
      <c r="C722" s="11">
        <f t="shared" ref="C722" si="2706">200000/E722</f>
        <v>995.0248756218906</v>
      </c>
      <c r="D722" s="34" t="s">
        <v>21</v>
      </c>
      <c r="E722" s="29">
        <v>201</v>
      </c>
      <c r="F722" s="29">
        <v>203</v>
      </c>
      <c r="G722" s="6">
        <v>0</v>
      </c>
      <c r="H722" s="6">
        <v>0</v>
      </c>
      <c r="I722" s="13">
        <f t="shared" ref="I722" si="2707">(IF(D722="SELL",E722-F722,IF(D722="BUY",F722-E722)))</f>
        <v>2</v>
      </c>
      <c r="J722" s="6">
        <v>0</v>
      </c>
      <c r="K722" s="6">
        <v>0</v>
      </c>
      <c r="L722" s="13">
        <f t="shared" ref="L722" si="2708">K722+J722+I722</f>
        <v>2</v>
      </c>
      <c r="M722" s="45">
        <f t="shared" ref="M722" si="2709">L722*C722</f>
        <v>1990.0497512437812</v>
      </c>
    </row>
    <row r="723" spans="1:13" ht="15" x14ac:dyDescent="0.2">
      <c r="A723" s="33">
        <v>44069</v>
      </c>
      <c r="B723" s="36" t="s">
        <v>93</v>
      </c>
      <c r="C723" s="11">
        <f t="shared" ref="C723" si="2710">200000/E723</f>
        <v>180.18018018018017</v>
      </c>
      <c r="D723" s="34" t="s">
        <v>21</v>
      </c>
      <c r="E723" s="29">
        <v>1110</v>
      </c>
      <c r="F723" s="29">
        <v>1102</v>
      </c>
      <c r="G723" s="6">
        <v>0</v>
      </c>
      <c r="H723" s="6">
        <v>0</v>
      </c>
      <c r="I723" s="13">
        <f t="shared" ref="I723" si="2711">(IF(D723="SELL",E723-F723,IF(D723="BUY",F723-E723)))</f>
        <v>-8</v>
      </c>
      <c r="J723" s="6">
        <v>0</v>
      </c>
      <c r="K723" s="6">
        <v>0</v>
      </c>
      <c r="L723" s="13">
        <f t="shared" ref="L723" si="2712">K723+J723+I723</f>
        <v>-8</v>
      </c>
      <c r="M723" s="45">
        <f t="shared" ref="M723" si="2713">L723*C723</f>
        <v>-1441.4414414414414</v>
      </c>
    </row>
    <row r="724" spans="1:13" ht="15" x14ac:dyDescent="0.2">
      <c r="A724" s="33">
        <v>44068</v>
      </c>
      <c r="B724" s="35" t="s">
        <v>129</v>
      </c>
      <c r="C724" s="11">
        <f t="shared" ref="C724" si="2714">200000/E724</f>
        <v>308.88030888030886</v>
      </c>
      <c r="D724" s="34" t="s">
        <v>21</v>
      </c>
      <c r="E724" s="29">
        <v>647.5</v>
      </c>
      <c r="F724" s="29">
        <v>650.70000000000005</v>
      </c>
      <c r="G724" s="6">
        <v>665</v>
      </c>
      <c r="H724" s="6">
        <v>0</v>
      </c>
      <c r="I724" s="13">
        <f t="shared" ref="I724" si="2715">(IF(D724="SELL",E724-F724,IF(D724="BUY",F724-E724)))</f>
        <v>3.2000000000000455</v>
      </c>
      <c r="J724" s="6">
        <v>14.3</v>
      </c>
      <c r="K724" s="6">
        <v>0</v>
      </c>
      <c r="L724" s="13">
        <f t="shared" ref="L724" si="2716">K724+J724+I724</f>
        <v>17.500000000000046</v>
      </c>
      <c r="M724" s="45">
        <f t="shared" ref="M724" si="2717">L724*C724</f>
        <v>5405.4054054054195</v>
      </c>
    </row>
    <row r="725" spans="1:13" ht="15" x14ac:dyDescent="0.2">
      <c r="A725" s="33">
        <v>44068</v>
      </c>
      <c r="B725" s="35" t="s">
        <v>298</v>
      </c>
      <c r="C725" s="11">
        <f t="shared" ref="C725" si="2718">200000/E725</f>
        <v>311.52647975077883</v>
      </c>
      <c r="D725" s="34" t="s">
        <v>21</v>
      </c>
      <c r="E725" s="29">
        <v>642</v>
      </c>
      <c r="F725" s="29">
        <v>648</v>
      </c>
      <c r="G725" s="6">
        <v>656</v>
      </c>
      <c r="H725" s="6">
        <v>0</v>
      </c>
      <c r="I725" s="13">
        <f t="shared" ref="I725" si="2719">(IF(D725="SELL",E725-F725,IF(D725="BUY",F725-E725)))</f>
        <v>6</v>
      </c>
      <c r="J725" s="6">
        <v>8</v>
      </c>
      <c r="K725" s="6">
        <v>0</v>
      </c>
      <c r="L725" s="13">
        <f t="shared" ref="L725" si="2720">K725+J725+I725</f>
        <v>14</v>
      </c>
      <c r="M725" s="45">
        <f t="shared" ref="M725" si="2721">L725*C725</f>
        <v>4361.3707165109035</v>
      </c>
    </row>
    <row r="726" spans="1:13" ht="15" x14ac:dyDescent="0.2">
      <c r="A726" s="33">
        <v>44068</v>
      </c>
      <c r="B726" s="35" t="s">
        <v>74</v>
      </c>
      <c r="C726" s="11">
        <f t="shared" ref="C726" si="2722">200000/E726</f>
        <v>412.37113402061857</v>
      </c>
      <c r="D726" s="34" t="s">
        <v>21</v>
      </c>
      <c r="E726" s="29">
        <v>485</v>
      </c>
      <c r="F726" s="29">
        <v>483.75</v>
      </c>
      <c r="G726" s="6">
        <v>0</v>
      </c>
      <c r="H726" s="6">
        <v>0</v>
      </c>
      <c r="I726" s="13">
        <f t="shared" ref="I726" si="2723">(IF(D726="SELL",E726-F726,IF(D726="BUY",F726-E726)))</f>
        <v>-1.25</v>
      </c>
      <c r="J726" s="6">
        <v>0</v>
      </c>
      <c r="K726" s="6">
        <v>0</v>
      </c>
      <c r="L726" s="13">
        <f t="shared" ref="L726" si="2724">K726+J726+I726</f>
        <v>-1.25</v>
      </c>
      <c r="M726" s="45">
        <f t="shared" ref="M726" si="2725">L726*C726</f>
        <v>-515.46391752577324</v>
      </c>
    </row>
    <row r="727" spans="1:13" ht="15" x14ac:dyDescent="0.2">
      <c r="A727" s="33">
        <v>44067</v>
      </c>
      <c r="B727" s="34" t="s">
        <v>89</v>
      </c>
      <c r="C727" s="11">
        <f t="shared" ref="C727" si="2726">200000/E727</f>
        <v>398.40637450199205</v>
      </c>
      <c r="D727" s="34" t="s">
        <v>21</v>
      </c>
      <c r="E727" s="29">
        <v>502</v>
      </c>
      <c r="F727" s="29">
        <v>508</v>
      </c>
      <c r="G727" s="6">
        <v>0</v>
      </c>
      <c r="H727" s="6">
        <v>0</v>
      </c>
      <c r="I727" s="13">
        <f t="shared" ref="I727" si="2727">(IF(D727="SELL",E727-F727,IF(D727="BUY",F727-E727)))</f>
        <v>6</v>
      </c>
      <c r="J727" s="6">
        <v>0</v>
      </c>
      <c r="K727" s="6">
        <v>0</v>
      </c>
      <c r="L727" s="13">
        <f t="shared" ref="L727" si="2728">K727+J727+I727</f>
        <v>6</v>
      </c>
      <c r="M727" s="45">
        <f t="shared" ref="M727" si="2729">L727*C727</f>
        <v>2390.4382470119522</v>
      </c>
    </row>
    <row r="728" spans="1:13" ht="15" x14ac:dyDescent="0.2">
      <c r="A728" s="33">
        <v>44067</v>
      </c>
      <c r="B728" s="34" t="s">
        <v>127</v>
      </c>
      <c r="C728" s="11">
        <f t="shared" ref="C728" si="2730">200000/E728</f>
        <v>172.56255392579811</v>
      </c>
      <c r="D728" s="34" t="s">
        <v>18</v>
      </c>
      <c r="E728" s="29">
        <v>1159</v>
      </c>
      <c r="F728" s="29">
        <v>1149</v>
      </c>
      <c r="G728" s="6">
        <v>0</v>
      </c>
      <c r="H728" s="6">
        <v>0</v>
      </c>
      <c r="I728" s="13">
        <f t="shared" ref="I728" si="2731">(IF(D728="SELL",E728-F728,IF(D728="BUY",F728-E728)))</f>
        <v>10</v>
      </c>
      <c r="J728" s="6">
        <v>0</v>
      </c>
      <c r="K728" s="6">
        <v>0</v>
      </c>
      <c r="L728" s="13">
        <f t="shared" ref="L728" si="2732">K728+J728+I728</f>
        <v>10</v>
      </c>
      <c r="M728" s="45">
        <f t="shared" ref="M728" si="2733">L728*C728</f>
        <v>1725.625539257981</v>
      </c>
    </row>
    <row r="729" spans="1:13" ht="15" x14ac:dyDescent="0.2">
      <c r="A729" s="33">
        <v>44067</v>
      </c>
      <c r="B729" s="34" t="s">
        <v>33</v>
      </c>
      <c r="C729" s="11">
        <f t="shared" ref="C729" si="2734">200000/E729</f>
        <v>95.238095238095241</v>
      </c>
      <c r="D729" s="12" t="s">
        <v>21</v>
      </c>
      <c r="E729" s="29">
        <v>2100</v>
      </c>
      <c r="F729" s="29">
        <v>2106</v>
      </c>
      <c r="G729" s="6">
        <v>2112</v>
      </c>
      <c r="H729" s="6">
        <v>0</v>
      </c>
      <c r="I729" s="13">
        <f t="shared" ref="I729" si="2735">(IF(D729="SELL",E729-F729,IF(D729="BUY",F729-E729)))</f>
        <v>6</v>
      </c>
      <c r="J729" s="6">
        <v>6</v>
      </c>
      <c r="K729" s="6">
        <v>0</v>
      </c>
      <c r="L729" s="13">
        <f t="shared" ref="L729" si="2736">K729+J729+I729</f>
        <v>12</v>
      </c>
      <c r="M729" s="45">
        <f t="shared" ref="M729" si="2737">L729*C729</f>
        <v>1142.8571428571429</v>
      </c>
    </row>
    <row r="730" spans="1:13" ht="15" x14ac:dyDescent="0.2">
      <c r="A730" s="33">
        <v>44067</v>
      </c>
      <c r="B730" s="34" t="s">
        <v>99</v>
      </c>
      <c r="C730" s="11">
        <f t="shared" ref="C730" si="2738">200000/E730</f>
        <v>57.553956834532372</v>
      </c>
      <c r="D730" s="12" t="s">
        <v>21</v>
      </c>
      <c r="E730" s="29">
        <v>3475</v>
      </c>
      <c r="F730" s="29">
        <v>3483</v>
      </c>
      <c r="G730" s="6">
        <v>3491</v>
      </c>
      <c r="H730" s="6">
        <v>0</v>
      </c>
      <c r="I730" s="13">
        <f t="shared" ref="I730" si="2739">(IF(D730="SELL",E730-F730,IF(D730="BUY",F730-E730)))</f>
        <v>8</v>
      </c>
      <c r="J730" s="6">
        <v>8</v>
      </c>
      <c r="K730" s="6">
        <v>0</v>
      </c>
      <c r="L730" s="13">
        <f t="shared" ref="L730" si="2740">K730+J730+I730</f>
        <v>16</v>
      </c>
      <c r="M730" s="45">
        <f t="shared" ref="M730" si="2741">L730*C730</f>
        <v>920.86330935251794</v>
      </c>
    </row>
    <row r="731" spans="1:13" ht="15" x14ac:dyDescent="0.2">
      <c r="A731" s="33">
        <v>44064</v>
      </c>
      <c r="B731" s="34" t="s">
        <v>30</v>
      </c>
      <c r="C731" s="11">
        <f t="shared" ref="C731" si="2742">200000/E731</f>
        <v>182.64840182648402</v>
      </c>
      <c r="D731" s="12" t="s">
        <v>21</v>
      </c>
      <c r="E731" s="29">
        <v>1095</v>
      </c>
      <c r="F731" s="29">
        <v>1108</v>
      </c>
      <c r="G731" s="6">
        <v>1130</v>
      </c>
      <c r="H731" s="6">
        <v>1155</v>
      </c>
      <c r="I731" s="13">
        <f t="shared" ref="I731" si="2743">(IF(D731="SELL",E731-F731,IF(D731="BUY",F731-E731)))</f>
        <v>13</v>
      </c>
      <c r="J731" s="6">
        <v>22</v>
      </c>
      <c r="K731" s="6">
        <v>25</v>
      </c>
      <c r="L731" s="13">
        <f t="shared" ref="L731" si="2744">K731+J731+I731</f>
        <v>60</v>
      </c>
      <c r="M731" s="45">
        <f t="shared" ref="M731" si="2745">L731*C731</f>
        <v>10958.904109589041</v>
      </c>
    </row>
    <row r="732" spans="1:13" ht="15" x14ac:dyDescent="0.2">
      <c r="A732" s="33">
        <v>44064</v>
      </c>
      <c r="B732" s="34" t="s">
        <v>189</v>
      </c>
      <c r="C732" s="11">
        <f t="shared" ref="C732" si="2746">200000/E732</f>
        <v>477.326968973747</v>
      </c>
      <c r="D732" s="12" t="s">
        <v>21</v>
      </c>
      <c r="E732" s="29">
        <v>419</v>
      </c>
      <c r="F732" s="29">
        <v>424</v>
      </c>
      <c r="G732" s="6">
        <v>435</v>
      </c>
      <c r="H732" s="6">
        <v>0</v>
      </c>
      <c r="I732" s="13">
        <f t="shared" ref="I732" si="2747">(IF(D732="SELL",E732-F732,IF(D732="BUY",F732-E732)))</f>
        <v>5</v>
      </c>
      <c r="J732" s="6">
        <v>11</v>
      </c>
      <c r="K732" s="6">
        <v>0</v>
      </c>
      <c r="L732" s="13">
        <f t="shared" ref="L732" si="2748">K732+J732+I732</f>
        <v>16</v>
      </c>
      <c r="M732" s="45">
        <f t="shared" ref="M732" si="2749">L732*C732</f>
        <v>7637.231503579952</v>
      </c>
    </row>
    <row r="733" spans="1:13" ht="15" x14ac:dyDescent="0.2">
      <c r="A733" s="28">
        <v>44063</v>
      </c>
      <c r="B733" s="12" t="s">
        <v>40</v>
      </c>
      <c r="C733" s="11">
        <f t="shared" ref="C733" si="2750">200000/E733</f>
        <v>305.3435114503817</v>
      </c>
      <c r="D733" s="12" t="s">
        <v>21</v>
      </c>
      <c r="E733" s="29">
        <v>655</v>
      </c>
      <c r="F733" s="29">
        <v>660</v>
      </c>
      <c r="G733" s="6">
        <v>670</v>
      </c>
      <c r="H733" s="6">
        <v>0</v>
      </c>
      <c r="I733" s="13">
        <f t="shared" ref="I733" si="2751">(IF(D733="SELL",E733-F733,IF(D733="BUY",F733-E733)))</f>
        <v>5</v>
      </c>
      <c r="J733" s="6">
        <v>10</v>
      </c>
      <c r="K733" s="6">
        <v>0</v>
      </c>
      <c r="L733" s="13">
        <f t="shared" ref="L733" si="2752">K733+J733+I733</f>
        <v>15</v>
      </c>
      <c r="M733" s="45">
        <f t="shared" ref="M733" si="2753">L733*C733</f>
        <v>4580.1526717557254</v>
      </c>
    </row>
    <row r="734" spans="1:13" ht="15" x14ac:dyDescent="0.2">
      <c r="A734" s="28">
        <v>44063</v>
      </c>
      <c r="B734" s="12" t="s">
        <v>35</v>
      </c>
      <c r="C734" s="11">
        <f t="shared" ref="C734" si="2754">200000/E734</f>
        <v>486.61800486618006</v>
      </c>
      <c r="D734" s="12" t="s">
        <v>21</v>
      </c>
      <c r="E734" s="29">
        <v>411</v>
      </c>
      <c r="F734" s="29">
        <v>414.9</v>
      </c>
      <c r="G734" s="6">
        <v>0</v>
      </c>
      <c r="H734" s="6">
        <v>0</v>
      </c>
      <c r="I734" s="13">
        <f t="shared" ref="I734" si="2755">(IF(D734="SELL",E734-F734,IF(D734="BUY",F734-E734)))</f>
        <v>3.8999999999999773</v>
      </c>
      <c r="J734" s="6">
        <v>0</v>
      </c>
      <c r="K734" s="6">
        <v>0</v>
      </c>
      <c r="L734" s="13">
        <f t="shared" ref="L734" si="2756">K734+J734+I734</f>
        <v>3.8999999999999773</v>
      </c>
      <c r="M734" s="45">
        <f t="shared" ref="M734" si="2757">L734*C734</f>
        <v>1897.8102189780911</v>
      </c>
    </row>
    <row r="735" spans="1:13" ht="15" x14ac:dyDescent="0.2">
      <c r="A735" s="28">
        <v>44063</v>
      </c>
      <c r="B735" s="12" t="s">
        <v>95</v>
      </c>
      <c r="C735" s="11">
        <f t="shared" ref="C735" si="2758">200000/E735</f>
        <v>383.14176245210729</v>
      </c>
      <c r="D735" s="12" t="s">
        <v>21</v>
      </c>
      <c r="E735" s="29">
        <v>522</v>
      </c>
      <c r="F735" s="29">
        <v>514</v>
      </c>
      <c r="G735" s="6">
        <v>0</v>
      </c>
      <c r="H735" s="6">
        <v>0</v>
      </c>
      <c r="I735" s="13">
        <f t="shared" ref="I735" si="2759">(IF(D735="SELL",E735-F735,IF(D735="BUY",F735-E735)))</f>
        <v>-8</v>
      </c>
      <c r="J735" s="6">
        <v>0</v>
      </c>
      <c r="K735" s="6">
        <v>0</v>
      </c>
      <c r="L735" s="13">
        <f t="shared" ref="L735" si="2760">K735+J735+I735</f>
        <v>-8</v>
      </c>
      <c r="M735" s="45">
        <f t="shared" ref="M735" si="2761">L735*C735</f>
        <v>-3065.1340996168583</v>
      </c>
    </row>
    <row r="736" spans="1:13" ht="15" x14ac:dyDescent="0.2">
      <c r="A736" s="28">
        <v>44062</v>
      </c>
      <c r="B736" s="12" t="s">
        <v>41</v>
      </c>
      <c r="C736" s="11">
        <f t="shared" ref="C736" si="2762">200000/E736</f>
        <v>239.52095808383234</v>
      </c>
      <c r="D736" s="12" t="s">
        <v>21</v>
      </c>
      <c r="E736" s="29">
        <v>835</v>
      </c>
      <c r="F736" s="29">
        <v>824</v>
      </c>
      <c r="G736" s="6">
        <v>0</v>
      </c>
      <c r="H736" s="6">
        <v>0</v>
      </c>
      <c r="I736" s="13">
        <f t="shared" ref="I736" si="2763">(IF(D736="SELL",E736-F736,IF(D736="BUY",F736-E736)))</f>
        <v>-11</v>
      </c>
      <c r="J736" s="6">
        <v>0</v>
      </c>
      <c r="K736" s="6">
        <v>0</v>
      </c>
      <c r="L736" s="13">
        <f t="shared" ref="L736" si="2764">K736+J736+I736</f>
        <v>-11</v>
      </c>
      <c r="M736" s="45">
        <f t="shared" ref="M736" si="2765">L736*C736</f>
        <v>-2634.7305389221556</v>
      </c>
    </row>
    <row r="737" spans="1:13" ht="15" x14ac:dyDescent="0.2">
      <c r="A737" s="28">
        <v>44062</v>
      </c>
      <c r="B737" s="12" t="s">
        <v>104</v>
      </c>
      <c r="C737" s="11">
        <f t="shared" ref="C737" si="2766">200000/E737</f>
        <v>169.4915254237288</v>
      </c>
      <c r="D737" s="12" t="s">
        <v>21</v>
      </c>
      <c r="E737" s="29">
        <v>1180</v>
      </c>
      <c r="F737" s="29">
        <v>1168</v>
      </c>
      <c r="G737" s="6">
        <v>0</v>
      </c>
      <c r="H737" s="6">
        <v>0</v>
      </c>
      <c r="I737" s="13">
        <f t="shared" ref="I737" si="2767">(IF(D737="SELL",E737-F737,IF(D737="BUY",F737-E737)))</f>
        <v>-12</v>
      </c>
      <c r="J737" s="6">
        <v>0</v>
      </c>
      <c r="K737" s="6">
        <v>0</v>
      </c>
      <c r="L737" s="13">
        <f t="shared" ref="L737" si="2768">K737+J737+I737</f>
        <v>-12</v>
      </c>
      <c r="M737" s="45">
        <f t="shared" ref="M737" si="2769">L737*C737</f>
        <v>-2033.8983050847455</v>
      </c>
    </row>
    <row r="738" spans="1:13" ht="15" x14ac:dyDescent="0.2">
      <c r="A738" s="28">
        <v>44062</v>
      </c>
      <c r="B738" s="12" t="s">
        <v>118</v>
      </c>
      <c r="C738" s="11">
        <f t="shared" ref="C738" si="2770">200000/E738</f>
        <v>225.73363431151242</v>
      </c>
      <c r="D738" s="12" t="s">
        <v>21</v>
      </c>
      <c r="E738" s="29">
        <v>886</v>
      </c>
      <c r="F738" s="29">
        <v>875</v>
      </c>
      <c r="G738" s="6">
        <v>0</v>
      </c>
      <c r="H738" s="6">
        <v>0</v>
      </c>
      <c r="I738" s="13">
        <f t="shared" ref="I738" si="2771">(IF(D738="SELL",E738-F738,IF(D738="BUY",F738-E738)))</f>
        <v>-11</v>
      </c>
      <c r="J738" s="6">
        <v>0</v>
      </c>
      <c r="K738" s="6">
        <v>0</v>
      </c>
      <c r="L738" s="13">
        <f t="shared" ref="L738" si="2772">K738+J738+I738</f>
        <v>-11</v>
      </c>
      <c r="M738" s="45">
        <f t="shared" ref="M738" si="2773">L738*C738</f>
        <v>-2483.0699774266368</v>
      </c>
    </row>
    <row r="739" spans="1:13" ht="15" x14ac:dyDescent="0.2">
      <c r="A739" s="28">
        <v>44061</v>
      </c>
      <c r="B739" s="12" t="s">
        <v>40</v>
      </c>
      <c r="C739" s="11">
        <f t="shared" ref="C739" si="2774">200000/E739</f>
        <v>312.5</v>
      </c>
      <c r="D739" s="12" t="s">
        <v>21</v>
      </c>
      <c r="E739" s="29">
        <v>640</v>
      </c>
      <c r="F739" s="29">
        <v>647</v>
      </c>
      <c r="G739" s="6">
        <v>0</v>
      </c>
      <c r="H739" s="6">
        <v>0</v>
      </c>
      <c r="I739" s="13">
        <f t="shared" ref="I739" si="2775">(IF(D739="SELL",E739-F739,IF(D739="BUY",F739-E739)))</f>
        <v>7</v>
      </c>
      <c r="J739" s="6">
        <v>0</v>
      </c>
      <c r="K739" s="6">
        <v>0</v>
      </c>
      <c r="L739" s="13">
        <f t="shared" ref="L739" si="2776">K739+J739+I739</f>
        <v>7</v>
      </c>
      <c r="M739" s="45">
        <f t="shared" ref="M739" si="2777">L739*C739</f>
        <v>2187.5</v>
      </c>
    </row>
    <row r="740" spans="1:13" ht="15" x14ac:dyDescent="0.2">
      <c r="A740" s="28">
        <v>44061</v>
      </c>
      <c r="B740" s="12" t="s">
        <v>59</v>
      </c>
      <c r="C740" s="11">
        <f t="shared" ref="C740" si="2778">200000/E740</f>
        <v>402.4144869215292</v>
      </c>
      <c r="D740" s="12" t="s">
        <v>21</v>
      </c>
      <c r="E740" s="29">
        <v>497</v>
      </c>
      <c r="F740" s="29">
        <v>504</v>
      </c>
      <c r="G740" s="6">
        <v>0</v>
      </c>
      <c r="H740" s="6">
        <v>0</v>
      </c>
      <c r="I740" s="13">
        <f t="shared" ref="I740" si="2779">(IF(D740="SELL",E740-F740,IF(D740="BUY",F740-E740)))</f>
        <v>7</v>
      </c>
      <c r="J740" s="6">
        <v>0</v>
      </c>
      <c r="K740" s="6">
        <v>0</v>
      </c>
      <c r="L740" s="13">
        <f t="shared" ref="L740" si="2780">K740+J740+I740</f>
        <v>7</v>
      </c>
      <c r="M740" s="45">
        <f t="shared" ref="M740" si="2781">L740*C740</f>
        <v>2816.9014084507044</v>
      </c>
    </row>
    <row r="741" spans="1:13" ht="15" x14ac:dyDescent="0.2">
      <c r="A741" s="28">
        <v>44060</v>
      </c>
      <c r="B741" s="12" t="s">
        <v>113</v>
      </c>
      <c r="C741" s="11">
        <f t="shared" ref="C741" si="2782">200000/E741</f>
        <v>207.68431983385256</v>
      </c>
      <c r="D741" s="12" t="s">
        <v>21</v>
      </c>
      <c r="E741" s="29">
        <v>963</v>
      </c>
      <c r="F741" s="29">
        <v>970</v>
      </c>
      <c r="G741" s="6">
        <v>0</v>
      </c>
      <c r="H741" s="6">
        <v>0</v>
      </c>
      <c r="I741" s="13">
        <f t="shared" ref="I741" si="2783">(IF(D741="SELL",E741-F741,IF(D741="BUY",F741-E741)))</f>
        <v>7</v>
      </c>
      <c r="J741" s="6">
        <v>0</v>
      </c>
      <c r="K741" s="6">
        <v>0</v>
      </c>
      <c r="L741" s="13">
        <f t="shared" ref="L741" si="2784">K741+J741+I741</f>
        <v>7</v>
      </c>
      <c r="M741" s="45">
        <f t="shared" ref="M741" si="2785">L741*C741</f>
        <v>1453.790238836968</v>
      </c>
    </row>
    <row r="742" spans="1:13" ht="15" x14ac:dyDescent="0.2">
      <c r="A742" s="28">
        <v>44060</v>
      </c>
      <c r="B742" s="12" t="s">
        <v>123</v>
      </c>
      <c r="C742" s="11">
        <f t="shared" ref="C742" si="2786">200000/E742</f>
        <v>222.22222222222223</v>
      </c>
      <c r="D742" s="12" t="s">
        <v>21</v>
      </c>
      <c r="E742" s="29">
        <v>900</v>
      </c>
      <c r="F742" s="29">
        <v>910</v>
      </c>
      <c r="G742" s="6">
        <v>0</v>
      </c>
      <c r="H742" s="6">
        <v>0</v>
      </c>
      <c r="I742" s="13">
        <f t="shared" ref="I742" si="2787">(IF(D742="SELL",E742-F742,IF(D742="BUY",F742-E742)))</f>
        <v>10</v>
      </c>
      <c r="J742" s="6">
        <v>0</v>
      </c>
      <c r="K742" s="6">
        <v>0</v>
      </c>
      <c r="L742" s="13">
        <f t="shared" ref="L742" si="2788">K742+J742+I742</f>
        <v>10</v>
      </c>
      <c r="M742" s="45">
        <f t="shared" ref="M742" si="2789">L742*C742</f>
        <v>2222.2222222222222</v>
      </c>
    </row>
    <row r="743" spans="1:13" ht="15" x14ac:dyDescent="0.2">
      <c r="A743" s="28">
        <v>44060</v>
      </c>
      <c r="B743" s="12" t="s">
        <v>104</v>
      </c>
      <c r="C743" s="11">
        <f t="shared" ref="C743" si="2790">200000/E743</f>
        <v>171.08639863130881</v>
      </c>
      <c r="D743" s="12" t="s">
        <v>21</v>
      </c>
      <c r="E743" s="29">
        <v>1169</v>
      </c>
      <c r="F743" s="29">
        <v>1163.5</v>
      </c>
      <c r="G743" s="6">
        <v>0</v>
      </c>
      <c r="H743" s="6">
        <v>0</v>
      </c>
      <c r="I743" s="13">
        <f t="shared" ref="I743" si="2791">(IF(D743="SELL",E743-F743,IF(D743="BUY",F743-E743)))</f>
        <v>-5.5</v>
      </c>
      <c r="J743" s="6">
        <v>0</v>
      </c>
      <c r="K743" s="6">
        <v>0</v>
      </c>
      <c r="L743" s="13">
        <f t="shared" ref="L743" si="2792">K743+J743+I743</f>
        <v>-5.5</v>
      </c>
      <c r="M743" s="45">
        <f t="shared" ref="M743" si="2793">L743*C743</f>
        <v>-940.9751924721985</v>
      </c>
    </row>
    <row r="744" spans="1:13" ht="15" x14ac:dyDescent="0.2">
      <c r="A744" s="28">
        <v>44057</v>
      </c>
      <c r="B744" s="12" t="s">
        <v>116</v>
      </c>
      <c r="C744" s="11">
        <f t="shared" ref="C744" si="2794">200000/E744</f>
        <v>338.40947546531305</v>
      </c>
      <c r="D744" s="12" t="s">
        <v>18</v>
      </c>
      <c r="E744" s="29">
        <v>591</v>
      </c>
      <c r="F744" s="29">
        <v>586</v>
      </c>
      <c r="G744" s="6">
        <v>0</v>
      </c>
      <c r="H744" s="6">
        <v>0</v>
      </c>
      <c r="I744" s="13">
        <f t="shared" ref="I744" si="2795">(IF(D744="SELL",E744-F744,IF(D744="BUY",F744-E744)))</f>
        <v>5</v>
      </c>
      <c r="J744" s="6">
        <v>0</v>
      </c>
      <c r="K744" s="6">
        <v>0</v>
      </c>
      <c r="L744" s="13">
        <f t="shared" ref="L744" si="2796">K744+J744+I744</f>
        <v>5</v>
      </c>
      <c r="M744" s="45">
        <f t="shared" ref="M744" si="2797">L744*C744</f>
        <v>1692.0473773265653</v>
      </c>
    </row>
    <row r="745" spans="1:13" ht="15" x14ac:dyDescent="0.2">
      <c r="A745" s="28">
        <v>44057</v>
      </c>
      <c r="B745" s="12" t="s">
        <v>226</v>
      </c>
      <c r="C745" s="11">
        <f t="shared" ref="C745" si="2798">200000/E745</f>
        <v>430.10752688172045</v>
      </c>
      <c r="D745" s="12" t="s">
        <v>18</v>
      </c>
      <c r="E745" s="29">
        <v>465</v>
      </c>
      <c r="F745" s="29">
        <v>461.2</v>
      </c>
      <c r="G745" s="6">
        <v>0</v>
      </c>
      <c r="H745" s="6">
        <v>0</v>
      </c>
      <c r="I745" s="13">
        <f t="shared" ref="I745" si="2799">(IF(D745="SELL",E745-F745,IF(D745="BUY",F745-E745)))</f>
        <v>3.8000000000000114</v>
      </c>
      <c r="J745" s="6">
        <v>0</v>
      </c>
      <c r="K745" s="6">
        <v>0</v>
      </c>
      <c r="L745" s="13">
        <f t="shared" ref="L745" si="2800">K745+J745+I745</f>
        <v>3.8000000000000114</v>
      </c>
      <c r="M745" s="45">
        <f t="shared" ref="M745" si="2801">L745*C745</f>
        <v>1634.4086021505425</v>
      </c>
    </row>
    <row r="746" spans="1:13" ht="15" x14ac:dyDescent="0.2">
      <c r="A746" s="28">
        <v>44057</v>
      </c>
      <c r="B746" s="12" t="s">
        <v>45</v>
      </c>
      <c r="C746" s="11">
        <f t="shared" ref="C746" si="2802">200000/E746</f>
        <v>283.68794326241135</v>
      </c>
      <c r="D746" s="12" t="s">
        <v>21</v>
      </c>
      <c r="E746" s="29">
        <v>705</v>
      </c>
      <c r="F746" s="29">
        <v>711</v>
      </c>
      <c r="G746" s="6">
        <v>0</v>
      </c>
      <c r="H746" s="6">
        <v>0</v>
      </c>
      <c r="I746" s="13">
        <f t="shared" ref="I746" si="2803">(IF(D746="SELL",E746-F746,IF(D746="BUY",F746-E746)))</f>
        <v>6</v>
      </c>
      <c r="J746" s="6">
        <v>0</v>
      </c>
      <c r="K746" s="6">
        <v>0</v>
      </c>
      <c r="L746" s="13">
        <f t="shared" ref="L746" si="2804">K746+J746+I746</f>
        <v>6</v>
      </c>
      <c r="M746" s="45">
        <f t="shared" ref="M746" si="2805">L746*C746</f>
        <v>1702.127659574468</v>
      </c>
    </row>
    <row r="747" spans="1:13" ht="15" x14ac:dyDescent="0.2">
      <c r="A747" s="28">
        <v>44057</v>
      </c>
      <c r="B747" s="12" t="s">
        <v>37</v>
      </c>
      <c r="C747" s="11">
        <f t="shared" ref="C747" si="2806">200000/E747</f>
        <v>164.06890894175552</v>
      </c>
      <c r="D747" s="12" t="s">
        <v>21</v>
      </c>
      <c r="E747" s="29">
        <v>1219</v>
      </c>
      <c r="F747" s="29">
        <v>1217</v>
      </c>
      <c r="G747" s="6">
        <v>0</v>
      </c>
      <c r="H747" s="6">
        <v>0</v>
      </c>
      <c r="I747" s="13">
        <f t="shared" ref="I747" si="2807">(IF(D747="SELL",E747-F747,IF(D747="BUY",F747-E747)))</f>
        <v>-2</v>
      </c>
      <c r="J747" s="6">
        <v>0</v>
      </c>
      <c r="K747" s="6">
        <v>0</v>
      </c>
      <c r="L747" s="13">
        <f t="shared" ref="L747" si="2808">K747+J747+I747</f>
        <v>-2</v>
      </c>
      <c r="M747" s="45">
        <f t="shared" ref="M747" si="2809">L747*C747</f>
        <v>-328.13781788351105</v>
      </c>
    </row>
    <row r="748" spans="1:13" ht="15" x14ac:dyDescent="0.2">
      <c r="A748" s="28">
        <v>44056</v>
      </c>
      <c r="B748" s="12" t="s">
        <v>37</v>
      </c>
      <c r="C748" s="11">
        <f t="shared" ref="C748" si="2810">200000/E748</f>
        <v>171.23287671232876</v>
      </c>
      <c r="D748" s="12" t="s">
        <v>21</v>
      </c>
      <c r="E748" s="29">
        <v>1168</v>
      </c>
      <c r="F748" s="29">
        <v>1180</v>
      </c>
      <c r="G748" s="6">
        <v>0</v>
      </c>
      <c r="H748" s="6">
        <v>0</v>
      </c>
      <c r="I748" s="13">
        <f t="shared" ref="I748" si="2811">(IF(D748="SELL",E748-F748,IF(D748="BUY",F748-E748)))</f>
        <v>12</v>
      </c>
      <c r="J748" s="6">
        <v>0</v>
      </c>
      <c r="K748" s="6">
        <v>0</v>
      </c>
      <c r="L748" s="13">
        <f t="shared" ref="L748" si="2812">K748+J748+I748</f>
        <v>12</v>
      </c>
      <c r="M748" s="45">
        <f t="shared" ref="M748" si="2813">L748*C748</f>
        <v>2054.794520547945</v>
      </c>
    </row>
    <row r="749" spans="1:13" ht="15" x14ac:dyDescent="0.2">
      <c r="A749" s="28">
        <v>44056</v>
      </c>
      <c r="B749" s="12" t="s">
        <v>22</v>
      </c>
      <c r="C749" s="11">
        <f t="shared" ref="C749" si="2814">200000/E749</f>
        <v>253.48542458808618</v>
      </c>
      <c r="D749" s="12" t="s">
        <v>21</v>
      </c>
      <c r="E749" s="29">
        <v>789</v>
      </c>
      <c r="F749" s="29">
        <v>798</v>
      </c>
      <c r="G749" s="6">
        <v>0</v>
      </c>
      <c r="H749" s="6">
        <v>0</v>
      </c>
      <c r="I749" s="13">
        <f t="shared" ref="I749" si="2815">(IF(D749="SELL",E749-F749,IF(D749="BUY",F749-E749)))</f>
        <v>9</v>
      </c>
      <c r="J749" s="6">
        <v>0</v>
      </c>
      <c r="K749" s="6">
        <v>0</v>
      </c>
      <c r="L749" s="13">
        <f t="shared" ref="L749" si="2816">K749+J749+I749</f>
        <v>9</v>
      </c>
      <c r="M749" s="45">
        <f t="shared" ref="M749" si="2817">L749*C749</f>
        <v>2281.3688212927755</v>
      </c>
    </row>
    <row r="750" spans="1:13" ht="15" x14ac:dyDescent="0.2">
      <c r="A750" s="28">
        <v>44056</v>
      </c>
      <c r="B750" s="12" t="s">
        <v>19</v>
      </c>
      <c r="C750" s="11">
        <f t="shared" ref="C750" si="2818">200000/E750</f>
        <v>185.01387604070305</v>
      </c>
      <c r="D750" s="12" t="s">
        <v>21</v>
      </c>
      <c r="E750" s="29">
        <v>1081</v>
      </c>
      <c r="F750" s="29">
        <v>1092</v>
      </c>
      <c r="G750" s="6">
        <v>1097.6500000000001</v>
      </c>
      <c r="H750" s="6">
        <v>0</v>
      </c>
      <c r="I750" s="13">
        <f t="shared" ref="I750" si="2819">(IF(D750="SELL",E750-F750,IF(D750="BUY",F750-E750)))</f>
        <v>11</v>
      </c>
      <c r="J750" s="6">
        <v>5.65</v>
      </c>
      <c r="K750" s="6">
        <v>0</v>
      </c>
      <c r="L750" s="13">
        <f t="shared" ref="L750" si="2820">K750+J750+I750</f>
        <v>16.649999999999999</v>
      </c>
      <c r="M750" s="45">
        <f t="shared" ref="M750" si="2821">L750*C750</f>
        <v>3080.4810360777055</v>
      </c>
    </row>
    <row r="751" spans="1:13" ht="15" x14ac:dyDescent="0.2">
      <c r="A751" s="28">
        <v>44055</v>
      </c>
      <c r="B751" s="12" t="s">
        <v>41</v>
      </c>
      <c r="C751" s="11">
        <f t="shared" ref="C751" si="2822">200000/E751</f>
        <v>253.80710659898477</v>
      </c>
      <c r="D751" s="12" t="s">
        <v>21</v>
      </c>
      <c r="E751" s="29">
        <v>788</v>
      </c>
      <c r="F751" s="29">
        <v>796</v>
      </c>
      <c r="G751" s="6">
        <v>0</v>
      </c>
      <c r="H751" s="6">
        <v>0</v>
      </c>
      <c r="I751" s="13">
        <f t="shared" ref="I751" si="2823">(IF(D751="SELL",E751-F751,IF(D751="BUY",F751-E751)))</f>
        <v>8</v>
      </c>
      <c r="J751" s="6">
        <v>0</v>
      </c>
      <c r="K751" s="6">
        <v>0</v>
      </c>
      <c r="L751" s="13">
        <f t="shared" ref="L751" si="2824">K751+J751+I751</f>
        <v>8</v>
      </c>
      <c r="M751" s="45">
        <f t="shared" ref="M751" si="2825">L751*C751</f>
        <v>2030.4568527918782</v>
      </c>
    </row>
    <row r="752" spans="1:13" ht="15" x14ac:dyDescent="0.2">
      <c r="A752" s="28">
        <v>44055</v>
      </c>
      <c r="B752" s="12" t="s">
        <v>24</v>
      </c>
      <c r="C752" s="11">
        <f t="shared" ref="C752" si="2826">200000/E752</f>
        <v>311.52647975077883</v>
      </c>
      <c r="D752" s="12" t="s">
        <v>21</v>
      </c>
      <c r="E752" s="29">
        <v>642</v>
      </c>
      <c r="F752" s="29">
        <v>648.45000000000005</v>
      </c>
      <c r="G752" s="6">
        <v>0</v>
      </c>
      <c r="H752" s="6">
        <v>0</v>
      </c>
      <c r="I752" s="13">
        <f t="shared" ref="I752" si="2827">(IF(D752="SELL",E752-F752,IF(D752="BUY",F752-E752)))</f>
        <v>6.4500000000000455</v>
      </c>
      <c r="J752" s="6">
        <v>0</v>
      </c>
      <c r="K752" s="6">
        <v>0</v>
      </c>
      <c r="L752" s="13">
        <f t="shared" ref="L752" si="2828">K752+J752+I752</f>
        <v>6.4500000000000455</v>
      </c>
      <c r="M752" s="45">
        <f t="shared" ref="M752" si="2829">L752*C752</f>
        <v>2009.3457943925375</v>
      </c>
    </row>
    <row r="753" spans="1:13" ht="15" x14ac:dyDescent="0.2">
      <c r="A753" s="28">
        <v>44055</v>
      </c>
      <c r="B753" s="12" t="s">
        <v>57</v>
      </c>
      <c r="C753" s="11">
        <f t="shared" ref="C753" si="2830">200000/E753</f>
        <v>93.501636278634876</v>
      </c>
      <c r="D753" s="12" t="s">
        <v>21</v>
      </c>
      <c r="E753" s="29">
        <v>2139</v>
      </c>
      <c r="F753" s="29">
        <v>2130</v>
      </c>
      <c r="G753" s="6">
        <v>0</v>
      </c>
      <c r="H753" s="6">
        <v>0</v>
      </c>
      <c r="I753" s="13">
        <f t="shared" ref="I753" si="2831">(IF(D753="SELL",E753-F753,IF(D753="BUY",F753-E753)))</f>
        <v>-9</v>
      </c>
      <c r="J753" s="6">
        <v>0</v>
      </c>
      <c r="K753" s="6">
        <v>0</v>
      </c>
      <c r="L753" s="13">
        <f t="shared" ref="L753" si="2832">K753+J753+I753</f>
        <v>-9</v>
      </c>
      <c r="M753" s="45">
        <f t="shared" ref="M753" si="2833">L753*C753</f>
        <v>-841.51472650771393</v>
      </c>
    </row>
    <row r="754" spans="1:13" ht="15" x14ac:dyDescent="0.2">
      <c r="A754" s="28">
        <v>44054</v>
      </c>
      <c r="B754" s="12" t="s">
        <v>101</v>
      </c>
      <c r="C754" s="11">
        <f t="shared" ref="C754" si="2834">200000/E754</f>
        <v>109.46907498631637</v>
      </c>
      <c r="D754" s="12" t="s">
        <v>21</v>
      </c>
      <c r="E754" s="29">
        <v>1827</v>
      </c>
      <c r="F754" s="29">
        <v>1812</v>
      </c>
      <c r="G754" s="6">
        <v>0</v>
      </c>
      <c r="H754" s="6">
        <v>0</v>
      </c>
      <c r="I754" s="13">
        <f t="shared" ref="I754" si="2835">(IF(D754="SELL",E754-F754,IF(D754="BUY",F754-E754)))</f>
        <v>-15</v>
      </c>
      <c r="J754" s="6">
        <v>0</v>
      </c>
      <c r="K754" s="6">
        <v>0</v>
      </c>
      <c r="L754" s="13">
        <f t="shared" ref="L754" si="2836">K754+J754+I754</f>
        <v>-15</v>
      </c>
      <c r="M754" s="45">
        <f t="shared" ref="M754" si="2837">L754*C754</f>
        <v>-1642.0361247947455</v>
      </c>
    </row>
    <row r="755" spans="1:13" ht="15" x14ac:dyDescent="0.2">
      <c r="A755" s="28">
        <v>44054</v>
      </c>
      <c r="B755" s="12" t="s">
        <v>75</v>
      </c>
      <c r="C755" s="11">
        <f t="shared" ref="C755" si="2838">200000/E755</f>
        <v>92.165898617511516</v>
      </c>
      <c r="D755" s="12" t="s">
        <v>18</v>
      </c>
      <c r="E755" s="29">
        <v>2170</v>
      </c>
      <c r="F755" s="29">
        <v>2190</v>
      </c>
      <c r="G755" s="6">
        <v>0</v>
      </c>
      <c r="H755" s="6">
        <v>0</v>
      </c>
      <c r="I755" s="13">
        <f t="shared" ref="I755" si="2839">(IF(D755="SELL",E755-F755,IF(D755="BUY",F755-E755)))</f>
        <v>-20</v>
      </c>
      <c r="J755" s="6">
        <v>0</v>
      </c>
      <c r="K755" s="6">
        <v>0</v>
      </c>
      <c r="L755" s="13">
        <f t="shared" ref="L755" si="2840">K755+J755+I755</f>
        <v>-20</v>
      </c>
      <c r="M755" s="45">
        <f t="shared" ref="M755" si="2841">L755*C755</f>
        <v>-1843.3179723502303</v>
      </c>
    </row>
    <row r="756" spans="1:13" ht="15" x14ac:dyDescent="0.2">
      <c r="A756" s="28">
        <v>44054</v>
      </c>
      <c r="B756" s="12" t="s">
        <v>92</v>
      </c>
      <c r="C756" s="11">
        <f t="shared" ref="C756" si="2842">200000/E756</f>
        <v>299.40119760479041</v>
      </c>
      <c r="D756" s="12" t="s">
        <v>18</v>
      </c>
      <c r="E756" s="29">
        <v>668</v>
      </c>
      <c r="F756" s="29">
        <v>675</v>
      </c>
      <c r="G756" s="6">
        <v>0</v>
      </c>
      <c r="H756" s="6">
        <v>0</v>
      </c>
      <c r="I756" s="13">
        <f t="shared" ref="I756" si="2843">(IF(D756="SELL",E756-F756,IF(D756="BUY",F756-E756)))</f>
        <v>-7</v>
      </c>
      <c r="J756" s="6">
        <v>0</v>
      </c>
      <c r="K756" s="6">
        <v>0</v>
      </c>
      <c r="L756" s="13">
        <f t="shared" ref="L756" si="2844">K756+J756+I756</f>
        <v>-7</v>
      </c>
      <c r="M756" s="45">
        <f t="shared" ref="M756" si="2845">L756*C756</f>
        <v>-2095.8083832335328</v>
      </c>
    </row>
    <row r="757" spans="1:13" ht="15" x14ac:dyDescent="0.2">
      <c r="A757" s="28">
        <v>44054</v>
      </c>
      <c r="B757" s="12" t="s">
        <v>51</v>
      </c>
      <c r="C757" s="11">
        <f t="shared" ref="C757" si="2846">200000/E757</f>
        <v>63.331222292590247</v>
      </c>
      <c r="D757" s="12" t="s">
        <v>21</v>
      </c>
      <c r="E757" s="29">
        <v>3158</v>
      </c>
      <c r="F757" s="29">
        <v>3125</v>
      </c>
      <c r="G757" s="6">
        <v>0</v>
      </c>
      <c r="H757" s="6">
        <v>0</v>
      </c>
      <c r="I757" s="13">
        <f t="shared" ref="I757" si="2847">(IF(D757="SELL",E757-F757,IF(D757="BUY",F757-E757)))</f>
        <v>-33</v>
      </c>
      <c r="J757" s="6">
        <v>0</v>
      </c>
      <c r="K757" s="6">
        <v>0</v>
      </c>
      <c r="L757" s="13">
        <f t="shared" ref="L757" si="2848">K757+J757+I757</f>
        <v>-33</v>
      </c>
      <c r="M757" s="45">
        <f t="shared" ref="M757" si="2849">L757*C757</f>
        <v>-2089.9303356554783</v>
      </c>
    </row>
    <row r="758" spans="1:13" ht="15" x14ac:dyDescent="0.2">
      <c r="A758" s="28">
        <v>44053</v>
      </c>
      <c r="B758" s="12" t="s">
        <v>118</v>
      </c>
      <c r="C758" s="11">
        <f t="shared" ref="C758" si="2850">200000/E758</f>
        <v>210.52631578947367</v>
      </c>
      <c r="D758" s="12" t="s">
        <v>21</v>
      </c>
      <c r="E758" s="29">
        <v>950</v>
      </c>
      <c r="F758" s="29">
        <v>958</v>
      </c>
      <c r="G758" s="6">
        <v>0</v>
      </c>
      <c r="H758" s="6">
        <v>0</v>
      </c>
      <c r="I758" s="13">
        <f t="shared" ref="I758" si="2851">(IF(D758="SELL",E758-F758,IF(D758="BUY",F758-E758)))</f>
        <v>8</v>
      </c>
      <c r="J758" s="6">
        <v>0</v>
      </c>
      <c r="K758" s="6">
        <v>0</v>
      </c>
      <c r="L758" s="13">
        <f t="shared" ref="L758" si="2852">K758+J758+I758</f>
        <v>8</v>
      </c>
      <c r="M758" s="45">
        <f t="shared" ref="M758" si="2853">L758*C758</f>
        <v>1684.2105263157894</v>
      </c>
    </row>
    <row r="759" spans="1:13" ht="15" x14ac:dyDescent="0.2">
      <c r="A759" s="28">
        <v>44053</v>
      </c>
      <c r="B759" s="12" t="s">
        <v>34</v>
      </c>
      <c r="C759" s="11">
        <f t="shared" ref="C759" si="2854">200000/E759</f>
        <v>602.40963855421683</v>
      </c>
      <c r="D759" s="12" t="s">
        <v>21</v>
      </c>
      <c r="E759" s="29">
        <v>332</v>
      </c>
      <c r="F759" s="29">
        <v>335</v>
      </c>
      <c r="G759" s="6">
        <v>0</v>
      </c>
      <c r="H759" s="6">
        <v>0</v>
      </c>
      <c r="I759" s="13">
        <f t="shared" ref="I759" si="2855">(IF(D759="SELL",E759-F759,IF(D759="BUY",F759-E759)))</f>
        <v>3</v>
      </c>
      <c r="J759" s="6">
        <v>0</v>
      </c>
      <c r="K759" s="6">
        <v>0</v>
      </c>
      <c r="L759" s="13">
        <f t="shared" ref="L759" si="2856">K759+J759+I759</f>
        <v>3</v>
      </c>
      <c r="M759" s="45">
        <f t="shared" ref="M759" si="2857">L759*C759</f>
        <v>1807.2289156626505</v>
      </c>
    </row>
    <row r="760" spans="1:13" ht="15" x14ac:dyDescent="0.2">
      <c r="A760" s="28">
        <v>44053</v>
      </c>
      <c r="B760" s="12" t="s">
        <v>265</v>
      </c>
      <c r="C760" s="11">
        <f t="shared" ref="C760" si="2858">200000/E760</f>
        <v>1612.9032258064517</v>
      </c>
      <c r="D760" s="12" t="s">
        <v>21</v>
      </c>
      <c r="E760" s="29">
        <v>124</v>
      </c>
      <c r="F760" s="29">
        <v>122.9</v>
      </c>
      <c r="G760" s="6">
        <v>0</v>
      </c>
      <c r="H760" s="6">
        <v>0</v>
      </c>
      <c r="I760" s="13">
        <f t="shared" ref="I760" si="2859">(IF(D760="SELL",E760-F760,IF(D760="BUY",F760-E760)))</f>
        <v>-1.0999999999999943</v>
      </c>
      <c r="J760" s="6">
        <v>0</v>
      </c>
      <c r="K760" s="6">
        <v>0</v>
      </c>
      <c r="L760" s="13">
        <f t="shared" ref="L760" si="2860">K760+J760+I760</f>
        <v>-1.0999999999999943</v>
      </c>
      <c r="M760" s="45">
        <f t="shared" ref="M760" si="2861">L760*C760</f>
        <v>-1774.1935483870877</v>
      </c>
    </row>
    <row r="761" spans="1:13" ht="15" x14ac:dyDescent="0.2">
      <c r="A761" s="28">
        <v>44050</v>
      </c>
      <c r="B761" s="12" t="s">
        <v>23</v>
      </c>
      <c r="C761" s="11">
        <f t="shared" ref="C761" si="2862">200000/E761</f>
        <v>114.28571428571429</v>
      </c>
      <c r="D761" s="12" t="s">
        <v>21</v>
      </c>
      <c r="E761" s="29">
        <v>1750</v>
      </c>
      <c r="F761" s="29">
        <v>1746</v>
      </c>
      <c r="G761" s="6">
        <v>0</v>
      </c>
      <c r="H761" s="6">
        <v>0</v>
      </c>
      <c r="I761" s="13">
        <f t="shared" ref="I761" si="2863">(IF(D761="SELL",E761-F761,IF(D761="BUY",F761-E761)))</f>
        <v>-4</v>
      </c>
      <c r="J761" s="6">
        <v>0</v>
      </c>
      <c r="K761" s="6">
        <v>0</v>
      </c>
      <c r="L761" s="13">
        <f t="shared" ref="L761" si="2864">K761+J761+I761</f>
        <v>-4</v>
      </c>
      <c r="M761" s="45">
        <f t="shared" ref="M761" si="2865">L761*C761</f>
        <v>-457.14285714285717</v>
      </c>
    </row>
    <row r="762" spans="1:13" ht="15" x14ac:dyDescent="0.2">
      <c r="A762" s="28">
        <v>44050</v>
      </c>
      <c r="B762" s="12" t="s">
        <v>100</v>
      </c>
      <c r="C762" s="11">
        <f t="shared" ref="C762" si="2866">200000/E762</f>
        <v>497.5124378109453</v>
      </c>
      <c r="D762" s="12" t="s">
        <v>21</v>
      </c>
      <c r="E762" s="29">
        <v>402</v>
      </c>
      <c r="F762" s="29">
        <v>406</v>
      </c>
      <c r="G762" s="6">
        <v>0</v>
      </c>
      <c r="H762" s="6">
        <v>0</v>
      </c>
      <c r="I762" s="13">
        <f t="shared" ref="I762" si="2867">(IF(D762="SELL",E762-F762,IF(D762="BUY",F762-E762)))</f>
        <v>4</v>
      </c>
      <c r="J762" s="6">
        <v>0</v>
      </c>
      <c r="K762" s="6">
        <v>0</v>
      </c>
      <c r="L762" s="13">
        <f t="shared" ref="L762" si="2868">K762+J762+I762</f>
        <v>4</v>
      </c>
      <c r="M762" s="45">
        <f t="shared" ref="M762" si="2869">L762*C762</f>
        <v>1990.0497512437812</v>
      </c>
    </row>
    <row r="763" spans="1:13" ht="15" x14ac:dyDescent="0.2">
      <c r="A763" s="28">
        <v>44050</v>
      </c>
      <c r="B763" s="12" t="s">
        <v>61</v>
      </c>
      <c r="C763" s="11">
        <f t="shared" ref="C763" si="2870">200000/E763</f>
        <v>145.66642388929353</v>
      </c>
      <c r="D763" s="12" t="s">
        <v>21</v>
      </c>
      <c r="E763" s="29">
        <v>1373</v>
      </c>
      <c r="F763" s="29">
        <v>1360</v>
      </c>
      <c r="G763" s="6">
        <v>0</v>
      </c>
      <c r="H763" s="6">
        <v>0</v>
      </c>
      <c r="I763" s="13">
        <f t="shared" ref="I763" si="2871">(IF(D763="SELL",E763-F763,IF(D763="BUY",F763-E763)))</f>
        <v>-13</v>
      </c>
      <c r="J763" s="6">
        <v>0</v>
      </c>
      <c r="K763" s="6">
        <v>0</v>
      </c>
      <c r="L763" s="13">
        <f t="shared" ref="L763" si="2872">K763+J763+I763</f>
        <v>-13</v>
      </c>
      <c r="M763" s="45">
        <f t="shared" ref="M763" si="2873">L763*C763</f>
        <v>-1893.6635105608159</v>
      </c>
    </row>
    <row r="764" spans="1:13" ht="15" x14ac:dyDescent="0.2">
      <c r="A764" s="28">
        <v>44050</v>
      </c>
      <c r="B764" s="12" t="s">
        <v>921</v>
      </c>
      <c r="C764" s="11">
        <f t="shared" ref="C764" si="2874">200000/E764</f>
        <v>656.81444991789817</v>
      </c>
      <c r="D764" s="12" t="s">
        <v>21</v>
      </c>
      <c r="E764" s="29">
        <v>304.5</v>
      </c>
      <c r="F764" s="29">
        <v>304.5</v>
      </c>
      <c r="G764" s="6">
        <v>0</v>
      </c>
      <c r="H764" s="6">
        <v>0</v>
      </c>
      <c r="I764" s="13">
        <f t="shared" ref="I764" si="2875">(IF(D764="SELL",E764-F764,IF(D764="BUY",F764-E764)))</f>
        <v>0</v>
      </c>
      <c r="J764" s="6">
        <v>0</v>
      </c>
      <c r="K764" s="6">
        <v>0</v>
      </c>
      <c r="L764" s="13">
        <f t="shared" ref="L764" si="2876">K764+J764+I764</f>
        <v>0</v>
      </c>
      <c r="M764" s="45">
        <f t="shared" ref="M764" si="2877">L764*C764</f>
        <v>0</v>
      </c>
    </row>
    <row r="765" spans="1:13" ht="15" x14ac:dyDescent="0.2">
      <c r="A765" s="28">
        <v>44049</v>
      </c>
      <c r="B765" s="12" t="s">
        <v>226</v>
      </c>
      <c r="C765" s="11">
        <f t="shared" ref="C765" si="2878">200000/E765</f>
        <v>425.531914893617</v>
      </c>
      <c r="D765" s="12" t="s">
        <v>21</v>
      </c>
      <c r="E765" s="29">
        <v>470</v>
      </c>
      <c r="F765" s="29">
        <v>474</v>
      </c>
      <c r="G765" s="6">
        <v>0</v>
      </c>
      <c r="H765" s="6">
        <v>0</v>
      </c>
      <c r="I765" s="13">
        <f t="shared" ref="I765" si="2879">(IF(D765="SELL",E765-F765,IF(D765="BUY",F765-E765)))</f>
        <v>4</v>
      </c>
      <c r="J765" s="6">
        <v>0</v>
      </c>
      <c r="K765" s="6">
        <v>0</v>
      </c>
      <c r="L765" s="13">
        <f t="shared" ref="L765" si="2880">K765+J765+I765</f>
        <v>4</v>
      </c>
      <c r="M765" s="45">
        <f t="shared" ref="M765" si="2881">L765*C765</f>
        <v>1702.127659574468</v>
      </c>
    </row>
    <row r="766" spans="1:13" ht="15" x14ac:dyDescent="0.2">
      <c r="A766" s="28">
        <v>44049</v>
      </c>
      <c r="B766" s="12" t="s">
        <v>94</v>
      </c>
      <c r="C766" s="11">
        <f t="shared" ref="C766" si="2882">200000/E766</f>
        <v>272.10884353741494</v>
      </c>
      <c r="D766" s="12" t="s">
        <v>21</v>
      </c>
      <c r="E766" s="29">
        <v>735</v>
      </c>
      <c r="F766" s="29">
        <v>739.75</v>
      </c>
      <c r="G766" s="6">
        <v>0</v>
      </c>
      <c r="H766" s="6">
        <v>0</v>
      </c>
      <c r="I766" s="13">
        <f t="shared" ref="I766" si="2883">(IF(D766="SELL",E766-F766,IF(D766="BUY",F766-E766)))</f>
        <v>4.75</v>
      </c>
      <c r="J766" s="6">
        <v>0</v>
      </c>
      <c r="K766" s="6">
        <v>0</v>
      </c>
      <c r="L766" s="13">
        <f t="shared" ref="L766" si="2884">K766+J766+I766</f>
        <v>4.75</v>
      </c>
      <c r="M766" s="45">
        <f t="shared" ref="M766" si="2885">L766*C766</f>
        <v>1292.517006802721</v>
      </c>
    </row>
    <row r="767" spans="1:13" ht="15" x14ac:dyDescent="0.2">
      <c r="A767" s="28">
        <v>44049</v>
      </c>
      <c r="B767" s="12" t="s">
        <v>118</v>
      </c>
      <c r="C767" s="11">
        <f t="shared" ref="C767" si="2886">200000/E767</f>
        <v>226.24434389140271</v>
      </c>
      <c r="D767" s="12" t="s">
        <v>21</v>
      </c>
      <c r="E767" s="29">
        <v>884</v>
      </c>
      <c r="F767" s="29">
        <v>892</v>
      </c>
      <c r="G767" s="6">
        <v>906</v>
      </c>
      <c r="H767" s="6">
        <v>0</v>
      </c>
      <c r="I767" s="13">
        <f t="shared" ref="I767" si="2887">(IF(D767="SELL",E767-F767,IF(D767="BUY",F767-E767)))</f>
        <v>8</v>
      </c>
      <c r="J767" s="6">
        <v>14</v>
      </c>
      <c r="K767" s="6">
        <v>0</v>
      </c>
      <c r="L767" s="13">
        <f t="shared" ref="L767" si="2888">K767+J767+I767</f>
        <v>22</v>
      </c>
      <c r="M767" s="45">
        <f t="shared" ref="M767" si="2889">L767*C767</f>
        <v>4977.3755656108597</v>
      </c>
    </row>
    <row r="768" spans="1:13" ht="15" x14ac:dyDescent="0.2">
      <c r="A768" s="28">
        <v>44048</v>
      </c>
      <c r="B768" s="12" t="s">
        <v>30</v>
      </c>
      <c r="C768" s="11">
        <f t="shared" ref="C768" si="2890">200000/E768</f>
        <v>193.61084220716361</v>
      </c>
      <c r="D768" s="12" t="s">
        <v>21</v>
      </c>
      <c r="E768" s="29">
        <v>1033</v>
      </c>
      <c r="F768" s="29">
        <v>1050</v>
      </c>
      <c r="G768" s="6">
        <v>0</v>
      </c>
      <c r="H768" s="6">
        <v>0</v>
      </c>
      <c r="I768" s="13">
        <f t="shared" ref="I768" si="2891">(IF(D768="SELL",E768-F768,IF(D768="BUY",F768-E768)))</f>
        <v>17</v>
      </c>
      <c r="J768" s="6">
        <v>0</v>
      </c>
      <c r="K768" s="6">
        <v>0</v>
      </c>
      <c r="L768" s="13">
        <f t="shared" ref="L768" si="2892">K768+J768+I768</f>
        <v>17</v>
      </c>
      <c r="M768" s="45">
        <f t="shared" ref="M768" si="2893">L768*C768</f>
        <v>3291.3843175217817</v>
      </c>
    </row>
    <row r="769" spans="1:13" ht="15" x14ac:dyDescent="0.2">
      <c r="A769" s="28">
        <v>44048</v>
      </c>
      <c r="B769" s="12" t="s">
        <v>72</v>
      </c>
      <c r="C769" s="11">
        <f t="shared" ref="C769" si="2894">200000/E769</f>
        <v>362.31884057971013</v>
      </c>
      <c r="D769" s="12" t="s">
        <v>21</v>
      </c>
      <c r="E769" s="29">
        <v>552</v>
      </c>
      <c r="F769" s="29">
        <v>545</v>
      </c>
      <c r="G769" s="6">
        <v>0</v>
      </c>
      <c r="H769" s="6">
        <v>0</v>
      </c>
      <c r="I769" s="13">
        <f t="shared" ref="I769" si="2895">(IF(D769="SELL",E769-F769,IF(D769="BUY",F769-E769)))</f>
        <v>-7</v>
      </c>
      <c r="J769" s="6">
        <v>0</v>
      </c>
      <c r="K769" s="6">
        <v>0</v>
      </c>
      <c r="L769" s="13">
        <f t="shared" ref="L769" si="2896">K769+J769+I769</f>
        <v>-7</v>
      </c>
      <c r="M769" s="45">
        <f t="shared" ref="M769" si="2897">L769*C769</f>
        <v>-2536.231884057971</v>
      </c>
    </row>
    <row r="770" spans="1:13" ht="15" x14ac:dyDescent="0.2">
      <c r="A770" s="28">
        <v>44048</v>
      </c>
      <c r="B770" s="12" t="s">
        <v>23</v>
      </c>
      <c r="C770" s="11">
        <f t="shared" ref="C770" si="2898">200000/E770</f>
        <v>117.096018735363</v>
      </c>
      <c r="D770" s="12" t="s">
        <v>21</v>
      </c>
      <c r="E770" s="29">
        <v>1708</v>
      </c>
      <c r="F770" s="29">
        <v>1689</v>
      </c>
      <c r="G770" s="6">
        <v>0</v>
      </c>
      <c r="H770" s="6">
        <v>0</v>
      </c>
      <c r="I770" s="13">
        <f t="shared" ref="I770" si="2899">(IF(D770="SELL",E770-F770,IF(D770="BUY",F770-E770)))</f>
        <v>-19</v>
      </c>
      <c r="J770" s="6">
        <v>0</v>
      </c>
      <c r="K770" s="6">
        <v>0</v>
      </c>
      <c r="L770" s="13">
        <f t="shared" ref="L770" si="2900">K770+J770+I770</f>
        <v>-19</v>
      </c>
      <c r="M770" s="45">
        <f t="shared" ref="M770" si="2901">L770*C770</f>
        <v>-2224.8243559718971</v>
      </c>
    </row>
    <row r="771" spans="1:13" ht="15" x14ac:dyDescent="0.2">
      <c r="A771" s="28">
        <v>44047</v>
      </c>
      <c r="B771" s="12" t="s">
        <v>41</v>
      </c>
      <c r="C771" s="11">
        <f t="shared" ref="C771" si="2902">200000/E771</f>
        <v>267.37967914438502</v>
      </c>
      <c r="D771" s="12" t="s">
        <v>21</v>
      </c>
      <c r="E771" s="29">
        <v>748</v>
      </c>
      <c r="F771" s="29">
        <v>758</v>
      </c>
      <c r="G771" s="6">
        <v>0</v>
      </c>
      <c r="H771" s="6">
        <v>0</v>
      </c>
      <c r="I771" s="13">
        <f t="shared" ref="I771" si="2903">(IF(D771="SELL",E771-F771,IF(D771="BUY",F771-E771)))</f>
        <v>10</v>
      </c>
      <c r="J771" s="6">
        <v>0</v>
      </c>
      <c r="K771" s="6">
        <v>0</v>
      </c>
      <c r="L771" s="13">
        <f t="shared" ref="L771" si="2904">K771+J771+I771</f>
        <v>10</v>
      </c>
      <c r="M771" s="45">
        <f t="shared" ref="M771" si="2905">L771*C771</f>
        <v>2673.7967914438505</v>
      </c>
    </row>
    <row r="772" spans="1:13" ht="15" x14ac:dyDescent="0.2">
      <c r="A772" s="28">
        <v>44047</v>
      </c>
      <c r="B772" s="12" t="s">
        <v>33</v>
      </c>
      <c r="C772" s="11">
        <f t="shared" ref="C772" si="2906">200000/E772</f>
        <v>111.23470522803115</v>
      </c>
      <c r="D772" s="12" t="s">
        <v>21</v>
      </c>
      <c r="E772" s="29">
        <v>1798</v>
      </c>
      <c r="F772" s="29">
        <v>1818</v>
      </c>
      <c r="G772" s="6">
        <v>0</v>
      </c>
      <c r="H772" s="6">
        <v>0</v>
      </c>
      <c r="I772" s="13">
        <f t="shared" ref="I772" si="2907">(IF(D772="SELL",E772-F772,IF(D772="BUY",F772-E772)))</f>
        <v>20</v>
      </c>
      <c r="J772" s="6">
        <v>0</v>
      </c>
      <c r="K772" s="6">
        <v>0</v>
      </c>
      <c r="L772" s="13">
        <f t="shared" ref="L772" si="2908">K772+J772+I772</f>
        <v>20</v>
      </c>
      <c r="M772" s="45">
        <f t="shared" ref="M772" si="2909">L772*C772</f>
        <v>2224.6941045606227</v>
      </c>
    </row>
    <row r="773" spans="1:13" ht="15" x14ac:dyDescent="0.2">
      <c r="A773" s="28">
        <v>44047</v>
      </c>
      <c r="B773" s="12" t="s">
        <v>101</v>
      </c>
      <c r="C773" s="11">
        <f t="shared" ref="C773:C775" si="2910">200000/E773</f>
        <v>115.47344110854503</v>
      </c>
      <c r="D773" s="12" t="s">
        <v>21</v>
      </c>
      <c r="E773" s="29">
        <v>1732</v>
      </c>
      <c r="F773" s="29">
        <v>1715</v>
      </c>
      <c r="G773" s="6">
        <v>0</v>
      </c>
      <c r="H773" s="6">
        <v>0</v>
      </c>
      <c r="I773" s="13">
        <f t="shared" ref="I773:I775" si="2911">(IF(D773="SELL",E773-F773,IF(D773="BUY",F773-E773)))</f>
        <v>-17</v>
      </c>
      <c r="J773" s="6">
        <v>0</v>
      </c>
      <c r="K773" s="6">
        <v>0</v>
      </c>
      <c r="L773" s="13">
        <f t="shared" ref="L773:L775" si="2912">K773+J773+I773</f>
        <v>-17</v>
      </c>
      <c r="M773" s="45">
        <f t="shared" ref="M773:M775" si="2913">L773*C773</f>
        <v>-1963.0484988452656</v>
      </c>
    </row>
    <row r="774" spans="1:13" ht="15" x14ac:dyDescent="0.2">
      <c r="A774" s="28">
        <v>44046</v>
      </c>
      <c r="B774" s="12" t="s">
        <v>30</v>
      </c>
      <c r="C774" s="11">
        <f t="shared" si="2910"/>
        <v>198.01980198019803</v>
      </c>
      <c r="D774" s="12" t="s">
        <v>21</v>
      </c>
      <c r="E774" s="29">
        <v>1010</v>
      </c>
      <c r="F774" s="29">
        <v>1020</v>
      </c>
      <c r="G774" s="6">
        <v>1040</v>
      </c>
      <c r="H774" s="6">
        <v>1065</v>
      </c>
      <c r="I774" s="13">
        <f t="shared" si="2911"/>
        <v>10</v>
      </c>
      <c r="J774" s="6">
        <v>20</v>
      </c>
      <c r="K774" s="6">
        <v>25</v>
      </c>
      <c r="L774" s="13">
        <f t="shared" si="2912"/>
        <v>55</v>
      </c>
      <c r="M774" s="45">
        <f t="shared" si="2913"/>
        <v>10891.089108910892</v>
      </c>
    </row>
    <row r="775" spans="1:13" ht="15" x14ac:dyDescent="0.2">
      <c r="A775" s="28">
        <v>44046</v>
      </c>
      <c r="B775" s="12" t="s">
        <v>116</v>
      </c>
      <c r="C775" s="11">
        <f t="shared" si="2910"/>
        <v>326.26427406199019</v>
      </c>
      <c r="D775" s="12" t="s">
        <v>18</v>
      </c>
      <c r="E775" s="29">
        <v>613</v>
      </c>
      <c r="F775" s="29">
        <v>601</v>
      </c>
      <c r="G775" s="6">
        <v>0</v>
      </c>
      <c r="H775" s="6">
        <v>0</v>
      </c>
      <c r="I775" s="13">
        <f t="shared" si="2911"/>
        <v>12</v>
      </c>
      <c r="J775" s="6">
        <v>0</v>
      </c>
      <c r="K775" s="6">
        <v>0</v>
      </c>
      <c r="L775" s="13">
        <f t="shared" si="2912"/>
        <v>12</v>
      </c>
      <c r="M775" s="45">
        <f t="shared" si="2913"/>
        <v>3915.1712887438825</v>
      </c>
    </row>
    <row r="776" spans="1:13" ht="15" x14ac:dyDescent="0.2">
      <c r="A776" s="28">
        <v>44046</v>
      </c>
      <c r="B776" s="12" t="s">
        <v>17</v>
      </c>
      <c r="C776" s="11">
        <f t="shared" ref="C776" si="2914">200000/E776</f>
        <v>75.757575757575751</v>
      </c>
      <c r="D776" s="12" t="s">
        <v>18</v>
      </c>
      <c r="E776" s="29">
        <v>2640</v>
      </c>
      <c r="F776" s="29">
        <v>2675</v>
      </c>
      <c r="G776" s="6">
        <v>0</v>
      </c>
      <c r="H776" s="6">
        <v>0</v>
      </c>
      <c r="I776" s="13">
        <f t="shared" ref="I776" si="2915">(IF(D776="SELL",E776-F776,IF(D776="BUY",F776-E776)))</f>
        <v>-35</v>
      </c>
      <c r="J776" s="6">
        <v>0</v>
      </c>
      <c r="K776" s="6">
        <v>0</v>
      </c>
      <c r="L776" s="13">
        <f t="shared" ref="L776" si="2916">K776+J776+I776</f>
        <v>-35</v>
      </c>
      <c r="M776" s="45">
        <f t="shared" ref="M776" si="2917">L776*C776</f>
        <v>-2651.515151515151</v>
      </c>
    </row>
    <row r="777" spans="1:13" ht="15" x14ac:dyDescent="0.2">
      <c r="A777" s="28">
        <v>44041</v>
      </c>
      <c r="B777" s="12" t="s">
        <v>17</v>
      </c>
      <c r="C777" s="11">
        <f t="shared" ref="C777:C840" si="2918">200000/E777</f>
        <v>71.17437722419929</v>
      </c>
      <c r="D777" s="12" t="s">
        <v>18</v>
      </c>
      <c r="E777" s="29">
        <v>2810</v>
      </c>
      <c r="F777" s="29">
        <v>2798.3</v>
      </c>
      <c r="G777" s="6">
        <v>2780</v>
      </c>
      <c r="H777" s="6">
        <v>0</v>
      </c>
      <c r="I777" s="13">
        <f t="shared" ref="I777:I840" si="2919">(IF(D777="SELL",E777-F777,IF(D777="BUY",F777-E777)))</f>
        <v>11.699999999999818</v>
      </c>
      <c r="J777" s="6">
        <v>18.3</v>
      </c>
      <c r="K777" s="6">
        <v>0</v>
      </c>
      <c r="L777" s="13">
        <f t="shared" ref="L777:L840" si="2920">K777+J777+I777</f>
        <v>29.999999999999819</v>
      </c>
      <c r="M777" s="45">
        <f t="shared" ref="M777:M840" si="2921">L777*C777</f>
        <v>2135.2313167259658</v>
      </c>
    </row>
    <row r="778" spans="1:13" ht="15" x14ac:dyDescent="0.2">
      <c r="A778" s="28">
        <v>44041</v>
      </c>
      <c r="B778" s="12" t="s">
        <v>19</v>
      </c>
      <c r="C778" s="11">
        <f t="shared" si="2918"/>
        <v>191.38755980861245</v>
      </c>
      <c r="D778" s="12" t="s">
        <v>18</v>
      </c>
      <c r="E778" s="29">
        <v>1045</v>
      </c>
      <c r="F778" s="29">
        <v>1038.5</v>
      </c>
      <c r="G778" s="6">
        <v>0</v>
      </c>
      <c r="H778" s="6">
        <v>0</v>
      </c>
      <c r="I778" s="13">
        <f t="shared" si="2919"/>
        <v>6.5</v>
      </c>
      <c r="J778" s="6">
        <v>0</v>
      </c>
      <c r="K778" s="6">
        <v>0</v>
      </c>
      <c r="L778" s="13">
        <f t="shared" si="2920"/>
        <v>6.5</v>
      </c>
      <c r="M778" s="45">
        <f t="shared" si="2921"/>
        <v>1244.019138755981</v>
      </c>
    </row>
    <row r="779" spans="1:13" ht="15" x14ac:dyDescent="0.2">
      <c r="A779" s="28">
        <v>44041</v>
      </c>
      <c r="B779" s="12" t="s">
        <v>20</v>
      </c>
      <c r="C779" s="11">
        <f t="shared" si="2918"/>
        <v>197.82393669634027</v>
      </c>
      <c r="D779" s="12" t="s">
        <v>21</v>
      </c>
      <c r="E779" s="29">
        <v>1011</v>
      </c>
      <c r="F779" s="29">
        <v>1011</v>
      </c>
      <c r="G779" s="6">
        <v>0</v>
      </c>
      <c r="H779" s="6">
        <v>0</v>
      </c>
      <c r="I779" s="13">
        <f t="shared" si="2919"/>
        <v>0</v>
      </c>
      <c r="J779" s="6">
        <v>0</v>
      </c>
      <c r="K779" s="6">
        <v>0</v>
      </c>
      <c r="L779" s="13">
        <f t="shared" si="2920"/>
        <v>0</v>
      </c>
      <c r="M779" s="45">
        <f t="shared" si="2921"/>
        <v>0</v>
      </c>
    </row>
    <row r="780" spans="1:13" ht="15" x14ac:dyDescent="0.2">
      <c r="A780" s="28">
        <v>44041</v>
      </c>
      <c r="B780" s="12" t="s">
        <v>22</v>
      </c>
      <c r="C780" s="11">
        <f t="shared" si="2918"/>
        <v>250</v>
      </c>
      <c r="D780" s="12" t="s">
        <v>21</v>
      </c>
      <c r="E780" s="29">
        <v>800</v>
      </c>
      <c r="F780" s="29">
        <v>790</v>
      </c>
      <c r="G780" s="6">
        <v>0</v>
      </c>
      <c r="H780" s="6">
        <v>0</v>
      </c>
      <c r="I780" s="13">
        <f t="shared" si="2919"/>
        <v>-10</v>
      </c>
      <c r="J780" s="6">
        <v>0</v>
      </c>
      <c r="K780" s="6">
        <v>0</v>
      </c>
      <c r="L780" s="13">
        <f t="shared" si="2920"/>
        <v>-10</v>
      </c>
      <c r="M780" s="45">
        <f t="shared" si="2921"/>
        <v>-2500</v>
      </c>
    </row>
    <row r="781" spans="1:13" ht="15" x14ac:dyDescent="0.2">
      <c r="A781" s="28">
        <v>44040</v>
      </c>
      <c r="B781" s="12" t="s">
        <v>23</v>
      </c>
      <c r="C781" s="11">
        <f t="shared" si="2918"/>
        <v>128.61736334405145</v>
      </c>
      <c r="D781" s="12" t="s">
        <v>21</v>
      </c>
      <c r="E781" s="29">
        <v>1555</v>
      </c>
      <c r="F781" s="29">
        <v>1565</v>
      </c>
      <c r="G781" s="6">
        <v>1590</v>
      </c>
      <c r="H781" s="6">
        <v>1601.9</v>
      </c>
      <c r="I781" s="13">
        <f t="shared" si="2919"/>
        <v>10</v>
      </c>
      <c r="J781" s="6">
        <v>25</v>
      </c>
      <c r="K781" s="6">
        <v>11.9</v>
      </c>
      <c r="L781" s="13">
        <f t="shared" si="2920"/>
        <v>46.9</v>
      </c>
      <c r="M781" s="45">
        <f t="shared" si="2921"/>
        <v>6032.154340836013</v>
      </c>
    </row>
    <row r="782" spans="1:13" ht="15" x14ac:dyDescent="0.2">
      <c r="A782" s="28">
        <v>44040</v>
      </c>
      <c r="B782" s="12" t="s">
        <v>24</v>
      </c>
      <c r="C782" s="11">
        <f t="shared" si="2918"/>
        <v>326.79738562091501</v>
      </c>
      <c r="D782" s="12" t="s">
        <v>21</v>
      </c>
      <c r="E782" s="29">
        <v>612</v>
      </c>
      <c r="F782" s="29">
        <v>617.5</v>
      </c>
      <c r="G782" s="6">
        <v>625</v>
      </c>
      <c r="H782" s="6">
        <v>0</v>
      </c>
      <c r="I782" s="13">
        <f t="shared" si="2919"/>
        <v>5.5</v>
      </c>
      <c r="J782" s="6">
        <v>7.5</v>
      </c>
      <c r="K782" s="6">
        <v>0</v>
      </c>
      <c r="L782" s="13">
        <f t="shared" si="2920"/>
        <v>13</v>
      </c>
      <c r="M782" s="45">
        <f t="shared" si="2921"/>
        <v>4248.3660130718954</v>
      </c>
    </row>
    <row r="783" spans="1:13" ht="15" x14ac:dyDescent="0.2">
      <c r="A783" s="28">
        <v>44039</v>
      </c>
      <c r="B783" s="12" t="s">
        <v>25</v>
      </c>
      <c r="C783" s="11">
        <f t="shared" si="2918"/>
        <v>968.52300242130752</v>
      </c>
      <c r="D783" s="12" t="s">
        <v>21</v>
      </c>
      <c r="E783" s="29">
        <v>206.5</v>
      </c>
      <c r="F783" s="29">
        <v>208.1</v>
      </c>
      <c r="G783" s="6">
        <v>0</v>
      </c>
      <c r="H783" s="6">
        <v>0</v>
      </c>
      <c r="I783" s="13">
        <f t="shared" si="2919"/>
        <v>1.5999999999999943</v>
      </c>
      <c r="J783" s="6">
        <v>0</v>
      </c>
      <c r="K783" s="6">
        <v>0</v>
      </c>
      <c r="L783" s="13">
        <f t="shared" si="2920"/>
        <v>1.5999999999999943</v>
      </c>
      <c r="M783" s="45">
        <f t="shared" si="2921"/>
        <v>1549.6368038740866</v>
      </c>
    </row>
    <row r="784" spans="1:13" ht="15" x14ac:dyDescent="0.2">
      <c r="A784" s="28">
        <v>44039</v>
      </c>
      <c r="B784" s="12" t="s">
        <v>26</v>
      </c>
      <c r="C784" s="11">
        <f t="shared" si="2918"/>
        <v>569.80056980056975</v>
      </c>
      <c r="D784" s="12" t="s">
        <v>21</v>
      </c>
      <c r="E784" s="29">
        <v>351</v>
      </c>
      <c r="F784" s="29">
        <v>353.9</v>
      </c>
      <c r="G784" s="6">
        <v>0</v>
      </c>
      <c r="H784" s="6">
        <v>0</v>
      </c>
      <c r="I784" s="13">
        <f t="shared" si="2919"/>
        <v>2.8999999999999773</v>
      </c>
      <c r="J784" s="6">
        <v>0</v>
      </c>
      <c r="K784" s="6">
        <v>0</v>
      </c>
      <c r="L784" s="13">
        <f t="shared" si="2920"/>
        <v>2.8999999999999773</v>
      </c>
      <c r="M784" s="45">
        <f t="shared" si="2921"/>
        <v>1652.4216524216392</v>
      </c>
    </row>
    <row r="785" spans="1:13" ht="15" x14ac:dyDescent="0.2">
      <c r="A785" s="28">
        <v>44039</v>
      </c>
      <c r="B785" s="12" t="s">
        <v>27</v>
      </c>
      <c r="C785" s="11">
        <f t="shared" si="2918"/>
        <v>377.35849056603774</v>
      </c>
      <c r="D785" s="12" t="s">
        <v>21</v>
      </c>
      <c r="E785" s="29">
        <v>530</v>
      </c>
      <c r="F785" s="29">
        <v>525</v>
      </c>
      <c r="G785" s="6">
        <v>0</v>
      </c>
      <c r="H785" s="6">
        <v>0</v>
      </c>
      <c r="I785" s="13">
        <f t="shared" si="2919"/>
        <v>-5</v>
      </c>
      <c r="J785" s="6">
        <v>0</v>
      </c>
      <c r="K785" s="6">
        <v>0</v>
      </c>
      <c r="L785" s="13">
        <f t="shared" si="2920"/>
        <v>-5</v>
      </c>
      <c r="M785" s="45">
        <f t="shared" si="2921"/>
        <v>-1886.7924528301887</v>
      </c>
    </row>
    <row r="786" spans="1:13" ht="15" x14ac:dyDescent="0.2">
      <c r="A786" s="28">
        <v>44036</v>
      </c>
      <c r="B786" s="12" t="s">
        <v>28</v>
      </c>
      <c r="C786" s="11">
        <f t="shared" si="2918"/>
        <v>1286.1736334405145</v>
      </c>
      <c r="D786" s="12" t="s">
        <v>18</v>
      </c>
      <c r="E786" s="29">
        <v>155.5</v>
      </c>
      <c r="F786" s="29">
        <v>152</v>
      </c>
      <c r="G786" s="6">
        <v>0</v>
      </c>
      <c r="H786" s="6">
        <v>0</v>
      </c>
      <c r="I786" s="13">
        <f t="shared" si="2919"/>
        <v>3.5</v>
      </c>
      <c r="J786" s="6">
        <v>0</v>
      </c>
      <c r="K786" s="6">
        <v>0</v>
      </c>
      <c r="L786" s="13">
        <f t="shared" si="2920"/>
        <v>3.5</v>
      </c>
      <c r="M786" s="45">
        <f t="shared" si="2921"/>
        <v>4501.6077170418012</v>
      </c>
    </row>
    <row r="787" spans="1:13" ht="15" x14ac:dyDescent="0.2">
      <c r="A787" s="28">
        <v>44036</v>
      </c>
      <c r="B787" s="12" t="s">
        <v>29</v>
      </c>
      <c r="C787" s="11">
        <f t="shared" si="2918"/>
        <v>184.50184501845018</v>
      </c>
      <c r="D787" s="12" t="s">
        <v>18</v>
      </c>
      <c r="E787" s="29">
        <v>1084</v>
      </c>
      <c r="F787" s="29">
        <v>1072</v>
      </c>
      <c r="G787" s="6">
        <v>0</v>
      </c>
      <c r="H787" s="6">
        <v>0</v>
      </c>
      <c r="I787" s="13">
        <f t="shared" si="2919"/>
        <v>12</v>
      </c>
      <c r="J787" s="6">
        <v>0</v>
      </c>
      <c r="K787" s="6">
        <v>0</v>
      </c>
      <c r="L787" s="13">
        <f t="shared" si="2920"/>
        <v>12</v>
      </c>
      <c r="M787" s="45">
        <f t="shared" si="2921"/>
        <v>2214.022140221402</v>
      </c>
    </row>
    <row r="788" spans="1:13" ht="15" x14ac:dyDescent="0.2">
      <c r="A788" s="28">
        <v>44036</v>
      </c>
      <c r="B788" s="12" t="s">
        <v>30</v>
      </c>
      <c r="C788" s="11">
        <f t="shared" si="2918"/>
        <v>271.73913043478262</v>
      </c>
      <c r="D788" s="12" t="s">
        <v>21</v>
      </c>
      <c r="E788" s="29">
        <v>736</v>
      </c>
      <c r="F788" s="29">
        <v>730</v>
      </c>
      <c r="G788" s="6">
        <v>0</v>
      </c>
      <c r="H788" s="6">
        <v>0</v>
      </c>
      <c r="I788" s="13">
        <f t="shared" si="2919"/>
        <v>-6</v>
      </c>
      <c r="J788" s="6">
        <v>0</v>
      </c>
      <c r="K788" s="6">
        <v>0</v>
      </c>
      <c r="L788" s="13">
        <f t="shared" si="2920"/>
        <v>-6</v>
      </c>
      <c r="M788" s="45">
        <f t="shared" si="2921"/>
        <v>-1630.4347826086957</v>
      </c>
    </row>
    <row r="789" spans="1:13" ht="15" x14ac:dyDescent="0.2">
      <c r="A789" s="28">
        <v>44035</v>
      </c>
      <c r="B789" s="12" t="s">
        <v>19</v>
      </c>
      <c r="C789" s="11">
        <f t="shared" si="2918"/>
        <v>189.21475875118259</v>
      </c>
      <c r="D789" s="12" t="s">
        <v>18</v>
      </c>
      <c r="E789" s="29">
        <v>1057</v>
      </c>
      <c r="F789" s="29">
        <v>1065</v>
      </c>
      <c r="G789" s="6">
        <v>0</v>
      </c>
      <c r="H789" s="6">
        <v>0</v>
      </c>
      <c r="I789" s="13">
        <f t="shared" si="2919"/>
        <v>-8</v>
      </c>
      <c r="J789" s="6">
        <v>0</v>
      </c>
      <c r="K789" s="6">
        <v>0</v>
      </c>
      <c r="L789" s="13">
        <f t="shared" si="2920"/>
        <v>-8</v>
      </c>
      <c r="M789" s="45">
        <f t="shared" si="2921"/>
        <v>-1513.7180700094607</v>
      </c>
    </row>
    <row r="790" spans="1:13" ht="15" x14ac:dyDescent="0.2">
      <c r="A790" s="28">
        <v>44035</v>
      </c>
      <c r="B790" s="12" t="s">
        <v>31</v>
      </c>
      <c r="C790" s="11">
        <f t="shared" si="2918"/>
        <v>348.43205574912889</v>
      </c>
      <c r="D790" s="12" t="s">
        <v>21</v>
      </c>
      <c r="E790" s="29">
        <v>574</v>
      </c>
      <c r="F790" s="29">
        <v>569</v>
      </c>
      <c r="G790" s="6">
        <v>0</v>
      </c>
      <c r="H790" s="6">
        <v>0</v>
      </c>
      <c r="I790" s="13">
        <f t="shared" si="2919"/>
        <v>-5</v>
      </c>
      <c r="J790" s="6">
        <v>0</v>
      </c>
      <c r="K790" s="6">
        <v>0</v>
      </c>
      <c r="L790" s="13">
        <f t="shared" si="2920"/>
        <v>-5</v>
      </c>
      <c r="M790" s="45">
        <f t="shared" si="2921"/>
        <v>-1742.1602787456445</v>
      </c>
    </row>
    <row r="791" spans="1:13" ht="15" x14ac:dyDescent="0.2">
      <c r="A791" s="28">
        <v>44035</v>
      </c>
      <c r="B791" s="12" t="s">
        <v>32</v>
      </c>
      <c r="C791" s="11">
        <f t="shared" si="2918"/>
        <v>87.527352297592998</v>
      </c>
      <c r="D791" s="12" t="s">
        <v>21</v>
      </c>
      <c r="E791" s="29">
        <v>2285</v>
      </c>
      <c r="F791" s="29">
        <v>2260</v>
      </c>
      <c r="G791" s="6">
        <v>0</v>
      </c>
      <c r="H791" s="6">
        <v>0</v>
      </c>
      <c r="I791" s="13">
        <f t="shared" si="2919"/>
        <v>-25</v>
      </c>
      <c r="J791" s="6">
        <v>0</v>
      </c>
      <c r="K791" s="6">
        <v>0</v>
      </c>
      <c r="L791" s="13">
        <f t="shared" si="2920"/>
        <v>-25</v>
      </c>
      <c r="M791" s="45">
        <f t="shared" si="2921"/>
        <v>-2188.1838074398252</v>
      </c>
    </row>
    <row r="792" spans="1:13" ht="15" x14ac:dyDescent="0.2">
      <c r="A792" s="28">
        <v>44034</v>
      </c>
      <c r="B792" s="12" t="s">
        <v>17</v>
      </c>
      <c r="C792" s="11">
        <f t="shared" si="2918"/>
        <v>71.09847138286527</v>
      </c>
      <c r="D792" s="12" t="s">
        <v>18</v>
      </c>
      <c r="E792" s="29">
        <v>2813</v>
      </c>
      <c r="F792" s="29">
        <v>2785</v>
      </c>
      <c r="G792" s="6">
        <v>2760</v>
      </c>
      <c r="H792" s="6">
        <v>0</v>
      </c>
      <c r="I792" s="13">
        <f t="shared" si="2919"/>
        <v>28</v>
      </c>
      <c r="J792" s="6">
        <v>25</v>
      </c>
      <c r="K792" s="6">
        <v>0</v>
      </c>
      <c r="L792" s="13">
        <f t="shared" si="2920"/>
        <v>53</v>
      </c>
      <c r="M792" s="45">
        <f t="shared" si="2921"/>
        <v>3768.2189832918593</v>
      </c>
    </row>
    <row r="793" spans="1:13" ht="15" x14ac:dyDescent="0.2">
      <c r="A793" s="28">
        <v>44034</v>
      </c>
      <c r="B793" s="12" t="s">
        <v>33</v>
      </c>
      <c r="C793" s="11">
        <f t="shared" si="2918"/>
        <v>117.9245283018868</v>
      </c>
      <c r="D793" s="12" t="s">
        <v>18</v>
      </c>
      <c r="E793" s="29">
        <v>1696</v>
      </c>
      <c r="F793" s="29">
        <v>1680</v>
      </c>
      <c r="G793" s="6">
        <v>0</v>
      </c>
      <c r="H793" s="6">
        <v>0</v>
      </c>
      <c r="I793" s="13">
        <f t="shared" si="2919"/>
        <v>16</v>
      </c>
      <c r="J793" s="6">
        <v>0</v>
      </c>
      <c r="K793" s="6">
        <v>0</v>
      </c>
      <c r="L793" s="13">
        <f t="shared" si="2920"/>
        <v>16</v>
      </c>
      <c r="M793" s="45">
        <f t="shared" si="2921"/>
        <v>1886.7924528301887</v>
      </c>
    </row>
    <row r="794" spans="1:13" ht="15" x14ac:dyDescent="0.2">
      <c r="A794" s="28">
        <v>44034</v>
      </c>
      <c r="B794" s="12" t="s">
        <v>34</v>
      </c>
      <c r="C794" s="11">
        <f t="shared" si="2918"/>
        <v>732.60073260073261</v>
      </c>
      <c r="D794" s="12" t="s">
        <v>21</v>
      </c>
      <c r="E794" s="29">
        <v>273</v>
      </c>
      <c r="F794" s="29">
        <v>270</v>
      </c>
      <c r="G794" s="6">
        <v>0</v>
      </c>
      <c r="H794" s="6">
        <v>0</v>
      </c>
      <c r="I794" s="13">
        <f t="shared" si="2919"/>
        <v>-3</v>
      </c>
      <c r="J794" s="6">
        <v>0</v>
      </c>
      <c r="K794" s="6">
        <v>0</v>
      </c>
      <c r="L794" s="13">
        <f t="shared" si="2920"/>
        <v>-3</v>
      </c>
      <c r="M794" s="45">
        <f t="shared" si="2921"/>
        <v>-2197.802197802198</v>
      </c>
    </row>
    <row r="795" spans="1:13" ht="15" x14ac:dyDescent="0.2">
      <c r="A795" s="28">
        <v>44033</v>
      </c>
      <c r="B795" s="12" t="s">
        <v>35</v>
      </c>
      <c r="C795" s="11">
        <f t="shared" si="2918"/>
        <v>449.43820224719099</v>
      </c>
      <c r="D795" s="12" t="s">
        <v>21</v>
      </c>
      <c r="E795" s="29">
        <v>445</v>
      </c>
      <c r="F795" s="29">
        <v>453</v>
      </c>
      <c r="G795" s="6">
        <v>465</v>
      </c>
      <c r="H795" s="6">
        <v>480</v>
      </c>
      <c r="I795" s="13">
        <f t="shared" si="2919"/>
        <v>8</v>
      </c>
      <c r="J795" s="6">
        <v>12</v>
      </c>
      <c r="K795" s="6">
        <v>15</v>
      </c>
      <c r="L795" s="13">
        <f t="shared" si="2920"/>
        <v>35</v>
      </c>
      <c r="M795" s="45">
        <f t="shared" si="2921"/>
        <v>15730.337078651684</v>
      </c>
    </row>
    <row r="796" spans="1:13" ht="15" x14ac:dyDescent="0.2">
      <c r="A796" s="28">
        <v>44033</v>
      </c>
      <c r="B796" s="12" t="s">
        <v>36</v>
      </c>
      <c r="C796" s="11">
        <f t="shared" si="2918"/>
        <v>108.40108401084011</v>
      </c>
      <c r="D796" s="12" t="s">
        <v>21</v>
      </c>
      <c r="E796" s="29">
        <v>1845</v>
      </c>
      <c r="F796" s="29">
        <v>1860</v>
      </c>
      <c r="G796" s="6">
        <v>1885</v>
      </c>
      <c r="H796" s="6">
        <v>1900</v>
      </c>
      <c r="I796" s="13">
        <f t="shared" si="2919"/>
        <v>15</v>
      </c>
      <c r="J796" s="6">
        <v>25</v>
      </c>
      <c r="K796" s="6">
        <v>15</v>
      </c>
      <c r="L796" s="13">
        <f t="shared" si="2920"/>
        <v>55</v>
      </c>
      <c r="M796" s="45">
        <f t="shared" si="2921"/>
        <v>5962.0596205962056</v>
      </c>
    </row>
    <row r="797" spans="1:13" ht="15" x14ac:dyDescent="0.2">
      <c r="A797" s="28">
        <v>44033</v>
      </c>
      <c r="B797" s="12" t="s">
        <v>37</v>
      </c>
      <c r="C797" s="11">
        <f t="shared" si="2918"/>
        <v>160.90104585679808</v>
      </c>
      <c r="D797" s="12" t="s">
        <v>21</v>
      </c>
      <c r="E797" s="29">
        <v>1243</v>
      </c>
      <c r="F797" s="29">
        <v>1253</v>
      </c>
      <c r="G797" s="6">
        <v>0</v>
      </c>
      <c r="H797" s="6">
        <v>0</v>
      </c>
      <c r="I797" s="13">
        <f t="shared" si="2919"/>
        <v>10</v>
      </c>
      <c r="J797" s="6">
        <v>0</v>
      </c>
      <c r="K797" s="6">
        <v>0</v>
      </c>
      <c r="L797" s="13">
        <f t="shared" si="2920"/>
        <v>10</v>
      </c>
      <c r="M797" s="45">
        <f t="shared" si="2921"/>
        <v>1609.0104585679808</v>
      </c>
    </row>
    <row r="798" spans="1:13" ht="15" x14ac:dyDescent="0.2">
      <c r="A798" s="28">
        <v>44032</v>
      </c>
      <c r="B798" s="12" t="s">
        <v>38</v>
      </c>
      <c r="C798" s="11">
        <f t="shared" si="2918"/>
        <v>377.35849056603774</v>
      </c>
      <c r="D798" s="12" t="s">
        <v>21</v>
      </c>
      <c r="E798" s="29">
        <v>530</v>
      </c>
      <c r="F798" s="29">
        <v>539</v>
      </c>
      <c r="G798" s="6">
        <v>0</v>
      </c>
      <c r="H798" s="6">
        <v>0</v>
      </c>
      <c r="I798" s="13">
        <f t="shared" si="2919"/>
        <v>9</v>
      </c>
      <c r="J798" s="6">
        <v>0</v>
      </c>
      <c r="K798" s="6">
        <v>0</v>
      </c>
      <c r="L798" s="13">
        <f t="shared" si="2920"/>
        <v>9</v>
      </c>
      <c r="M798" s="45">
        <f t="shared" si="2921"/>
        <v>3396.2264150943397</v>
      </c>
    </row>
    <row r="799" spans="1:13" ht="15" x14ac:dyDescent="0.2">
      <c r="A799" s="28">
        <v>44032</v>
      </c>
      <c r="B799" s="12" t="s">
        <v>39</v>
      </c>
      <c r="C799" s="11">
        <f t="shared" si="2918"/>
        <v>62.402496099843994</v>
      </c>
      <c r="D799" s="12" t="s">
        <v>21</v>
      </c>
      <c r="E799" s="29">
        <v>3205</v>
      </c>
      <c r="F799" s="29">
        <v>3240</v>
      </c>
      <c r="G799" s="6">
        <v>3290</v>
      </c>
      <c r="H799" s="6">
        <v>0</v>
      </c>
      <c r="I799" s="13">
        <f t="shared" si="2919"/>
        <v>35</v>
      </c>
      <c r="J799" s="6">
        <v>50</v>
      </c>
      <c r="K799" s="6">
        <v>0</v>
      </c>
      <c r="L799" s="13">
        <f t="shared" si="2920"/>
        <v>85</v>
      </c>
      <c r="M799" s="45">
        <f t="shared" si="2921"/>
        <v>5304.2121684867398</v>
      </c>
    </row>
    <row r="800" spans="1:13" ht="15" x14ac:dyDescent="0.2">
      <c r="A800" s="28">
        <v>44032</v>
      </c>
      <c r="B800" s="12" t="s">
        <v>40</v>
      </c>
      <c r="C800" s="11">
        <f t="shared" si="2918"/>
        <v>333.889816360601</v>
      </c>
      <c r="D800" s="12" t="s">
        <v>21</v>
      </c>
      <c r="E800" s="29">
        <v>599</v>
      </c>
      <c r="F800" s="29">
        <v>598</v>
      </c>
      <c r="G800" s="6">
        <v>0</v>
      </c>
      <c r="H800" s="6">
        <v>0</v>
      </c>
      <c r="I800" s="13">
        <f t="shared" si="2919"/>
        <v>-1</v>
      </c>
      <c r="J800" s="6">
        <v>0</v>
      </c>
      <c r="K800" s="6">
        <v>0</v>
      </c>
      <c r="L800" s="13">
        <f t="shared" si="2920"/>
        <v>-1</v>
      </c>
      <c r="M800" s="45">
        <f t="shared" si="2921"/>
        <v>-333.889816360601</v>
      </c>
    </row>
    <row r="801" spans="1:13" ht="15" x14ac:dyDescent="0.2">
      <c r="A801" s="28">
        <v>44029</v>
      </c>
      <c r="B801" s="12" t="s">
        <v>41</v>
      </c>
      <c r="C801" s="11">
        <f t="shared" si="2918"/>
        <v>273.97260273972603</v>
      </c>
      <c r="D801" s="12" t="s">
        <v>21</v>
      </c>
      <c r="E801" s="29">
        <v>730</v>
      </c>
      <c r="F801" s="29">
        <v>740</v>
      </c>
      <c r="G801" s="6">
        <v>754</v>
      </c>
      <c r="H801" s="6">
        <v>0</v>
      </c>
      <c r="I801" s="13">
        <f t="shared" si="2919"/>
        <v>10</v>
      </c>
      <c r="J801" s="6">
        <v>14</v>
      </c>
      <c r="K801" s="6">
        <v>0</v>
      </c>
      <c r="L801" s="13">
        <f t="shared" si="2920"/>
        <v>24</v>
      </c>
      <c r="M801" s="45">
        <f t="shared" si="2921"/>
        <v>6575.3424657534251</v>
      </c>
    </row>
    <row r="802" spans="1:13" ht="15" x14ac:dyDescent="0.2">
      <c r="A802" s="28">
        <v>44029</v>
      </c>
      <c r="B802" s="12" t="s">
        <v>22</v>
      </c>
      <c r="C802" s="11">
        <f t="shared" si="2918"/>
        <v>315.95576619273299</v>
      </c>
      <c r="D802" s="12" t="s">
        <v>21</v>
      </c>
      <c r="E802" s="29">
        <v>633</v>
      </c>
      <c r="F802" s="29">
        <v>645</v>
      </c>
      <c r="G802" s="6">
        <v>0</v>
      </c>
      <c r="H802" s="6">
        <v>0</v>
      </c>
      <c r="I802" s="13">
        <f t="shared" si="2919"/>
        <v>12</v>
      </c>
      <c r="J802" s="6">
        <v>0</v>
      </c>
      <c r="K802" s="6">
        <v>0</v>
      </c>
      <c r="L802" s="13">
        <f t="shared" si="2920"/>
        <v>12</v>
      </c>
      <c r="M802" s="45">
        <f t="shared" si="2921"/>
        <v>3791.4691943127959</v>
      </c>
    </row>
    <row r="803" spans="1:13" ht="15" x14ac:dyDescent="0.2">
      <c r="A803" s="28">
        <v>44029</v>
      </c>
      <c r="B803" s="12" t="s">
        <v>42</v>
      </c>
      <c r="C803" s="11">
        <f t="shared" si="2918"/>
        <v>86.393088552915771</v>
      </c>
      <c r="D803" s="12" t="s">
        <v>21</v>
      </c>
      <c r="E803" s="29">
        <v>2315</v>
      </c>
      <c r="F803" s="29">
        <v>2338</v>
      </c>
      <c r="G803" s="6">
        <v>0</v>
      </c>
      <c r="H803" s="6">
        <v>0</v>
      </c>
      <c r="I803" s="13">
        <f t="shared" si="2919"/>
        <v>23</v>
      </c>
      <c r="J803" s="6">
        <v>0</v>
      </c>
      <c r="K803" s="6">
        <v>0</v>
      </c>
      <c r="L803" s="13">
        <f t="shared" si="2920"/>
        <v>23</v>
      </c>
      <c r="M803" s="45">
        <f t="shared" si="2921"/>
        <v>1987.0410367170628</v>
      </c>
    </row>
    <row r="804" spans="1:13" ht="15" x14ac:dyDescent="0.2">
      <c r="A804" s="28">
        <v>44028</v>
      </c>
      <c r="B804" s="12" t="s">
        <v>43</v>
      </c>
      <c r="C804" s="11">
        <f t="shared" si="2918"/>
        <v>204.08163265306123</v>
      </c>
      <c r="D804" s="12" t="s">
        <v>18</v>
      </c>
      <c r="E804" s="29">
        <v>980</v>
      </c>
      <c r="F804" s="29">
        <v>970</v>
      </c>
      <c r="G804" s="6">
        <v>0</v>
      </c>
      <c r="H804" s="6">
        <v>0</v>
      </c>
      <c r="I804" s="13">
        <f t="shared" si="2919"/>
        <v>10</v>
      </c>
      <c r="J804" s="6">
        <v>0</v>
      </c>
      <c r="K804" s="6">
        <v>0</v>
      </c>
      <c r="L804" s="13">
        <f t="shared" si="2920"/>
        <v>10</v>
      </c>
      <c r="M804" s="45">
        <f t="shared" si="2921"/>
        <v>2040.8163265306123</v>
      </c>
    </row>
    <row r="805" spans="1:13" ht="15" x14ac:dyDescent="0.2">
      <c r="A805" s="28">
        <v>44028</v>
      </c>
      <c r="B805" s="12" t="s">
        <v>44</v>
      </c>
      <c r="C805" s="11">
        <f t="shared" si="2918"/>
        <v>760.45627376425853</v>
      </c>
      <c r="D805" s="12" t="s">
        <v>21</v>
      </c>
      <c r="E805" s="29">
        <v>263</v>
      </c>
      <c r="F805" s="29">
        <v>262.5</v>
      </c>
      <c r="G805" s="6">
        <v>0</v>
      </c>
      <c r="H805" s="6">
        <v>0</v>
      </c>
      <c r="I805" s="13">
        <f t="shared" si="2919"/>
        <v>-0.5</v>
      </c>
      <c r="J805" s="6">
        <v>0</v>
      </c>
      <c r="K805" s="6">
        <v>0</v>
      </c>
      <c r="L805" s="13">
        <f t="shared" si="2920"/>
        <v>-0.5</v>
      </c>
      <c r="M805" s="45">
        <f t="shared" si="2921"/>
        <v>-380.22813688212926</v>
      </c>
    </row>
    <row r="806" spans="1:13" ht="15" x14ac:dyDescent="0.2">
      <c r="A806" s="28">
        <v>44027</v>
      </c>
      <c r="B806" s="12" t="s">
        <v>39</v>
      </c>
      <c r="C806" s="11">
        <f t="shared" si="2918"/>
        <v>66.889632107023417</v>
      </c>
      <c r="D806" s="12" t="s">
        <v>21</v>
      </c>
      <c r="E806" s="29">
        <v>2990</v>
      </c>
      <c r="F806" s="29">
        <v>3020</v>
      </c>
      <c r="G806" s="6">
        <v>3060</v>
      </c>
      <c r="H806" s="6">
        <v>0</v>
      </c>
      <c r="I806" s="13">
        <f t="shared" si="2919"/>
        <v>30</v>
      </c>
      <c r="J806" s="6">
        <v>40</v>
      </c>
      <c r="K806" s="6">
        <v>0</v>
      </c>
      <c r="L806" s="13">
        <f t="shared" si="2920"/>
        <v>70</v>
      </c>
      <c r="M806" s="45">
        <f t="shared" si="2921"/>
        <v>4682.2742474916395</v>
      </c>
    </row>
    <row r="807" spans="1:13" ht="15" x14ac:dyDescent="0.2">
      <c r="A807" s="28">
        <v>44027</v>
      </c>
      <c r="B807" s="12" t="s">
        <v>45</v>
      </c>
      <c r="C807" s="11">
        <f t="shared" si="2918"/>
        <v>320.5128205128205</v>
      </c>
      <c r="D807" s="12" t="s">
        <v>21</v>
      </c>
      <c r="E807" s="29">
        <v>624</v>
      </c>
      <c r="F807" s="29">
        <v>630</v>
      </c>
      <c r="G807" s="6">
        <v>0</v>
      </c>
      <c r="H807" s="6">
        <v>0</v>
      </c>
      <c r="I807" s="13">
        <f t="shared" si="2919"/>
        <v>6</v>
      </c>
      <c r="J807" s="6">
        <v>0</v>
      </c>
      <c r="K807" s="6">
        <v>0</v>
      </c>
      <c r="L807" s="13">
        <f t="shared" si="2920"/>
        <v>6</v>
      </c>
      <c r="M807" s="45">
        <f t="shared" si="2921"/>
        <v>1923.0769230769229</v>
      </c>
    </row>
    <row r="808" spans="1:13" ht="15" x14ac:dyDescent="0.2">
      <c r="A808" s="28">
        <v>44026</v>
      </c>
      <c r="B808" s="12" t="s">
        <v>46</v>
      </c>
      <c r="C808" s="11">
        <f t="shared" si="2918"/>
        <v>559.44055944055947</v>
      </c>
      <c r="D808" s="12" t="s">
        <v>18</v>
      </c>
      <c r="E808" s="29">
        <v>357.5</v>
      </c>
      <c r="F808" s="29">
        <v>353</v>
      </c>
      <c r="G808" s="6">
        <v>345</v>
      </c>
      <c r="H808" s="6">
        <v>0</v>
      </c>
      <c r="I808" s="13">
        <f t="shared" si="2919"/>
        <v>4.5</v>
      </c>
      <c r="J808" s="6">
        <v>8</v>
      </c>
      <c r="K808" s="6">
        <v>0</v>
      </c>
      <c r="L808" s="13">
        <f t="shared" si="2920"/>
        <v>12.5</v>
      </c>
      <c r="M808" s="45">
        <f t="shared" si="2921"/>
        <v>6993.0069930069931</v>
      </c>
    </row>
    <row r="809" spans="1:13" ht="15" x14ac:dyDescent="0.2">
      <c r="A809" s="28">
        <v>44026</v>
      </c>
      <c r="B809" s="12" t="s">
        <v>47</v>
      </c>
      <c r="C809" s="11">
        <f t="shared" si="2918"/>
        <v>1009.0817356205853</v>
      </c>
      <c r="D809" s="12" t="s">
        <v>18</v>
      </c>
      <c r="E809" s="29">
        <v>198.2</v>
      </c>
      <c r="F809" s="29">
        <v>195</v>
      </c>
      <c r="G809" s="6">
        <v>0</v>
      </c>
      <c r="H809" s="6">
        <v>0</v>
      </c>
      <c r="I809" s="13">
        <f t="shared" si="2919"/>
        <v>3.1999999999999886</v>
      </c>
      <c r="J809" s="6">
        <v>0</v>
      </c>
      <c r="K809" s="6">
        <v>0</v>
      </c>
      <c r="L809" s="13">
        <f t="shared" si="2920"/>
        <v>3.1999999999999886</v>
      </c>
      <c r="M809" s="45">
        <f t="shared" si="2921"/>
        <v>3229.0615539858613</v>
      </c>
    </row>
    <row r="810" spans="1:13" ht="15" x14ac:dyDescent="0.2">
      <c r="A810" s="28">
        <v>44026</v>
      </c>
      <c r="B810" s="12" t="s">
        <v>48</v>
      </c>
      <c r="C810" s="11">
        <f t="shared" si="2918"/>
        <v>529.10052910052912</v>
      </c>
      <c r="D810" s="12" t="s">
        <v>21</v>
      </c>
      <c r="E810" s="29">
        <v>378</v>
      </c>
      <c r="F810" s="29">
        <v>373</v>
      </c>
      <c r="G810" s="6">
        <v>0</v>
      </c>
      <c r="H810" s="6">
        <v>0</v>
      </c>
      <c r="I810" s="13">
        <f t="shared" si="2919"/>
        <v>-5</v>
      </c>
      <c r="J810" s="6">
        <v>0</v>
      </c>
      <c r="K810" s="6">
        <v>0</v>
      </c>
      <c r="L810" s="13">
        <f t="shared" si="2920"/>
        <v>-5</v>
      </c>
      <c r="M810" s="45">
        <f t="shared" si="2921"/>
        <v>-2645.5026455026455</v>
      </c>
    </row>
    <row r="811" spans="1:13" ht="15" x14ac:dyDescent="0.2">
      <c r="A811" s="28">
        <v>44026</v>
      </c>
      <c r="B811" s="12" t="s">
        <v>49</v>
      </c>
      <c r="C811" s="11">
        <f t="shared" si="2918"/>
        <v>107.81671159029649</v>
      </c>
      <c r="D811" s="12" t="s">
        <v>21</v>
      </c>
      <c r="E811" s="29">
        <v>1855</v>
      </c>
      <c r="F811" s="29">
        <v>1875</v>
      </c>
      <c r="G811" s="6">
        <v>1910</v>
      </c>
      <c r="H811" s="6">
        <v>0</v>
      </c>
      <c r="I811" s="13">
        <f t="shared" si="2919"/>
        <v>20</v>
      </c>
      <c r="J811" s="6">
        <v>35</v>
      </c>
      <c r="K811" s="6">
        <v>0</v>
      </c>
      <c r="L811" s="13">
        <f t="shared" si="2920"/>
        <v>55</v>
      </c>
      <c r="M811" s="45">
        <f t="shared" si="2921"/>
        <v>5929.9191374663069</v>
      </c>
    </row>
    <row r="812" spans="1:13" ht="15" x14ac:dyDescent="0.2">
      <c r="A812" s="28">
        <v>44026</v>
      </c>
      <c r="B812" s="12" t="s">
        <v>50</v>
      </c>
      <c r="C812" s="11">
        <f t="shared" si="2918"/>
        <v>336.70033670033672</v>
      </c>
      <c r="D812" s="12" t="s">
        <v>21</v>
      </c>
      <c r="E812" s="29">
        <v>594</v>
      </c>
      <c r="F812" s="29">
        <v>599</v>
      </c>
      <c r="G812" s="6">
        <v>604</v>
      </c>
      <c r="H812" s="6">
        <v>0</v>
      </c>
      <c r="I812" s="13">
        <f t="shared" si="2919"/>
        <v>5</v>
      </c>
      <c r="J812" s="6">
        <v>5</v>
      </c>
      <c r="K812" s="6">
        <v>0</v>
      </c>
      <c r="L812" s="13">
        <f t="shared" si="2920"/>
        <v>10</v>
      </c>
      <c r="M812" s="45">
        <f t="shared" si="2921"/>
        <v>3367.0033670033672</v>
      </c>
    </row>
    <row r="813" spans="1:13" ht="15" x14ac:dyDescent="0.2">
      <c r="A813" s="28">
        <v>44026</v>
      </c>
      <c r="B813" s="12" t="s">
        <v>51</v>
      </c>
      <c r="C813" s="11">
        <f t="shared" si="2918"/>
        <v>89.686098654708516</v>
      </c>
      <c r="D813" s="12" t="s">
        <v>21</v>
      </c>
      <c r="E813" s="29">
        <v>2230</v>
      </c>
      <c r="F813" s="29">
        <v>2208</v>
      </c>
      <c r="G813" s="6">
        <v>0</v>
      </c>
      <c r="H813" s="6">
        <v>0</v>
      </c>
      <c r="I813" s="13">
        <f t="shared" si="2919"/>
        <v>-22</v>
      </c>
      <c r="J813" s="6">
        <v>0</v>
      </c>
      <c r="K813" s="6">
        <v>0</v>
      </c>
      <c r="L813" s="13">
        <f t="shared" si="2920"/>
        <v>-22</v>
      </c>
      <c r="M813" s="45">
        <f t="shared" si="2921"/>
        <v>-1973.0941704035874</v>
      </c>
    </row>
    <row r="814" spans="1:13" ht="15" x14ac:dyDescent="0.2">
      <c r="A814" s="28">
        <v>44022</v>
      </c>
      <c r="B814" s="12" t="s">
        <v>33</v>
      </c>
      <c r="C814" s="11">
        <f t="shared" si="2918"/>
        <v>120.48192771084338</v>
      </c>
      <c r="D814" s="12" t="s">
        <v>18</v>
      </c>
      <c r="E814" s="29">
        <v>1660</v>
      </c>
      <c r="F814" s="29">
        <v>1640</v>
      </c>
      <c r="G814" s="6">
        <v>0</v>
      </c>
      <c r="H814" s="6">
        <v>0</v>
      </c>
      <c r="I814" s="13">
        <f t="shared" si="2919"/>
        <v>20</v>
      </c>
      <c r="J814" s="6">
        <v>0</v>
      </c>
      <c r="K814" s="6">
        <v>0</v>
      </c>
      <c r="L814" s="13">
        <f t="shared" si="2920"/>
        <v>20</v>
      </c>
      <c r="M814" s="45">
        <f t="shared" si="2921"/>
        <v>2409.6385542168678</v>
      </c>
    </row>
    <row r="815" spans="1:13" ht="15" x14ac:dyDescent="0.2">
      <c r="A815" s="28">
        <v>44022</v>
      </c>
      <c r="B815" s="12" t="s">
        <v>34</v>
      </c>
      <c r="C815" s="11">
        <f t="shared" si="2918"/>
        <v>840.33613445378148</v>
      </c>
      <c r="D815" s="12" t="s">
        <v>21</v>
      </c>
      <c r="E815" s="29">
        <v>238</v>
      </c>
      <c r="F815" s="29">
        <v>240</v>
      </c>
      <c r="G815" s="6">
        <v>0</v>
      </c>
      <c r="H815" s="6">
        <v>0</v>
      </c>
      <c r="I815" s="13">
        <f t="shared" si="2919"/>
        <v>2</v>
      </c>
      <c r="J815" s="6">
        <v>0</v>
      </c>
      <c r="K815" s="6">
        <v>0</v>
      </c>
      <c r="L815" s="13">
        <f t="shared" si="2920"/>
        <v>2</v>
      </c>
      <c r="M815" s="45">
        <f t="shared" si="2921"/>
        <v>1680.672268907563</v>
      </c>
    </row>
    <row r="816" spans="1:13" ht="15" x14ac:dyDescent="0.2">
      <c r="A816" s="28">
        <v>44022</v>
      </c>
      <c r="B816" s="12" t="s">
        <v>35</v>
      </c>
      <c r="C816" s="11">
        <f t="shared" si="2918"/>
        <v>538.35800807537009</v>
      </c>
      <c r="D816" s="12" t="s">
        <v>18</v>
      </c>
      <c r="E816" s="29">
        <v>371.5</v>
      </c>
      <c r="F816" s="29">
        <v>376</v>
      </c>
      <c r="G816" s="6">
        <v>0</v>
      </c>
      <c r="H816" s="6">
        <v>0</v>
      </c>
      <c r="I816" s="13">
        <f t="shared" si="2919"/>
        <v>-4.5</v>
      </c>
      <c r="J816" s="6">
        <v>0</v>
      </c>
      <c r="K816" s="6">
        <v>0</v>
      </c>
      <c r="L816" s="13">
        <f t="shared" si="2920"/>
        <v>-4.5</v>
      </c>
      <c r="M816" s="45">
        <f t="shared" si="2921"/>
        <v>-2422.6110363391654</v>
      </c>
    </row>
    <row r="817" spans="1:13" ht="15" x14ac:dyDescent="0.2">
      <c r="A817" s="28">
        <v>44021</v>
      </c>
      <c r="B817" s="12" t="s">
        <v>52</v>
      </c>
      <c r="C817" s="11">
        <f t="shared" si="2918"/>
        <v>520.83333333333337</v>
      </c>
      <c r="D817" s="12" t="s">
        <v>18</v>
      </c>
      <c r="E817" s="29">
        <v>384</v>
      </c>
      <c r="F817" s="29">
        <v>378.5</v>
      </c>
      <c r="G817" s="6">
        <v>0</v>
      </c>
      <c r="H817" s="6">
        <v>0</v>
      </c>
      <c r="I817" s="13">
        <f t="shared" si="2919"/>
        <v>5.5</v>
      </c>
      <c r="J817" s="6">
        <v>0</v>
      </c>
      <c r="K817" s="6">
        <v>0</v>
      </c>
      <c r="L817" s="13">
        <f t="shared" si="2920"/>
        <v>5.5</v>
      </c>
      <c r="M817" s="45">
        <f t="shared" si="2921"/>
        <v>2864.5833333333335</v>
      </c>
    </row>
    <row r="818" spans="1:13" ht="15" x14ac:dyDescent="0.2">
      <c r="A818" s="28">
        <v>44021</v>
      </c>
      <c r="B818" s="12" t="s">
        <v>19</v>
      </c>
      <c r="C818" s="11">
        <f t="shared" si="2918"/>
        <v>202.83975659229208</v>
      </c>
      <c r="D818" s="12" t="s">
        <v>18</v>
      </c>
      <c r="E818" s="29">
        <v>986</v>
      </c>
      <c r="F818" s="29">
        <v>978.3</v>
      </c>
      <c r="G818" s="6">
        <v>0</v>
      </c>
      <c r="H818" s="6">
        <v>0</v>
      </c>
      <c r="I818" s="13">
        <f t="shared" si="2919"/>
        <v>7.7000000000000455</v>
      </c>
      <c r="J818" s="6">
        <v>0</v>
      </c>
      <c r="K818" s="6">
        <v>0</v>
      </c>
      <c r="L818" s="13">
        <f t="shared" si="2920"/>
        <v>7.7000000000000455</v>
      </c>
      <c r="M818" s="45">
        <f t="shared" si="2921"/>
        <v>1561.8661257606582</v>
      </c>
    </row>
    <row r="819" spans="1:13" ht="15" x14ac:dyDescent="0.2">
      <c r="A819" s="28">
        <v>44021</v>
      </c>
      <c r="B819" s="12" t="s">
        <v>53</v>
      </c>
      <c r="C819" s="11">
        <f t="shared" si="2918"/>
        <v>692.0415224913495</v>
      </c>
      <c r="D819" s="12" t="s">
        <v>18</v>
      </c>
      <c r="E819" s="29">
        <v>289</v>
      </c>
      <c r="F819" s="29">
        <v>285.5</v>
      </c>
      <c r="G819" s="6">
        <v>0</v>
      </c>
      <c r="H819" s="6">
        <v>0</v>
      </c>
      <c r="I819" s="13">
        <f t="shared" si="2919"/>
        <v>3.5</v>
      </c>
      <c r="J819" s="6">
        <v>0</v>
      </c>
      <c r="K819" s="6">
        <v>0</v>
      </c>
      <c r="L819" s="13">
        <f t="shared" si="2920"/>
        <v>3.5</v>
      </c>
      <c r="M819" s="45">
        <f t="shared" si="2921"/>
        <v>2422.1453287197232</v>
      </c>
    </row>
    <row r="820" spans="1:13" ht="15" x14ac:dyDescent="0.2">
      <c r="A820" s="28">
        <v>44020</v>
      </c>
      <c r="B820" s="12" t="s">
        <v>54</v>
      </c>
      <c r="C820" s="11">
        <f t="shared" si="2918"/>
        <v>138.88888888888889</v>
      </c>
      <c r="D820" s="12" t="s">
        <v>21</v>
      </c>
      <c r="E820" s="29">
        <v>1440</v>
      </c>
      <c r="F820" s="29">
        <v>1455</v>
      </c>
      <c r="G820" s="6">
        <v>1470</v>
      </c>
      <c r="H820" s="6">
        <v>0</v>
      </c>
      <c r="I820" s="13">
        <f t="shared" si="2919"/>
        <v>15</v>
      </c>
      <c r="J820" s="6">
        <v>15</v>
      </c>
      <c r="K820" s="6">
        <v>0</v>
      </c>
      <c r="L820" s="13">
        <f t="shared" si="2920"/>
        <v>30</v>
      </c>
      <c r="M820" s="45">
        <f t="shared" si="2921"/>
        <v>4166.666666666667</v>
      </c>
    </row>
    <row r="821" spans="1:13" ht="15" x14ac:dyDescent="0.2">
      <c r="A821" s="28">
        <v>44020</v>
      </c>
      <c r="B821" s="12" t="s">
        <v>55</v>
      </c>
      <c r="C821" s="11">
        <f t="shared" si="2918"/>
        <v>324.14910858995137</v>
      </c>
      <c r="D821" s="12" t="s">
        <v>18</v>
      </c>
      <c r="E821" s="29">
        <v>617</v>
      </c>
      <c r="F821" s="29">
        <v>610</v>
      </c>
      <c r="G821" s="6">
        <v>0</v>
      </c>
      <c r="H821" s="6">
        <v>0</v>
      </c>
      <c r="I821" s="13">
        <f t="shared" si="2919"/>
        <v>7</v>
      </c>
      <c r="J821" s="6">
        <v>0</v>
      </c>
      <c r="K821" s="6">
        <v>0</v>
      </c>
      <c r="L821" s="13">
        <f t="shared" si="2920"/>
        <v>7</v>
      </c>
      <c r="M821" s="45">
        <f t="shared" si="2921"/>
        <v>2269.0437601296594</v>
      </c>
    </row>
    <row r="822" spans="1:13" ht="15" x14ac:dyDescent="0.2">
      <c r="A822" s="28">
        <v>44020</v>
      </c>
      <c r="B822" s="12" t="s">
        <v>56</v>
      </c>
      <c r="C822" s="11">
        <f t="shared" si="2918"/>
        <v>333.33333333333331</v>
      </c>
      <c r="D822" s="12" t="s">
        <v>21</v>
      </c>
      <c r="E822" s="29">
        <v>600</v>
      </c>
      <c r="F822" s="29">
        <v>606</v>
      </c>
      <c r="G822" s="6">
        <v>0</v>
      </c>
      <c r="H822" s="6">
        <v>0</v>
      </c>
      <c r="I822" s="13">
        <f t="shared" si="2919"/>
        <v>6</v>
      </c>
      <c r="J822" s="6">
        <v>0</v>
      </c>
      <c r="K822" s="6">
        <v>0</v>
      </c>
      <c r="L822" s="13">
        <f t="shared" si="2920"/>
        <v>6</v>
      </c>
      <c r="M822" s="45">
        <f t="shared" si="2921"/>
        <v>2000</v>
      </c>
    </row>
    <row r="823" spans="1:13" ht="15" x14ac:dyDescent="0.2">
      <c r="A823" s="28">
        <v>44019</v>
      </c>
      <c r="B823" s="12" t="s">
        <v>57</v>
      </c>
      <c r="C823" s="11">
        <f t="shared" si="2918"/>
        <v>108.69565217391305</v>
      </c>
      <c r="D823" s="12" t="s">
        <v>18</v>
      </c>
      <c r="E823" s="29">
        <v>1840</v>
      </c>
      <c r="F823" s="29">
        <v>1820</v>
      </c>
      <c r="G823" s="6">
        <v>0</v>
      </c>
      <c r="H823" s="6">
        <v>0</v>
      </c>
      <c r="I823" s="13">
        <f t="shared" si="2919"/>
        <v>20</v>
      </c>
      <c r="J823" s="6">
        <v>0</v>
      </c>
      <c r="K823" s="6">
        <v>0</v>
      </c>
      <c r="L823" s="13">
        <f t="shared" si="2920"/>
        <v>20</v>
      </c>
      <c r="M823" s="45">
        <f t="shared" si="2921"/>
        <v>2173.913043478261</v>
      </c>
    </row>
    <row r="824" spans="1:13" ht="15" x14ac:dyDescent="0.2">
      <c r="A824" s="28">
        <v>44019</v>
      </c>
      <c r="B824" s="12" t="s">
        <v>58</v>
      </c>
      <c r="C824" s="11">
        <f t="shared" si="2918"/>
        <v>476.1904761904762</v>
      </c>
      <c r="D824" s="12" t="s">
        <v>18</v>
      </c>
      <c r="E824" s="29">
        <v>420</v>
      </c>
      <c r="F824" s="29">
        <v>417</v>
      </c>
      <c r="G824" s="6">
        <v>0</v>
      </c>
      <c r="H824" s="6">
        <v>0</v>
      </c>
      <c r="I824" s="13">
        <f t="shared" si="2919"/>
        <v>3</v>
      </c>
      <c r="J824" s="6">
        <v>0</v>
      </c>
      <c r="K824" s="6">
        <v>0</v>
      </c>
      <c r="L824" s="13">
        <f t="shared" si="2920"/>
        <v>3</v>
      </c>
      <c r="M824" s="45">
        <f t="shared" si="2921"/>
        <v>1428.5714285714287</v>
      </c>
    </row>
    <row r="825" spans="1:13" ht="15" x14ac:dyDescent="0.2">
      <c r="A825" s="28">
        <v>44019</v>
      </c>
      <c r="B825" s="12" t="s">
        <v>54</v>
      </c>
      <c r="C825" s="11">
        <f t="shared" si="2918"/>
        <v>139.86013986013987</v>
      </c>
      <c r="D825" s="12" t="s">
        <v>21</v>
      </c>
      <c r="E825" s="29">
        <v>1430</v>
      </c>
      <c r="F825" s="29">
        <v>1415</v>
      </c>
      <c r="G825" s="6">
        <v>0</v>
      </c>
      <c r="H825" s="6">
        <v>0</v>
      </c>
      <c r="I825" s="13">
        <f t="shared" si="2919"/>
        <v>-15</v>
      </c>
      <c r="J825" s="6">
        <v>0</v>
      </c>
      <c r="K825" s="6">
        <v>0</v>
      </c>
      <c r="L825" s="13">
        <f t="shared" si="2920"/>
        <v>-15</v>
      </c>
      <c r="M825" s="45">
        <f t="shared" si="2921"/>
        <v>-2097.9020979020979</v>
      </c>
    </row>
    <row r="826" spans="1:13" ht="15" x14ac:dyDescent="0.2">
      <c r="A826" s="28">
        <v>44018</v>
      </c>
      <c r="B826" s="12" t="s">
        <v>59</v>
      </c>
      <c r="C826" s="11">
        <f t="shared" si="2918"/>
        <v>439.56043956043953</v>
      </c>
      <c r="D826" s="12" t="s">
        <v>21</v>
      </c>
      <c r="E826" s="29">
        <v>455</v>
      </c>
      <c r="F826" s="29">
        <v>460</v>
      </c>
      <c r="G826" s="6">
        <v>0</v>
      </c>
      <c r="H826" s="6">
        <v>0</v>
      </c>
      <c r="I826" s="13">
        <f t="shared" si="2919"/>
        <v>5</v>
      </c>
      <c r="J826" s="6">
        <v>0</v>
      </c>
      <c r="K826" s="6">
        <v>0</v>
      </c>
      <c r="L826" s="13">
        <f t="shared" si="2920"/>
        <v>5</v>
      </c>
      <c r="M826" s="45">
        <f t="shared" si="2921"/>
        <v>2197.8021978021975</v>
      </c>
    </row>
    <row r="827" spans="1:13" ht="15" x14ac:dyDescent="0.2">
      <c r="A827" s="28">
        <v>44018</v>
      </c>
      <c r="B827" s="12" t="s">
        <v>23</v>
      </c>
      <c r="C827" s="11">
        <f t="shared" si="2918"/>
        <v>142.85714285714286</v>
      </c>
      <c r="D827" s="12" t="s">
        <v>21</v>
      </c>
      <c r="E827" s="29">
        <v>1400</v>
      </c>
      <c r="F827" s="29">
        <v>1412</v>
      </c>
      <c r="G827" s="6">
        <v>0</v>
      </c>
      <c r="H827" s="6">
        <v>0</v>
      </c>
      <c r="I827" s="13">
        <f t="shared" si="2919"/>
        <v>12</v>
      </c>
      <c r="J827" s="6">
        <v>0</v>
      </c>
      <c r="K827" s="6">
        <v>0</v>
      </c>
      <c r="L827" s="13">
        <f t="shared" si="2920"/>
        <v>12</v>
      </c>
      <c r="M827" s="45">
        <f t="shared" si="2921"/>
        <v>1714.2857142857142</v>
      </c>
    </row>
    <row r="828" spans="1:13" ht="15" x14ac:dyDescent="0.2">
      <c r="A828" s="28">
        <v>44018</v>
      </c>
      <c r="B828" s="12" t="s">
        <v>60</v>
      </c>
      <c r="C828" s="11">
        <f t="shared" si="2918"/>
        <v>90.009000900090015</v>
      </c>
      <c r="D828" s="12" t="s">
        <v>21</v>
      </c>
      <c r="E828" s="29">
        <v>2222</v>
      </c>
      <c r="F828" s="29">
        <v>2248</v>
      </c>
      <c r="G828" s="6">
        <v>2263</v>
      </c>
      <c r="H828" s="6">
        <v>0</v>
      </c>
      <c r="I828" s="13">
        <f t="shared" si="2919"/>
        <v>26</v>
      </c>
      <c r="J828" s="6">
        <v>15</v>
      </c>
      <c r="K828" s="6">
        <v>0</v>
      </c>
      <c r="L828" s="13">
        <f t="shared" si="2920"/>
        <v>41</v>
      </c>
      <c r="M828" s="45">
        <f t="shared" si="2921"/>
        <v>3690.3690369036908</v>
      </c>
    </row>
    <row r="829" spans="1:13" ht="15" x14ac:dyDescent="0.2">
      <c r="A829" s="28">
        <v>44015</v>
      </c>
      <c r="B829" s="12" t="s">
        <v>22</v>
      </c>
      <c r="C829" s="11">
        <f t="shared" si="2918"/>
        <v>396.03960396039605</v>
      </c>
      <c r="D829" s="12" t="s">
        <v>21</v>
      </c>
      <c r="E829" s="29">
        <v>505</v>
      </c>
      <c r="F829" s="29">
        <v>514</v>
      </c>
      <c r="G829" s="6">
        <v>520</v>
      </c>
      <c r="H829" s="6">
        <v>527</v>
      </c>
      <c r="I829" s="13">
        <f t="shared" si="2919"/>
        <v>9</v>
      </c>
      <c r="J829" s="6">
        <v>6</v>
      </c>
      <c r="K829" s="6">
        <v>7</v>
      </c>
      <c r="L829" s="13">
        <f t="shared" si="2920"/>
        <v>22</v>
      </c>
      <c r="M829" s="45">
        <f t="shared" si="2921"/>
        <v>8712.8712871287134</v>
      </c>
    </row>
    <row r="830" spans="1:13" ht="15" x14ac:dyDescent="0.2">
      <c r="A830" s="28">
        <v>44015</v>
      </c>
      <c r="B830" s="12" t="s">
        <v>61</v>
      </c>
      <c r="C830" s="11">
        <f t="shared" si="2918"/>
        <v>154.79876160990713</v>
      </c>
      <c r="D830" s="12" t="s">
        <v>21</v>
      </c>
      <c r="E830" s="29">
        <v>1292</v>
      </c>
      <c r="F830" s="29">
        <v>1305</v>
      </c>
      <c r="G830" s="6">
        <v>0</v>
      </c>
      <c r="H830" s="6">
        <v>0</v>
      </c>
      <c r="I830" s="13">
        <f t="shared" si="2919"/>
        <v>13</v>
      </c>
      <c r="J830" s="6">
        <v>0</v>
      </c>
      <c r="K830" s="6">
        <v>0</v>
      </c>
      <c r="L830" s="13">
        <f t="shared" si="2920"/>
        <v>13</v>
      </c>
      <c r="M830" s="45">
        <f t="shared" si="2921"/>
        <v>2012.3839009287926</v>
      </c>
    </row>
    <row r="831" spans="1:13" ht="15" x14ac:dyDescent="0.2">
      <c r="A831" s="28">
        <v>44015</v>
      </c>
      <c r="B831" s="12" t="s">
        <v>62</v>
      </c>
      <c r="C831" s="11">
        <f t="shared" si="2918"/>
        <v>154.08320493066256</v>
      </c>
      <c r="D831" s="12" t="s">
        <v>21</v>
      </c>
      <c r="E831" s="29">
        <v>1298</v>
      </c>
      <c r="F831" s="29">
        <v>1285</v>
      </c>
      <c r="G831" s="6">
        <v>0</v>
      </c>
      <c r="H831" s="6">
        <v>0</v>
      </c>
      <c r="I831" s="13">
        <f t="shared" si="2919"/>
        <v>-13</v>
      </c>
      <c r="J831" s="6">
        <v>0</v>
      </c>
      <c r="K831" s="6">
        <v>0</v>
      </c>
      <c r="L831" s="13">
        <f t="shared" si="2920"/>
        <v>-13</v>
      </c>
      <c r="M831" s="45">
        <f t="shared" si="2921"/>
        <v>-2003.0816640986134</v>
      </c>
    </row>
    <row r="832" spans="1:13" ht="15" x14ac:dyDescent="0.2">
      <c r="A832" s="28">
        <v>44014</v>
      </c>
      <c r="B832" s="12" t="s">
        <v>54</v>
      </c>
      <c r="C832" s="11">
        <f t="shared" si="2918"/>
        <v>143.36917562724014</v>
      </c>
      <c r="D832" s="12" t="s">
        <v>21</v>
      </c>
      <c r="E832" s="29">
        <v>1395</v>
      </c>
      <c r="F832" s="29">
        <v>1415</v>
      </c>
      <c r="G832" s="6">
        <v>0</v>
      </c>
      <c r="H832" s="6">
        <v>0</v>
      </c>
      <c r="I832" s="13">
        <f t="shared" si="2919"/>
        <v>20</v>
      </c>
      <c r="J832" s="6">
        <v>0</v>
      </c>
      <c r="K832" s="6">
        <v>0</v>
      </c>
      <c r="L832" s="13">
        <f t="shared" si="2920"/>
        <v>20</v>
      </c>
      <c r="M832" s="45">
        <f t="shared" si="2921"/>
        <v>2867.3835125448027</v>
      </c>
    </row>
    <row r="833" spans="1:13" ht="15" x14ac:dyDescent="0.2">
      <c r="A833" s="28">
        <v>44014</v>
      </c>
      <c r="B833" s="12" t="s">
        <v>63</v>
      </c>
      <c r="C833" s="11">
        <f t="shared" si="2918"/>
        <v>1223.2415902140672</v>
      </c>
      <c r="D833" s="12" t="s">
        <v>21</v>
      </c>
      <c r="E833" s="29">
        <v>163.5</v>
      </c>
      <c r="F833" s="29">
        <v>166</v>
      </c>
      <c r="G833" s="6">
        <v>0</v>
      </c>
      <c r="H833" s="6">
        <v>0</v>
      </c>
      <c r="I833" s="13">
        <f t="shared" si="2919"/>
        <v>2.5</v>
      </c>
      <c r="J833" s="6">
        <v>0</v>
      </c>
      <c r="K833" s="6">
        <v>0</v>
      </c>
      <c r="L833" s="13">
        <f t="shared" si="2920"/>
        <v>2.5</v>
      </c>
      <c r="M833" s="45">
        <f t="shared" si="2921"/>
        <v>3058.103975535168</v>
      </c>
    </row>
    <row r="834" spans="1:13" ht="15" x14ac:dyDescent="0.2">
      <c r="A834" s="28">
        <v>44014</v>
      </c>
      <c r="B834" s="12" t="s">
        <v>64</v>
      </c>
      <c r="C834" s="11">
        <f t="shared" si="2918"/>
        <v>975.60975609756099</v>
      </c>
      <c r="D834" s="12" t="s">
        <v>21</v>
      </c>
      <c r="E834" s="29">
        <v>205</v>
      </c>
      <c r="F834" s="29">
        <v>205</v>
      </c>
      <c r="G834" s="6">
        <v>0</v>
      </c>
      <c r="H834" s="6">
        <v>0</v>
      </c>
      <c r="I834" s="13">
        <f t="shared" si="2919"/>
        <v>0</v>
      </c>
      <c r="J834" s="6">
        <v>0</v>
      </c>
      <c r="K834" s="6">
        <v>0</v>
      </c>
      <c r="L834" s="13">
        <f t="shared" si="2920"/>
        <v>0</v>
      </c>
      <c r="M834" s="45">
        <f t="shared" si="2921"/>
        <v>0</v>
      </c>
    </row>
    <row r="835" spans="1:13" ht="15" x14ac:dyDescent="0.2">
      <c r="A835" s="28">
        <v>44013</v>
      </c>
      <c r="B835" s="12" t="s">
        <v>65</v>
      </c>
      <c r="C835" s="11">
        <f t="shared" si="2918"/>
        <v>692.0415224913495</v>
      </c>
      <c r="D835" s="12" t="s">
        <v>21</v>
      </c>
      <c r="E835" s="29">
        <v>289</v>
      </c>
      <c r="F835" s="29">
        <v>293</v>
      </c>
      <c r="G835" s="6">
        <v>0</v>
      </c>
      <c r="H835" s="6">
        <v>0</v>
      </c>
      <c r="I835" s="13">
        <f t="shared" si="2919"/>
        <v>4</v>
      </c>
      <c r="J835" s="6">
        <v>0</v>
      </c>
      <c r="K835" s="6">
        <v>0</v>
      </c>
      <c r="L835" s="13">
        <f t="shared" si="2920"/>
        <v>4</v>
      </c>
      <c r="M835" s="45">
        <f t="shared" si="2921"/>
        <v>2768.166089965398</v>
      </c>
    </row>
    <row r="836" spans="1:13" ht="15" x14ac:dyDescent="0.2">
      <c r="A836" s="28">
        <v>44013</v>
      </c>
      <c r="B836" s="12" t="s">
        <v>66</v>
      </c>
      <c r="C836" s="11">
        <f t="shared" si="2918"/>
        <v>50.955414012738856</v>
      </c>
      <c r="D836" s="12" t="s">
        <v>18</v>
      </c>
      <c r="E836" s="29">
        <v>3925</v>
      </c>
      <c r="F836" s="29">
        <v>3885.55</v>
      </c>
      <c r="G836" s="6">
        <v>0</v>
      </c>
      <c r="H836" s="6">
        <v>0</v>
      </c>
      <c r="I836" s="13">
        <f t="shared" si="2919"/>
        <v>39.449999999999818</v>
      </c>
      <c r="J836" s="6">
        <v>0</v>
      </c>
      <c r="K836" s="6">
        <v>0</v>
      </c>
      <c r="L836" s="13">
        <f t="shared" si="2920"/>
        <v>39.449999999999818</v>
      </c>
      <c r="M836" s="45">
        <f t="shared" si="2921"/>
        <v>2010.1910828025386</v>
      </c>
    </row>
    <row r="837" spans="1:13" ht="15" x14ac:dyDescent="0.2">
      <c r="A837" s="28">
        <v>44013</v>
      </c>
      <c r="B837" s="12" t="s">
        <v>67</v>
      </c>
      <c r="C837" s="11">
        <f t="shared" si="2918"/>
        <v>221.97558268590456</v>
      </c>
      <c r="D837" s="12" t="s">
        <v>18</v>
      </c>
      <c r="E837" s="29">
        <v>901</v>
      </c>
      <c r="F837" s="29">
        <v>892</v>
      </c>
      <c r="G837" s="6">
        <v>0</v>
      </c>
      <c r="H837" s="6">
        <v>0</v>
      </c>
      <c r="I837" s="13">
        <f t="shared" si="2919"/>
        <v>9</v>
      </c>
      <c r="J837" s="6">
        <v>0</v>
      </c>
      <c r="K837" s="6">
        <v>0</v>
      </c>
      <c r="L837" s="13">
        <f t="shared" si="2920"/>
        <v>9</v>
      </c>
      <c r="M837" s="45">
        <f t="shared" si="2921"/>
        <v>1997.780244173141</v>
      </c>
    </row>
    <row r="838" spans="1:13" ht="15" x14ac:dyDescent="0.2">
      <c r="A838" s="28">
        <v>44013</v>
      </c>
      <c r="B838" s="12" t="s">
        <v>58</v>
      </c>
      <c r="C838" s="11">
        <f t="shared" si="2918"/>
        <v>462.96296296296299</v>
      </c>
      <c r="D838" s="12" t="s">
        <v>18</v>
      </c>
      <c r="E838" s="29">
        <v>432</v>
      </c>
      <c r="F838" s="29">
        <v>428</v>
      </c>
      <c r="G838" s="6">
        <v>0</v>
      </c>
      <c r="H838" s="6">
        <v>0</v>
      </c>
      <c r="I838" s="13">
        <f t="shared" si="2919"/>
        <v>4</v>
      </c>
      <c r="J838" s="6">
        <v>0</v>
      </c>
      <c r="K838" s="6">
        <v>0</v>
      </c>
      <c r="L838" s="13">
        <f t="shared" si="2920"/>
        <v>4</v>
      </c>
      <c r="M838" s="45">
        <f t="shared" si="2921"/>
        <v>1851.851851851852</v>
      </c>
    </row>
    <row r="839" spans="1:13" ht="15" x14ac:dyDescent="0.2">
      <c r="A839" s="28">
        <v>44012</v>
      </c>
      <c r="B839" s="12" t="s">
        <v>61</v>
      </c>
      <c r="C839" s="11">
        <f t="shared" si="2918"/>
        <v>156.86274509803923</v>
      </c>
      <c r="D839" s="12" t="s">
        <v>21</v>
      </c>
      <c r="E839" s="29">
        <v>1275</v>
      </c>
      <c r="F839" s="29">
        <v>1260</v>
      </c>
      <c r="G839" s="6">
        <v>0</v>
      </c>
      <c r="H839" s="6">
        <v>0</v>
      </c>
      <c r="I839" s="13">
        <f t="shared" si="2919"/>
        <v>-15</v>
      </c>
      <c r="J839" s="6">
        <v>0</v>
      </c>
      <c r="K839" s="6">
        <v>0</v>
      </c>
      <c r="L839" s="13">
        <f t="shared" si="2920"/>
        <v>-15</v>
      </c>
      <c r="M839" s="45">
        <f t="shared" si="2921"/>
        <v>-2352.9411764705883</v>
      </c>
    </row>
    <row r="840" spans="1:13" ht="15" x14ac:dyDescent="0.2">
      <c r="A840" s="28">
        <v>44012</v>
      </c>
      <c r="B840" s="12" t="s">
        <v>68</v>
      </c>
      <c r="C840" s="11">
        <f t="shared" si="2918"/>
        <v>909.09090909090912</v>
      </c>
      <c r="D840" s="12" t="s">
        <v>18</v>
      </c>
      <c r="E840" s="29">
        <v>220</v>
      </c>
      <c r="F840" s="29">
        <v>223</v>
      </c>
      <c r="G840" s="6">
        <v>0</v>
      </c>
      <c r="H840" s="6">
        <v>0</v>
      </c>
      <c r="I840" s="13">
        <f t="shared" si="2919"/>
        <v>-3</v>
      </c>
      <c r="J840" s="6">
        <v>0</v>
      </c>
      <c r="K840" s="6">
        <v>0</v>
      </c>
      <c r="L840" s="13">
        <f t="shared" si="2920"/>
        <v>-3</v>
      </c>
      <c r="M840" s="45">
        <f t="shared" si="2921"/>
        <v>-2727.2727272727275</v>
      </c>
    </row>
    <row r="841" spans="1:13" ht="15" x14ac:dyDescent="0.2">
      <c r="A841" s="28">
        <v>44011</v>
      </c>
      <c r="B841" s="12" t="s">
        <v>69</v>
      </c>
      <c r="C841" s="11">
        <f t="shared" ref="C841:C904" si="2922">200000/E841</f>
        <v>660.0660066006601</v>
      </c>
      <c r="D841" s="12" t="s">
        <v>18</v>
      </c>
      <c r="E841" s="29">
        <v>303</v>
      </c>
      <c r="F841" s="29">
        <v>300.10000000000002</v>
      </c>
      <c r="G841" s="6">
        <v>0</v>
      </c>
      <c r="H841" s="6">
        <v>0</v>
      </c>
      <c r="I841" s="13">
        <f t="shared" ref="I841:I904" si="2923">(IF(D841="SELL",E841-F841,IF(D841="BUY",F841-E841)))</f>
        <v>2.8999999999999773</v>
      </c>
      <c r="J841" s="6">
        <v>0</v>
      </c>
      <c r="K841" s="6">
        <v>0</v>
      </c>
      <c r="L841" s="13">
        <f t="shared" ref="L841:L904" si="2924">K841+J841+I841</f>
        <v>2.8999999999999773</v>
      </c>
      <c r="M841" s="45">
        <f t="shared" ref="M841:M904" si="2925">L841*C841</f>
        <v>1914.1914191418994</v>
      </c>
    </row>
    <row r="842" spans="1:13" ht="15" x14ac:dyDescent="0.2">
      <c r="A842" s="28">
        <v>44011</v>
      </c>
      <c r="B842" s="12" t="s">
        <v>59</v>
      </c>
      <c r="C842" s="11">
        <f t="shared" si="2922"/>
        <v>462.96296296296299</v>
      </c>
      <c r="D842" s="12" t="s">
        <v>18</v>
      </c>
      <c r="E842" s="29">
        <v>432</v>
      </c>
      <c r="F842" s="29">
        <v>429.2</v>
      </c>
      <c r="G842" s="6">
        <v>0</v>
      </c>
      <c r="H842" s="6">
        <v>0</v>
      </c>
      <c r="I842" s="13">
        <f t="shared" si="2923"/>
        <v>2.8000000000000114</v>
      </c>
      <c r="J842" s="6">
        <v>0</v>
      </c>
      <c r="K842" s="6">
        <v>0</v>
      </c>
      <c r="L842" s="13">
        <f t="shared" si="2924"/>
        <v>2.8000000000000114</v>
      </c>
      <c r="M842" s="45">
        <f t="shared" si="2925"/>
        <v>1296.2962962963015</v>
      </c>
    </row>
    <row r="843" spans="1:13" ht="15" x14ac:dyDescent="0.2">
      <c r="A843" s="28">
        <v>44011</v>
      </c>
      <c r="B843" s="12" t="s">
        <v>41</v>
      </c>
      <c r="C843" s="11">
        <f t="shared" si="2922"/>
        <v>313.47962382445144</v>
      </c>
      <c r="D843" s="12" t="s">
        <v>18</v>
      </c>
      <c r="E843" s="29">
        <v>638</v>
      </c>
      <c r="F843" s="29">
        <v>629.65</v>
      </c>
      <c r="G843" s="6">
        <v>0</v>
      </c>
      <c r="H843" s="6">
        <v>0</v>
      </c>
      <c r="I843" s="13">
        <f t="shared" si="2923"/>
        <v>8.3500000000000227</v>
      </c>
      <c r="J843" s="6">
        <v>0</v>
      </c>
      <c r="K843" s="6">
        <v>0</v>
      </c>
      <c r="L843" s="13">
        <f t="shared" si="2924"/>
        <v>8.3500000000000227</v>
      </c>
      <c r="M843" s="45">
        <f t="shared" si="2925"/>
        <v>2617.5548589341765</v>
      </c>
    </row>
    <row r="844" spans="1:13" ht="15" x14ac:dyDescent="0.2">
      <c r="A844" s="28">
        <v>44008</v>
      </c>
      <c r="B844" s="12" t="s">
        <v>70</v>
      </c>
      <c r="C844" s="11">
        <f t="shared" si="2922"/>
        <v>732.60073260073261</v>
      </c>
      <c r="D844" s="12" t="s">
        <v>21</v>
      </c>
      <c r="E844" s="29">
        <v>273</v>
      </c>
      <c r="F844" s="29">
        <v>278</v>
      </c>
      <c r="G844" s="6">
        <v>0</v>
      </c>
      <c r="H844" s="6">
        <v>0</v>
      </c>
      <c r="I844" s="13">
        <f t="shared" si="2923"/>
        <v>5</v>
      </c>
      <c r="J844" s="6">
        <v>0</v>
      </c>
      <c r="K844" s="6">
        <v>0</v>
      </c>
      <c r="L844" s="13">
        <f t="shared" si="2924"/>
        <v>5</v>
      </c>
      <c r="M844" s="45">
        <f t="shared" si="2925"/>
        <v>3663.003663003663</v>
      </c>
    </row>
    <row r="845" spans="1:13" ht="15" x14ac:dyDescent="0.2">
      <c r="A845" s="28">
        <v>44008</v>
      </c>
      <c r="B845" s="12" t="s">
        <v>71</v>
      </c>
      <c r="C845" s="11">
        <f t="shared" si="2922"/>
        <v>193.23671497584542</v>
      </c>
      <c r="D845" s="12" t="s">
        <v>21</v>
      </c>
      <c r="E845" s="29">
        <v>1035</v>
      </c>
      <c r="F845" s="29">
        <v>1020</v>
      </c>
      <c r="G845" s="6">
        <v>0</v>
      </c>
      <c r="H845" s="6">
        <v>0</v>
      </c>
      <c r="I845" s="13">
        <f t="shared" si="2923"/>
        <v>-15</v>
      </c>
      <c r="J845" s="6">
        <v>0</v>
      </c>
      <c r="K845" s="6">
        <v>0</v>
      </c>
      <c r="L845" s="13">
        <f t="shared" si="2924"/>
        <v>-15</v>
      </c>
      <c r="M845" s="45">
        <f t="shared" si="2925"/>
        <v>-2898.550724637681</v>
      </c>
    </row>
    <row r="846" spans="1:13" ht="15" x14ac:dyDescent="0.2">
      <c r="A846" s="28">
        <v>44008</v>
      </c>
      <c r="B846" s="12" t="s">
        <v>37</v>
      </c>
      <c r="C846" s="11">
        <f t="shared" si="2922"/>
        <v>176.3668430335097</v>
      </c>
      <c r="D846" s="12" t="s">
        <v>21</v>
      </c>
      <c r="E846" s="29">
        <v>1134</v>
      </c>
      <c r="F846" s="29">
        <v>1120</v>
      </c>
      <c r="G846" s="6">
        <v>0</v>
      </c>
      <c r="H846" s="6">
        <v>0</v>
      </c>
      <c r="I846" s="13">
        <f t="shared" si="2923"/>
        <v>-14</v>
      </c>
      <c r="J846" s="6">
        <v>0</v>
      </c>
      <c r="K846" s="6">
        <v>0</v>
      </c>
      <c r="L846" s="13">
        <f t="shared" si="2924"/>
        <v>-14</v>
      </c>
      <c r="M846" s="45">
        <f t="shared" si="2925"/>
        <v>-2469.1358024691358</v>
      </c>
    </row>
    <row r="847" spans="1:13" ht="15" x14ac:dyDescent="0.2">
      <c r="A847" s="28">
        <v>44007</v>
      </c>
      <c r="B847" s="12" t="s">
        <v>72</v>
      </c>
      <c r="C847" s="11">
        <f t="shared" si="2922"/>
        <v>374.53183520599254</v>
      </c>
      <c r="D847" s="12" t="s">
        <v>21</v>
      </c>
      <c r="E847" s="29">
        <v>534</v>
      </c>
      <c r="F847" s="29">
        <v>540</v>
      </c>
      <c r="G847" s="6">
        <v>548</v>
      </c>
      <c r="H847" s="6">
        <v>0</v>
      </c>
      <c r="I847" s="13">
        <f t="shared" si="2923"/>
        <v>6</v>
      </c>
      <c r="J847" s="6">
        <v>8</v>
      </c>
      <c r="K847" s="6">
        <v>0</v>
      </c>
      <c r="L847" s="13">
        <f t="shared" si="2924"/>
        <v>14</v>
      </c>
      <c r="M847" s="45">
        <f t="shared" si="2925"/>
        <v>5243.4456928838954</v>
      </c>
    </row>
    <row r="848" spans="1:13" ht="15" x14ac:dyDescent="0.2">
      <c r="A848" s="28">
        <v>44007</v>
      </c>
      <c r="B848" s="12" t="s">
        <v>71</v>
      </c>
      <c r="C848" s="11">
        <f t="shared" si="2922"/>
        <v>199.20318725099602</v>
      </c>
      <c r="D848" s="12" t="s">
        <v>21</v>
      </c>
      <c r="E848" s="29">
        <v>1004</v>
      </c>
      <c r="F848" s="29">
        <v>1020</v>
      </c>
      <c r="G848" s="6">
        <v>1036</v>
      </c>
      <c r="H848" s="6">
        <v>0</v>
      </c>
      <c r="I848" s="13">
        <f t="shared" si="2923"/>
        <v>16</v>
      </c>
      <c r="J848" s="6">
        <v>16</v>
      </c>
      <c r="K848" s="6">
        <v>0</v>
      </c>
      <c r="L848" s="13">
        <f t="shared" si="2924"/>
        <v>32</v>
      </c>
      <c r="M848" s="45">
        <f t="shared" si="2925"/>
        <v>6374.5019920318728</v>
      </c>
    </row>
    <row r="849" spans="1:13" ht="15" x14ac:dyDescent="0.2">
      <c r="A849" s="28">
        <v>44007</v>
      </c>
      <c r="B849" s="12" t="s">
        <v>19</v>
      </c>
      <c r="C849" s="11">
        <f t="shared" si="2922"/>
        <v>202.02020202020202</v>
      </c>
      <c r="D849" s="12" t="s">
        <v>21</v>
      </c>
      <c r="E849" s="29">
        <v>990</v>
      </c>
      <c r="F849" s="29">
        <v>999</v>
      </c>
      <c r="G849" s="6">
        <v>0</v>
      </c>
      <c r="H849" s="6">
        <v>0</v>
      </c>
      <c r="I849" s="13">
        <f t="shared" si="2923"/>
        <v>9</v>
      </c>
      <c r="J849" s="6">
        <v>0</v>
      </c>
      <c r="K849" s="6">
        <v>0</v>
      </c>
      <c r="L849" s="13">
        <f t="shared" si="2924"/>
        <v>9</v>
      </c>
      <c r="M849" s="45">
        <f t="shared" si="2925"/>
        <v>1818.1818181818182</v>
      </c>
    </row>
    <row r="850" spans="1:13" ht="15" x14ac:dyDescent="0.2">
      <c r="A850" s="28">
        <v>44006</v>
      </c>
      <c r="B850" s="12" t="s">
        <v>71</v>
      </c>
      <c r="C850" s="11">
        <f t="shared" si="2922"/>
        <v>198.60973187686196</v>
      </c>
      <c r="D850" s="12" t="s">
        <v>21</v>
      </c>
      <c r="E850" s="29">
        <v>1007</v>
      </c>
      <c r="F850" s="29">
        <v>1020</v>
      </c>
      <c r="G850" s="6">
        <v>1040</v>
      </c>
      <c r="H850" s="6">
        <v>0</v>
      </c>
      <c r="I850" s="13">
        <f t="shared" si="2923"/>
        <v>13</v>
      </c>
      <c r="J850" s="6">
        <v>20</v>
      </c>
      <c r="K850" s="6">
        <v>0</v>
      </c>
      <c r="L850" s="13">
        <f t="shared" si="2924"/>
        <v>33</v>
      </c>
      <c r="M850" s="45">
        <f t="shared" si="2925"/>
        <v>6554.1211519364442</v>
      </c>
    </row>
    <row r="851" spans="1:13" ht="15" x14ac:dyDescent="0.2">
      <c r="A851" s="28">
        <v>44006</v>
      </c>
      <c r="B851" s="12" t="s">
        <v>37</v>
      </c>
      <c r="C851" s="11">
        <f t="shared" si="2922"/>
        <v>179.69451931716083</v>
      </c>
      <c r="D851" s="12" t="s">
        <v>18</v>
      </c>
      <c r="E851" s="29">
        <v>1113</v>
      </c>
      <c r="F851" s="29">
        <v>1100</v>
      </c>
      <c r="G851" s="6">
        <v>0</v>
      </c>
      <c r="H851" s="6">
        <v>0</v>
      </c>
      <c r="I851" s="13">
        <f t="shared" si="2923"/>
        <v>13</v>
      </c>
      <c r="J851" s="6">
        <v>0</v>
      </c>
      <c r="K851" s="6">
        <v>0</v>
      </c>
      <c r="L851" s="13">
        <f t="shared" si="2924"/>
        <v>13</v>
      </c>
      <c r="M851" s="45">
        <f t="shared" si="2925"/>
        <v>2336.0287511230908</v>
      </c>
    </row>
    <row r="852" spans="1:13" ht="15" x14ac:dyDescent="0.2">
      <c r="A852" s="28">
        <v>44006</v>
      </c>
      <c r="B852" s="12" t="s">
        <v>20</v>
      </c>
      <c r="C852" s="11">
        <f t="shared" si="2922"/>
        <v>180.34265103697024</v>
      </c>
      <c r="D852" s="12" t="s">
        <v>21</v>
      </c>
      <c r="E852" s="29">
        <v>1109</v>
      </c>
      <c r="F852" s="29">
        <v>1097</v>
      </c>
      <c r="G852" s="6">
        <v>0</v>
      </c>
      <c r="H852" s="6">
        <v>0</v>
      </c>
      <c r="I852" s="13">
        <f t="shared" si="2923"/>
        <v>-12</v>
      </c>
      <c r="J852" s="6">
        <v>0</v>
      </c>
      <c r="K852" s="6">
        <v>0</v>
      </c>
      <c r="L852" s="13">
        <f t="shared" si="2924"/>
        <v>-12</v>
      </c>
      <c r="M852" s="45">
        <f t="shared" si="2925"/>
        <v>-2164.111812443643</v>
      </c>
    </row>
    <row r="853" spans="1:13" ht="15" x14ac:dyDescent="0.2">
      <c r="A853" s="28">
        <v>44005</v>
      </c>
      <c r="B853" s="12" t="s">
        <v>73</v>
      </c>
      <c r="C853" s="11">
        <f t="shared" si="2922"/>
        <v>91.324200913242009</v>
      </c>
      <c r="D853" s="12" t="s">
        <v>21</v>
      </c>
      <c r="E853" s="29">
        <v>2190</v>
      </c>
      <c r="F853" s="29">
        <v>2210</v>
      </c>
      <c r="G853" s="6">
        <v>2232</v>
      </c>
      <c r="H853" s="6">
        <v>0</v>
      </c>
      <c r="I853" s="13">
        <f t="shared" si="2923"/>
        <v>20</v>
      </c>
      <c r="J853" s="6">
        <v>22</v>
      </c>
      <c r="K853" s="6">
        <v>0</v>
      </c>
      <c r="L853" s="13">
        <f t="shared" si="2924"/>
        <v>42</v>
      </c>
      <c r="M853" s="45">
        <f t="shared" si="2925"/>
        <v>3835.6164383561645</v>
      </c>
    </row>
    <row r="854" spans="1:13" ht="15" x14ac:dyDescent="0.2">
      <c r="A854" s="28">
        <v>44005</v>
      </c>
      <c r="B854" s="12" t="s">
        <v>19</v>
      </c>
      <c r="C854" s="11">
        <f t="shared" si="2922"/>
        <v>200.40080160320642</v>
      </c>
      <c r="D854" s="12" t="s">
        <v>21</v>
      </c>
      <c r="E854" s="29">
        <v>998</v>
      </c>
      <c r="F854" s="29">
        <v>1008</v>
      </c>
      <c r="G854" s="6">
        <v>0</v>
      </c>
      <c r="H854" s="6">
        <v>0</v>
      </c>
      <c r="I854" s="13">
        <f t="shared" si="2923"/>
        <v>10</v>
      </c>
      <c r="J854" s="6">
        <v>0</v>
      </c>
      <c r="K854" s="6">
        <v>0</v>
      </c>
      <c r="L854" s="13">
        <f t="shared" si="2924"/>
        <v>10</v>
      </c>
      <c r="M854" s="45">
        <f t="shared" si="2925"/>
        <v>2004.0080160320642</v>
      </c>
    </row>
    <row r="855" spans="1:13" ht="15" x14ac:dyDescent="0.2">
      <c r="A855" s="28">
        <v>44005</v>
      </c>
      <c r="B855" s="12" t="s">
        <v>74</v>
      </c>
      <c r="C855" s="11">
        <f t="shared" si="2922"/>
        <v>495.04950495049508</v>
      </c>
      <c r="D855" s="12" t="s">
        <v>18</v>
      </c>
      <c r="E855" s="29">
        <v>404</v>
      </c>
      <c r="F855" s="29">
        <v>405.55</v>
      </c>
      <c r="G855" s="6">
        <v>0</v>
      </c>
      <c r="H855" s="6">
        <v>0</v>
      </c>
      <c r="I855" s="13">
        <f t="shared" si="2923"/>
        <v>-1.5500000000000114</v>
      </c>
      <c r="J855" s="6">
        <v>0</v>
      </c>
      <c r="K855" s="6">
        <v>0</v>
      </c>
      <c r="L855" s="13">
        <f t="shared" si="2924"/>
        <v>-1.5500000000000114</v>
      </c>
      <c r="M855" s="45">
        <f t="shared" si="2925"/>
        <v>-767.326732673273</v>
      </c>
    </row>
    <row r="856" spans="1:13" ht="15" x14ac:dyDescent="0.2">
      <c r="A856" s="28">
        <v>44004</v>
      </c>
      <c r="B856" s="12" t="s">
        <v>75</v>
      </c>
      <c r="C856" s="11">
        <f t="shared" si="2922"/>
        <v>182.81535648994515</v>
      </c>
      <c r="D856" s="12" t="s">
        <v>21</v>
      </c>
      <c r="E856" s="29">
        <v>1094</v>
      </c>
      <c r="F856" s="29">
        <v>1110</v>
      </c>
      <c r="G856" s="6">
        <v>1140</v>
      </c>
      <c r="H856" s="6">
        <v>0</v>
      </c>
      <c r="I856" s="13">
        <f t="shared" si="2923"/>
        <v>16</v>
      </c>
      <c r="J856" s="6">
        <v>30</v>
      </c>
      <c r="K856" s="6">
        <v>0</v>
      </c>
      <c r="L856" s="13">
        <f t="shared" si="2924"/>
        <v>46</v>
      </c>
      <c r="M856" s="45">
        <f t="shared" si="2925"/>
        <v>8409.5063985374763</v>
      </c>
    </row>
    <row r="857" spans="1:13" ht="15" x14ac:dyDescent="0.2">
      <c r="A857" s="28">
        <v>44004</v>
      </c>
      <c r="B857" s="12" t="s">
        <v>76</v>
      </c>
      <c r="C857" s="11">
        <f t="shared" si="2922"/>
        <v>909.09090909090912</v>
      </c>
      <c r="D857" s="12" t="s">
        <v>21</v>
      </c>
      <c r="E857" s="29">
        <v>220</v>
      </c>
      <c r="F857" s="29">
        <v>225</v>
      </c>
      <c r="G857" s="6">
        <v>0</v>
      </c>
      <c r="H857" s="6">
        <v>0</v>
      </c>
      <c r="I857" s="13">
        <f t="shared" si="2923"/>
        <v>5</v>
      </c>
      <c r="J857" s="6">
        <v>0</v>
      </c>
      <c r="K857" s="6">
        <v>0</v>
      </c>
      <c r="L857" s="13">
        <f t="shared" si="2924"/>
        <v>5</v>
      </c>
      <c r="M857" s="45">
        <f t="shared" si="2925"/>
        <v>4545.454545454546</v>
      </c>
    </row>
    <row r="858" spans="1:13" ht="15" x14ac:dyDescent="0.2">
      <c r="A858" s="28">
        <v>44004</v>
      </c>
      <c r="B858" s="12" t="s">
        <v>77</v>
      </c>
      <c r="C858" s="11">
        <f t="shared" si="2922"/>
        <v>400</v>
      </c>
      <c r="D858" s="12" t="s">
        <v>21</v>
      </c>
      <c r="E858" s="29">
        <v>500</v>
      </c>
      <c r="F858" s="29">
        <v>510.45</v>
      </c>
      <c r="G858" s="6">
        <v>0</v>
      </c>
      <c r="H858" s="6">
        <v>0</v>
      </c>
      <c r="I858" s="13">
        <f t="shared" si="2923"/>
        <v>10.449999999999989</v>
      </c>
      <c r="J858" s="6">
        <v>0</v>
      </c>
      <c r="K858" s="6">
        <v>0</v>
      </c>
      <c r="L858" s="13">
        <f t="shared" si="2924"/>
        <v>10.449999999999989</v>
      </c>
      <c r="M858" s="45">
        <f t="shared" si="2925"/>
        <v>4179.9999999999955</v>
      </c>
    </row>
    <row r="859" spans="1:13" ht="15" x14ac:dyDescent="0.2">
      <c r="A859" s="28">
        <v>44001</v>
      </c>
      <c r="B859" s="12" t="s">
        <v>37</v>
      </c>
      <c r="C859" s="11">
        <f t="shared" si="2922"/>
        <v>165.97510373443984</v>
      </c>
      <c r="D859" s="12" t="s">
        <v>21</v>
      </c>
      <c r="E859" s="29">
        <v>1205</v>
      </c>
      <c r="F859" s="29">
        <v>1220</v>
      </c>
      <c r="G859" s="6">
        <v>1245</v>
      </c>
      <c r="H859" s="6">
        <v>1280</v>
      </c>
      <c r="I859" s="13">
        <f t="shared" si="2923"/>
        <v>15</v>
      </c>
      <c r="J859" s="6">
        <v>25</v>
      </c>
      <c r="K859" s="6">
        <v>35</v>
      </c>
      <c r="L859" s="13">
        <f t="shared" si="2924"/>
        <v>75</v>
      </c>
      <c r="M859" s="45">
        <f t="shared" si="2925"/>
        <v>12448.132780082988</v>
      </c>
    </row>
    <row r="860" spans="1:13" ht="15" x14ac:dyDescent="0.2">
      <c r="A860" s="28">
        <v>44000</v>
      </c>
      <c r="B860" s="12" t="s">
        <v>78</v>
      </c>
      <c r="C860" s="11">
        <f t="shared" si="2922"/>
        <v>270.27027027027026</v>
      </c>
      <c r="D860" s="12" t="s">
        <v>21</v>
      </c>
      <c r="E860" s="29">
        <v>740</v>
      </c>
      <c r="F860" s="29">
        <v>750</v>
      </c>
      <c r="G860" s="6">
        <v>0</v>
      </c>
      <c r="H860" s="6">
        <v>0</v>
      </c>
      <c r="I860" s="13">
        <f t="shared" si="2923"/>
        <v>10</v>
      </c>
      <c r="J860" s="6">
        <v>0</v>
      </c>
      <c r="K860" s="6">
        <v>0</v>
      </c>
      <c r="L860" s="13">
        <f t="shared" si="2924"/>
        <v>10</v>
      </c>
      <c r="M860" s="45">
        <f t="shared" si="2925"/>
        <v>2702.7027027027025</v>
      </c>
    </row>
    <row r="861" spans="1:13" ht="15" x14ac:dyDescent="0.2">
      <c r="A861" s="28">
        <v>44000</v>
      </c>
      <c r="B861" s="12" t="s">
        <v>58</v>
      </c>
      <c r="C861" s="11">
        <f t="shared" si="2922"/>
        <v>488.99755501222495</v>
      </c>
      <c r="D861" s="12" t="s">
        <v>21</v>
      </c>
      <c r="E861" s="29">
        <v>409</v>
      </c>
      <c r="F861" s="29">
        <v>404</v>
      </c>
      <c r="G861" s="6">
        <v>0</v>
      </c>
      <c r="H861" s="6">
        <v>0</v>
      </c>
      <c r="I861" s="13">
        <f t="shared" si="2923"/>
        <v>-5</v>
      </c>
      <c r="J861" s="6">
        <v>0</v>
      </c>
      <c r="K861" s="6">
        <v>0</v>
      </c>
      <c r="L861" s="13">
        <f t="shared" si="2924"/>
        <v>-5</v>
      </c>
      <c r="M861" s="45">
        <f t="shared" si="2925"/>
        <v>-2444.9877750611249</v>
      </c>
    </row>
    <row r="862" spans="1:13" ht="15" x14ac:dyDescent="0.2">
      <c r="A862" s="28">
        <v>44000</v>
      </c>
      <c r="B862" s="12" t="s">
        <v>71</v>
      </c>
      <c r="C862" s="11">
        <f t="shared" si="2922"/>
        <v>198.01980198019803</v>
      </c>
      <c r="D862" s="12" t="s">
        <v>21</v>
      </c>
      <c r="E862" s="29">
        <v>1010</v>
      </c>
      <c r="F862" s="29">
        <v>985</v>
      </c>
      <c r="G862" s="6">
        <v>999</v>
      </c>
      <c r="H862" s="6">
        <v>0</v>
      </c>
      <c r="I862" s="13">
        <f t="shared" si="2923"/>
        <v>-25</v>
      </c>
      <c r="J862" s="6">
        <v>14</v>
      </c>
      <c r="K862" s="6">
        <v>0</v>
      </c>
      <c r="L862" s="13">
        <f t="shared" si="2924"/>
        <v>-11</v>
      </c>
      <c r="M862" s="45">
        <f t="shared" si="2925"/>
        <v>-2178.2178217821784</v>
      </c>
    </row>
    <row r="863" spans="1:13" ht="15" x14ac:dyDescent="0.2">
      <c r="A863" s="28">
        <v>43999</v>
      </c>
      <c r="B863" s="12" t="s">
        <v>71</v>
      </c>
      <c r="C863" s="11">
        <f t="shared" si="2922"/>
        <v>205.12820512820514</v>
      </c>
      <c r="D863" s="12" t="s">
        <v>21</v>
      </c>
      <c r="E863" s="29">
        <v>975</v>
      </c>
      <c r="F863" s="29">
        <v>985</v>
      </c>
      <c r="G863" s="6">
        <v>999</v>
      </c>
      <c r="H863" s="6">
        <v>0</v>
      </c>
      <c r="I863" s="13">
        <f t="shared" si="2923"/>
        <v>10</v>
      </c>
      <c r="J863" s="6">
        <v>14</v>
      </c>
      <c r="K863" s="6">
        <v>0</v>
      </c>
      <c r="L863" s="13">
        <f t="shared" si="2924"/>
        <v>24</v>
      </c>
      <c r="M863" s="45">
        <f t="shared" si="2925"/>
        <v>4923.0769230769238</v>
      </c>
    </row>
    <row r="864" spans="1:13" ht="15" x14ac:dyDescent="0.2">
      <c r="A864" s="28">
        <v>43999</v>
      </c>
      <c r="B864" s="12" t="s">
        <v>79</v>
      </c>
      <c r="C864" s="11">
        <f t="shared" si="2922"/>
        <v>298.50746268656718</v>
      </c>
      <c r="D864" s="12" t="s">
        <v>21</v>
      </c>
      <c r="E864" s="29">
        <v>670</v>
      </c>
      <c r="F864" s="29">
        <v>678</v>
      </c>
      <c r="G864" s="6">
        <v>0</v>
      </c>
      <c r="H864" s="6">
        <v>0</v>
      </c>
      <c r="I864" s="13">
        <f t="shared" si="2923"/>
        <v>8</v>
      </c>
      <c r="J864" s="6">
        <v>0</v>
      </c>
      <c r="K864" s="6">
        <v>0</v>
      </c>
      <c r="L864" s="13">
        <f t="shared" si="2924"/>
        <v>8</v>
      </c>
      <c r="M864" s="45">
        <f t="shared" si="2925"/>
        <v>2388.0597014925374</v>
      </c>
    </row>
    <row r="865" spans="1:13" ht="15" x14ac:dyDescent="0.2">
      <c r="A865" s="28">
        <v>43999</v>
      </c>
      <c r="B865" s="12" t="s">
        <v>37</v>
      </c>
      <c r="C865" s="11">
        <f t="shared" si="2922"/>
        <v>202.42914979757086</v>
      </c>
      <c r="D865" s="12" t="s">
        <v>21</v>
      </c>
      <c r="E865" s="29">
        <v>988</v>
      </c>
      <c r="F865" s="29">
        <v>998</v>
      </c>
      <c r="G865" s="6">
        <v>1010</v>
      </c>
      <c r="H865" s="6">
        <v>0</v>
      </c>
      <c r="I865" s="13">
        <f t="shared" si="2923"/>
        <v>10</v>
      </c>
      <c r="J865" s="6">
        <v>12</v>
      </c>
      <c r="K865" s="6">
        <v>0</v>
      </c>
      <c r="L865" s="13">
        <f t="shared" si="2924"/>
        <v>22</v>
      </c>
      <c r="M865" s="45">
        <f t="shared" si="2925"/>
        <v>4453.4412955465586</v>
      </c>
    </row>
    <row r="866" spans="1:13" ht="15" x14ac:dyDescent="0.2">
      <c r="A866" s="28">
        <v>43998</v>
      </c>
      <c r="B866" s="12" t="s">
        <v>80</v>
      </c>
      <c r="C866" s="11">
        <f t="shared" si="2922"/>
        <v>281.6901408450704</v>
      </c>
      <c r="D866" s="12" t="s">
        <v>21</v>
      </c>
      <c r="E866" s="29">
        <v>710</v>
      </c>
      <c r="F866" s="29">
        <v>720</v>
      </c>
      <c r="G866" s="6">
        <v>0</v>
      </c>
      <c r="H866" s="6">
        <v>0</v>
      </c>
      <c r="I866" s="13">
        <f t="shared" si="2923"/>
        <v>10</v>
      </c>
      <c r="J866" s="6">
        <v>0</v>
      </c>
      <c r="K866" s="6">
        <v>0</v>
      </c>
      <c r="L866" s="13">
        <f t="shared" si="2924"/>
        <v>10</v>
      </c>
      <c r="M866" s="45">
        <f t="shared" si="2925"/>
        <v>2816.9014084507039</v>
      </c>
    </row>
    <row r="867" spans="1:13" ht="15" x14ac:dyDescent="0.2">
      <c r="A867" s="28">
        <v>43998</v>
      </c>
      <c r="B867" s="12" t="s">
        <v>34</v>
      </c>
      <c r="C867" s="11">
        <f t="shared" si="2922"/>
        <v>915.33180778032033</v>
      </c>
      <c r="D867" s="12" t="s">
        <v>21</v>
      </c>
      <c r="E867" s="29">
        <v>218.5</v>
      </c>
      <c r="F867" s="29">
        <v>221</v>
      </c>
      <c r="G867" s="6">
        <v>0</v>
      </c>
      <c r="H867" s="6">
        <v>0</v>
      </c>
      <c r="I867" s="13">
        <f t="shared" si="2923"/>
        <v>2.5</v>
      </c>
      <c r="J867" s="6">
        <v>0</v>
      </c>
      <c r="K867" s="6">
        <v>0</v>
      </c>
      <c r="L867" s="13">
        <f t="shared" si="2924"/>
        <v>2.5</v>
      </c>
      <c r="M867" s="45">
        <f t="shared" si="2925"/>
        <v>2288.3295194508009</v>
      </c>
    </row>
    <row r="868" spans="1:13" ht="15" x14ac:dyDescent="0.2">
      <c r="A868" s="28">
        <v>43998</v>
      </c>
      <c r="B868" s="12" t="s">
        <v>81</v>
      </c>
      <c r="C868" s="11">
        <f t="shared" si="2922"/>
        <v>406.5040650406504</v>
      </c>
      <c r="D868" s="12" t="s">
        <v>21</v>
      </c>
      <c r="E868" s="29">
        <v>492</v>
      </c>
      <c r="F868" s="29">
        <v>496</v>
      </c>
      <c r="G868" s="6">
        <v>0</v>
      </c>
      <c r="H868" s="6">
        <v>0</v>
      </c>
      <c r="I868" s="13">
        <f t="shared" si="2923"/>
        <v>4</v>
      </c>
      <c r="J868" s="6">
        <v>0</v>
      </c>
      <c r="K868" s="6">
        <v>0</v>
      </c>
      <c r="L868" s="13">
        <f t="shared" si="2924"/>
        <v>4</v>
      </c>
      <c r="M868" s="45">
        <f t="shared" si="2925"/>
        <v>1626.0162601626016</v>
      </c>
    </row>
    <row r="869" spans="1:13" ht="15" x14ac:dyDescent="0.2">
      <c r="A869" s="28">
        <v>43997</v>
      </c>
      <c r="B869" s="12" t="s">
        <v>62</v>
      </c>
      <c r="C869" s="11">
        <f t="shared" si="2922"/>
        <v>160.77170418006432</v>
      </c>
      <c r="D869" s="12" t="s">
        <v>21</v>
      </c>
      <c r="E869" s="29">
        <v>1244</v>
      </c>
      <c r="F869" s="29">
        <v>1258</v>
      </c>
      <c r="G869" s="6">
        <v>1274</v>
      </c>
      <c r="H869" s="6">
        <v>0</v>
      </c>
      <c r="I869" s="13">
        <f t="shared" si="2923"/>
        <v>14</v>
      </c>
      <c r="J869" s="6">
        <v>16</v>
      </c>
      <c r="K869" s="6">
        <v>0</v>
      </c>
      <c r="L869" s="13">
        <f t="shared" si="2924"/>
        <v>30</v>
      </c>
      <c r="M869" s="45">
        <f t="shared" si="2925"/>
        <v>4823.1511254019297</v>
      </c>
    </row>
    <row r="870" spans="1:13" ht="15" x14ac:dyDescent="0.2">
      <c r="A870" s="28">
        <v>43997</v>
      </c>
      <c r="B870" s="12" t="s">
        <v>82</v>
      </c>
      <c r="C870" s="11">
        <f t="shared" si="2922"/>
        <v>687.28522336769754</v>
      </c>
      <c r="D870" s="12" t="s">
        <v>21</v>
      </c>
      <c r="E870" s="29">
        <v>291</v>
      </c>
      <c r="F870" s="29">
        <v>295</v>
      </c>
      <c r="G870" s="6">
        <v>0</v>
      </c>
      <c r="H870" s="6">
        <v>0</v>
      </c>
      <c r="I870" s="13">
        <f t="shared" si="2923"/>
        <v>4</v>
      </c>
      <c r="J870" s="6">
        <v>0</v>
      </c>
      <c r="K870" s="6">
        <v>0</v>
      </c>
      <c r="L870" s="13">
        <f t="shared" si="2924"/>
        <v>4</v>
      </c>
      <c r="M870" s="45">
        <f t="shared" si="2925"/>
        <v>2749.1408934707902</v>
      </c>
    </row>
    <row r="871" spans="1:13" ht="15" x14ac:dyDescent="0.2">
      <c r="A871" s="28">
        <v>43997</v>
      </c>
      <c r="B871" s="12" t="s">
        <v>83</v>
      </c>
      <c r="C871" s="11">
        <f t="shared" si="2922"/>
        <v>320.5128205128205</v>
      </c>
      <c r="D871" s="12" t="s">
        <v>21</v>
      </c>
      <c r="E871" s="29">
        <v>624</v>
      </c>
      <c r="F871" s="29">
        <v>617</v>
      </c>
      <c r="G871" s="6">
        <v>0</v>
      </c>
      <c r="H871" s="6">
        <v>0</v>
      </c>
      <c r="I871" s="13">
        <f t="shared" si="2923"/>
        <v>-7</v>
      </c>
      <c r="J871" s="6">
        <v>0</v>
      </c>
      <c r="K871" s="6">
        <v>0</v>
      </c>
      <c r="L871" s="13">
        <f t="shared" si="2924"/>
        <v>-7</v>
      </c>
      <c r="M871" s="45">
        <f t="shared" si="2925"/>
        <v>-2243.5897435897436</v>
      </c>
    </row>
    <row r="872" spans="1:13" ht="15" x14ac:dyDescent="0.2">
      <c r="A872" s="28">
        <v>43994</v>
      </c>
      <c r="B872" s="12" t="s">
        <v>35</v>
      </c>
      <c r="C872" s="11">
        <f t="shared" si="2922"/>
        <v>540.54054054054052</v>
      </c>
      <c r="D872" s="12" t="s">
        <v>21</v>
      </c>
      <c r="E872" s="29">
        <v>370</v>
      </c>
      <c r="F872" s="29">
        <v>374</v>
      </c>
      <c r="G872" s="6">
        <v>0</v>
      </c>
      <c r="H872" s="6">
        <v>0</v>
      </c>
      <c r="I872" s="13">
        <f t="shared" si="2923"/>
        <v>4</v>
      </c>
      <c r="J872" s="6">
        <v>0</v>
      </c>
      <c r="K872" s="6">
        <v>0</v>
      </c>
      <c r="L872" s="13">
        <f t="shared" si="2924"/>
        <v>4</v>
      </c>
      <c r="M872" s="45">
        <f t="shared" si="2925"/>
        <v>2162.1621621621621</v>
      </c>
    </row>
    <row r="873" spans="1:13" ht="15" x14ac:dyDescent="0.2">
      <c r="A873" s="28">
        <v>43994</v>
      </c>
      <c r="B873" s="12" t="s">
        <v>84</v>
      </c>
      <c r="C873" s="11">
        <f t="shared" si="2922"/>
        <v>598.80239520958082</v>
      </c>
      <c r="D873" s="12" t="s">
        <v>21</v>
      </c>
      <c r="E873" s="29">
        <v>334</v>
      </c>
      <c r="F873" s="29">
        <v>340</v>
      </c>
      <c r="G873" s="6">
        <v>0</v>
      </c>
      <c r="H873" s="6">
        <v>0</v>
      </c>
      <c r="I873" s="13">
        <f t="shared" si="2923"/>
        <v>6</v>
      </c>
      <c r="J873" s="6">
        <v>0</v>
      </c>
      <c r="K873" s="6">
        <v>0</v>
      </c>
      <c r="L873" s="13">
        <f t="shared" si="2924"/>
        <v>6</v>
      </c>
      <c r="M873" s="45">
        <f t="shared" si="2925"/>
        <v>3592.8143712574847</v>
      </c>
    </row>
    <row r="874" spans="1:13" ht="15" x14ac:dyDescent="0.2">
      <c r="A874" s="28">
        <v>43994</v>
      </c>
      <c r="B874" s="12" t="s">
        <v>62</v>
      </c>
      <c r="C874" s="11">
        <f t="shared" si="2922"/>
        <v>165.01650165016503</v>
      </c>
      <c r="D874" s="12" t="s">
        <v>21</v>
      </c>
      <c r="E874" s="29">
        <v>1212</v>
      </c>
      <c r="F874" s="29">
        <v>1230</v>
      </c>
      <c r="G874" s="6">
        <v>0</v>
      </c>
      <c r="H874" s="6">
        <v>0</v>
      </c>
      <c r="I874" s="13">
        <f t="shared" si="2923"/>
        <v>18</v>
      </c>
      <c r="J874" s="6">
        <v>0</v>
      </c>
      <c r="K874" s="6">
        <v>0</v>
      </c>
      <c r="L874" s="13">
        <f t="shared" si="2924"/>
        <v>18</v>
      </c>
      <c r="M874" s="45">
        <f t="shared" si="2925"/>
        <v>2970.2970297029706</v>
      </c>
    </row>
    <row r="875" spans="1:13" ht="15" x14ac:dyDescent="0.2">
      <c r="A875" s="28">
        <v>43993</v>
      </c>
      <c r="B875" s="12" t="s">
        <v>22</v>
      </c>
      <c r="C875" s="11">
        <f t="shared" si="2922"/>
        <v>483.09178743961354</v>
      </c>
      <c r="D875" s="12" t="s">
        <v>21</v>
      </c>
      <c r="E875" s="29">
        <v>414</v>
      </c>
      <c r="F875" s="29">
        <v>420</v>
      </c>
      <c r="G875" s="6">
        <v>0</v>
      </c>
      <c r="H875" s="6">
        <v>0</v>
      </c>
      <c r="I875" s="13">
        <f t="shared" si="2923"/>
        <v>6</v>
      </c>
      <c r="J875" s="6">
        <v>0</v>
      </c>
      <c r="K875" s="6">
        <v>0</v>
      </c>
      <c r="L875" s="13">
        <f t="shared" si="2924"/>
        <v>6</v>
      </c>
      <c r="M875" s="45">
        <f t="shared" si="2925"/>
        <v>2898.550724637681</v>
      </c>
    </row>
    <row r="876" spans="1:13" ht="15" x14ac:dyDescent="0.2">
      <c r="A876" s="28">
        <v>43993</v>
      </c>
      <c r="B876" s="12" t="s">
        <v>29</v>
      </c>
      <c r="C876" s="11">
        <f t="shared" si="2922"/>
        <v>203.04568527918781</v>
      </c>
      <c r="D876" s="12" t="s">
        <v>18</v>
      </c>
      <c r="E876" s="29">
        <v>985</v>
      </c>
      <c r="F876" s="29">
        <v>1000</v>
      </c>
      <c r="G876" s="6">
        <v>0</v>
      </c>
      <c r="H876" s="6">
        <v>0</v>
      </c>
      <c r="I876" s="13">
        <f t="shared" si="2923"/>
        <v>-15</v>
      </c>
      <c r="J876" s="6">
        <v>0</v>
      </c>
      <c r="K876" s="6">
        <v>0</v>
      </c>
      <c r="L876" s="13">
        <f t="shared" si="2924"/>
        <v>-15</v>
      </c>
      <c r="M876" s="45">
        <f t="shared" si="2925"/>
        <v>-3045.6852791878173</v>
      </c>
    </row>
    <row r="877" spans="1:13" ht="15" x14ac:dyDescent="0.2">
      <c r="A877" s="28">
        <v>43993</v>
      </c>
      <c r="B877" s="12" t="s">
        <v>19</v>
      </c>
      <c r="C877" s="11">
        <f t="shared" si="2922"/>
        <v>208.33333333333334</v>
      </c>
      <c r="D877" s="12" t="s">
        <v>18</v>
      </c>
      <c r="E877" s="29">
        <v>960</v>
      </c>
      <c r="F877" s="29">
        <v>950</v>
      </c>
      <c r="G877" s="6">
        <v>0</v>
      </c>
      <c r="H877" s="6">
        <v>0</v>
      </c>
      <c r="I877" s="13">
        <f t="shared" si="2923"/>
        <v>10</v>
      </c>
      <c r="J877" s="6">
        <v>0</v>
      </c>
      <c r="K877" s="6">
        <v>0</v>
      </c>
      <c r="L877" s="13">
        <f t="shared" si="2924"/>
        <v>10</v>
      </c>
      <c r="M877" s="45">
        <f t="shared" si="2925"/>
        <v>2083.3333333333335</v>
      </c>
    </row>
    <row r="878" spans="1:13" ht="15" x14ac:dyDescent="0.2">
      <c r="A878" s="28">
        <v>43992</v>
      </c>
      <c r="B878" s="12" t="s">
        <v>85</v>
      </c>
      <c r="C878" s="11">
        <f t="shared" si="2922"/>
        <v>81.632653061224488</v>
      </c>
      <c r="D878" s="12" t="s">
        <v>21</v>
      </c>
      <c r="E878" s="29">
        <v>2450</v>
      </c>
      <c r="F878" s="29">
        <v>2444</v>
      </c>
      <c r="G878" s="6">
        <v>0</v>
      </c>
      <c r="H878" s="6">
        <v>0</v>
      </c>
      <c r="I878" s="13">
        <f t="shared" si="2923"/>
        <v>-6</v>
      </c>
      <c r="J878" s="6">
        <v>0</v>
      </c>
      <c r="K878" s="6">
        <v>0</v>
      </c>
      <c r="L878" s="13">
        <f t="shared" si="2924"/>
        <v>-6</v>
      </c>
      <c r="M878" s="45">
        <f t="shared" si="2925"/>
        <v>-489.79591836734693</v>
      </c>
    </row>
    <row r="879" spans="1:13" ht="15" x14ac:dyDescent="0.2">
      <c r="A879" s="28">
        <v>43992</v>
      </c>
      <c r="B879" s="12" t="s">
        <v>28</v>
      </c>
      <c r="C879" s="11">
        <f t="shared" si="2922"/>
        <v>1058.2010582010582</v>
      </c>
      <c r="D879" s="12" t="s">
        <v>18</v>
      </c>
      <c r="E879" s="29">
        <v>189</v>
      </c>
      <c r="F879" s="29">
        <v>192</v>
      </c>
      <c r="G879" s="6">
        <v>0</v>
      </c>
      <c r="H879" s="6">
        <v>0</v>
      </c>
      <c r="I879" s="13">
        <f t="shared" si="2923"/>
        <v>-3</v>
      </c>
      <c r="J879" s="6">
        <v>0</v>
      </c>
      <c r="K879" s="6">
        <v>0</v>
      </c>
      <c r="L879" s="13">
        <f t="shared" si="2924"/>
        <v>-3</v>
      </c>
      <c r="M879" s="45">
        <f t="shared" si="2925"/>
        <v>-3174.6031746031749</v>
      </c>
    </row>
    <row r="880" spans="1:13" ht="15" x14ac:dyDescent="0.2">
      <c r="A880" s="28">
        <v>43992</v>
      </c>
      <c r="B880" s="12" t="s">
        <v>67</v>
      </c>
      <c r="C880" s="11">
        <f t="shared" si="2922"/>
        <v>214.59227467811158</v>
      </c>
      <c r="D880" s="12" t="s">
        <v>21</v>
      </c>
      <c r="E880" s="29">
        <v>932</v>
      </c>
      <c r="F880" s="29">
        <v>925</v>
      </c>
      <c r="G880" s="6">
        <v>0</v>
      </c>
      <c r="H880" s="6">
        <v>0</v>
      </c>
      <c r="I880" s="13">
        <f t="shared" si="2923"/>
        <v>-7</v>
      </c>
      <c r="J880" s="6">
        <v>0</v>
      </c>
      <c r="K880" s="6">
        <v>0</v>
      </c>
      <c r="L880" s="13">
        <f t="shared" si="2924"/>
        <v>-7</v>
      </c>
      <c r="M880" s="45">
        <f t="shared" si="2925"/>
        <v>-1502.145922746781</v>
      </c>
    </row>
    <row r="881" spans="1:13" ht="15" x14ac:dyDescent="0.2">
      <c r="A881" s="28">
        <v>43991</v>
      </c>
      <c r="B881" s="12" t="s">
        <v>31</v>
      </c>
      <c r="C881" s="11">
        <f t="shared" si="2922"/>
        <v>341.29692832764505</v>
      </c>
      <c r="D881" s="12" t="s">
        <v>21</v>
      </c>
      <c r="E881" s="29">
        <v>586</v>
      </c>
      <c r="F881" s="29">
        <v>591</v>
      </c>
      <c r="G881" s="6">
        <v>0</v>
      </c>
      <c r="H881" s="6">
        <v>0</v>
      </c>
      <c r="I881" s="13">
        <f t="shared" si="2923"/>
        <v>5</v>
      </c>
      <c r="J881" s="6">
        <v>0</v>
      </c>
      <c r="K881" s="6">
        <v>0</v>
      </c>
      <c r="L881" s="13">
        <f t="shared" si="2924"/>
        <v>5</v>
      </c>
      <c r="M881" s="45">
        <f t="shared" si="2925"/>
        <v>1706.4846416382252</v>
      </c>
    </row>
    <row r="882" spans="1:13" ht="15" x14ac:dyDescent="0.2">
      <c r="A882" s="28">
        <v>43991</v>
      </c>
      <c r="B882" s="12" t="s">
        <v>67</v>
      </c>
      <c r="C882" s="11">
        <f t="shared" si="2922"/>
        <v>218.5792349726776</v>
      </c>
      <c r="D882" s="12" t="s">
        <v>21</v>
      </c>
      <c r="E882" s="29">
        <v>915</v>
      </c>
      <c r="F882" s="29">
        <v>925</v>
      </c>
      <c r="G882" s="6">
        <v>0</v>
      </c>
      <c r="H882" s="6">
        <v>0</v>
      </c>
      <c r="I882" s="13">
        <f t="shared" si="2923"/>
        <v>10</v>
      </c>
      <c r="J882" s="6">
        <v>0</v>
      </c>
      <c r="K882" s="6">
        <v>0</v>
      </c>
      <c r="L882" s="13">
        <f t="shared" si="2924"/>
        <v>10</v>
      </c>
      <c r="M882" s="45">
        <f t="shared" si="2925"/>
        <v>2185.7923497267761</v>
      </c>
    </row>
    <row r="883" spans="1:13" ht="15" x14ac:dyDescent="0.2">
      <c r="A883" s="28">
        <v>43991</v>
      </c>
      <c r="B883" s="12" t="s">
        <v>58</v>
      </c>
      <c r="C883" s="11">
        <f t="shared" si="2922"/>
        <v>488.99755501222495</v>
      </c>
      <c r="D883" s="12" t="s">
        <v>21</v>
      </c>
      <c r="E883" s="29">
        <v>409</v>
      </c>
      <c r="F883" s="29">
        <v>404</v>
      </c>
      <c r="G883" s="6">
        <v>0</v>
      </c>
      <c r="H883" s="6">
        <v>0</v>
      </c>
      <c r="I883" s="13">
        <f t="shared" si="2923"/>
        <v>-5</v>
      </c>
      <c r="J883" s="6">
        <v>0</v>
      </c>
      <c r="K883" s="6">
        <v>0</v>
      </c>
      <c r="L883" s="13">
        <f t="shared" si="2924"/>
        <v>-5</v>
      </c>
      <c r="M883" s="45">
        <f t="shared" si="2925"/>
        <v>-2444.9877750611249</v>
      </c>
    </row>
    <row r="884" spans="1:13" ht="15" x14ac:dyDescent="0.2">
      <c r="A884" s="28">
        <v>43991</v>
      </c>
      <c r="B884" s="12" t="s">
        <v>40</v>
      </c>
      <c r="C884" s="11">
        <f t="shared" si="2922"/>
        <v>350.2626970227671</v>
      </c>
      <c r="D884" s="12" t="s">
        <v>21</v>
      </c>
      <c r="E884" s="29">
        <v>571</v>
      </c>
      <c r="F884" s="29">
        <v>571</v>
      </c>
      <c r="G884" s="6">
        <v>0</v>
      </c>
      <c r="H884" s="6">
        <v>0</v>
      </c>
      <c r="I884" s="13">
        <f t="shared" si="2923"/>
        <v>0</v>
      </c>
      <c r="J884" s="6">
        <v>0</v>
      </c>
      <c r="K884" s="6">
        <v>0</v>
      </c>
      <c r="L884" s="13">
        <f t="shared" si="2924"/>
        <v>0</v>
      </c>
      <c r="M884" s="45">
        <f t="shared" si="2925"/>
        <v>0</v>
      </c>
    </row>
    <row r="885" spans="1:13" ht="15" x14ac:dyDescent="0.2">
      <c r="A885" s="28">
        <v>43990</v>
      </c>
      <c r="B885" s="12" t="s">
        <v>31</v>
      </c>
      <c r="C885" s="11">
        <f t="shared" si="2922"/>
        <v>341.88034188034186</v>
      </c>
      <c r="D885" s="12" t="s">
        <v>21</v>
      </c>
      <c r="E885" s="29">
        <v>585</v>
      </c>
      <c r="F885" s="29">
        <v>591</v>
      </c>
      <c r="G885" s="6">
        <v>0</v>
      </c>
      <c r="H885" s="6">
        <v>0</v>
      </c>
      <c r="I885" s="13">
        <f t="shared" si="2923"/>
        <v>6</v>
      </c>
      <c r="J885" s="6">
        <v>0</v>
      </c>
      <c r="K885" s="6">
        <v>0</v>
      </c>
      <c r="L885" s="13">
        <f t="shared" si="2924"/>
        <v>6</v>
      </c>
      <c r="M885" s="45">
        <f t="shared" si="2925"/>
        <v>2051.2820512820513</v>
      </c>
    </row>
    <row r="886" spans="1:13" ht="15" x14ac:dyDescent="0.2">
      <c r="A886" s="28">
        <v>43990</v>
      </c>
      <c r="B886" s="12" t="s">
        <v>86</v>
      </c>
      <c r="C886" s="11">
        <f t="shared" si="2922"/>
        <v>956.93779904306223</v>
      </c>
      <c r="D886" s="12" t="s">
        <v>21</v>
      </c>
      <c r="E886" s="29">
        <v>209</v>
      </c>
      <c r="F886" s="29">
        <v>205</v>
      </c>
      <c r="G886" s="6">
        <v>0</v>
      </c>
      <c r="H886" s="6">
        <v>0</v>
      </c>
      <c r="I886" s="13">
        <f t="shared" si="2923"/>
        <v>-4</v>
      </c>
      <c r="J886" s="6">
        <v>0</v>
      </c>
      <c r="K886" s="6">
        <v>0</v>
      </c>
      <c r="L886" s="13">
        <f t="shared" si="2924"/>
        <v>-4</v>
      </c>
      <c r="M886" s="45">
        <f t="shared" si="2925"/>
        <v>-3827.7511961722489</v>
      </c>
    </row>
    <row r="887" spans="1:13" ht="15" x14ac:dyDescent="0.2">
      <c r="A887" s="28">
        <v>43987</v>
      </c>
      <c r="B887" s="12" t="s">
        <v>35</v>
      </c>
      <c r="C887" s="11">
        <f t="shared" si="2922"/>
        <v>555.55555555555554</v>
      </c>
      <c r="D887" s="12" t="s">
        <v>21</v>
      </c>
      <c r="E887" s="29">
        <v>360</v>
      </c>
      <c r="F887" s="29">
        <v>365</v>
      </c>
      <c r="G887" s="6">
        <v>371</v>
      </c>
      <c r="H887" s="6">
        <v>0</v>
      </c>
      <c r="I887" s="13">
        <f t="shared" si="2923"/>
        <v>5</v>
      </c>
      <c r="J887" s="6">
        <v>6</v>
      </c>
      <c r="K887" s="6">
        <v>0</v>
      </c>
      <c r="L887" s="13">
        <f t="shared" si="2924"/>
        <v>11</v>
      </c>
      <c r="M887" s="45">
        <f t="shared" si="2925"/>
        <v>6111.1111111111113</v>
      </c>
    </row>
    <row r="888" spans="1:13" ht="15" x14ac:dyDescent="0.2">
      <c r="A888" s="28">
        <v>43987</v>
      </c>
      <c r="B888" s="12" t="s">
        <v>59</v>
      </c>
      <c r="C888" s="11">
        <f t="shared" si="2922"/>
        <v>461.89376443418013</v>
      </c>
      <c r="D888" s="12" t="s">
        <v>21</v>
      </c>
      <c r="E888" s="29">
        <v>433</v>
      </c>
      <c r="F888" s="29">
        <v>437.5</v>
      </c>
      <c r="G888" s="6">
        <v>445</v>
      </c>
      <c r="H888" s="6">
        <v>0</v>
      </c>
      <c r="I888" s="13">
        <f t="shared" si="2923"/>
        <v>4.5</v>
      </c>
      <c r="J888" s="6">
        <v>7.5</v>
      </c>
      <c r="K888" s="6">
        <v>0</v>
      </c>
      <c r="L888" s="13">
        <f t="shared" si="2924"/>
        <v>12</v>
      </c>
      <c r="M888" s="45">
        <f t="shared" si="2925"/>
        <v>5542.7251732101613</v>
      </c>
    </row>
    <row r="889" spans="1:13" ht="15" x14ac:dyDescent="0.2">
      <c r="A889" s="28">
        <v>43987</v>
      </c>
      <c r="B889" s="12" t="s">
        <v>69</v>
      </c>
      <c r="C889" s="11">
        <f t="shared" si="2922"/>
        <v>740.74074074074076</v>
      </c>
      <c r="D889" s="12" t="s">
        <v>21</v>
      </c>
      <c r="E889" s="29">
        <v>270</v>
      </c>
      <c r="F889" s="29">
        <v>275</v>
      </c>
      <c r="G889" s="6">
        <v>279</v>
      </c>
      <c r="H889" s="6">
        <v>0</v>
      </c>
      <c r="I889" s="13">
        <f t="shared" si="2923"/>
        <v>5</v>
      </c>
      <c r="J889" s="6">
        <v>4</v>
      </c>
      <c r="K889" s="6">
        <v>0</v>
      </c>
      <c r="L889" s="13">
        <f t="shared" si="2924"/>
        <v>9</v>
      </c>
      <c r="M889" s="45">
        <f t="shared" si="2925"/>
        <v>6666.666666666667</v>
      </c>
    </row>
    <row r="890" spans="1:13" ht="15" x14ac:dyDescent="0.2">
      <c r="A890" s="28">
        <v>43986</v>
      </c>
      <c r="B890" s="12" t="s">
        <v>87</v>
      </c>
      <c r="C890" s="11">
        <f t="shared" si="2922"/>
        <v>473.93364928909955</v>
      </c>
      <c r="D890" s="12" t="s">
        <v>21</v>
      </c>
      <c r="E890" s="29">
        <v>422</v>
      </c>
      <c r="F890" s="29">
        <v>427</v>
      </c>
      <c r="G890" s="6">
        <v>0</v>
      </c>
      <c r="H890" s="6">
        <v>0</v>
      </c>
      <c r="I890" s="13">
        <f t="shared" si="2923"/>
        <v>5</v>
      </c>
      <c r="J890" s="6">
        <v>0</v>
      </c>
      <c r="K890" s="6">
        <v>0</v>
      </c>
      <c r="L890" s="13">
        <f t="shared" si="2924"/>
        <v>5</v>
      </c>
      <c r="M890" s="45">
        <f t="shared" si="2925"/>
        <v>2369.668246445498</v>
      </c>
    </row>
    <row r="891" spans="1:13" ht="15" x14ac:dyDescent="0.2">
      <c r="A891" s="28">
        <v>43986</v>
      </c>
      <c r="B891" s="12" t="s">
        <v>88</v>
      </c>
      <c r="C891" s="11">
        <f t="shared" si="2922"/>
        <v>511.5089514066496</v>
      </c>
      <c r="D891" s="12" t="s">
        <v>21</v>
      </c>
      <c r="E891" s="29">
        <v>391</v>
      </c>
      <c r="F891" s="29">
        <v>395</v>
      </c>
      <c r="G891" s="6">
        <v>0</v>
      </c>
      <c r="H891" s="6">
        <v>0</v>
      </c>
      <c r="I891" s="13">
        <f t="shared" si="2923"/>
        <v>4</v>
      </c>
      <c r="J891" s="6">
        <v>0</v>
      </c>
      <c r="K891" s="6">
        <v>0</v>
      </c>
      <c r="L891" s="13">
        <f t="shared" si="2924"/>
        <v>4</v>
      </c>
      <c r="M891" s="45">
        <f t="shared" si="2925"/>
        <v>2046.0358056265984</v>
      </c>
    </row>
    <row r="892" spans="1:13" ht="15" x14ac:dyDescent="0.2">
      <c r="A892" s="28">
        <v>43986</v>
      </c>
      <c r="B892" s="12" t="s">
        <v>89</v>
      </c>
      <c r="C892" s="11">
        <f t="shared" si="2922"/>
        <v>573.88809182209468</v>
      </c>
      <c r="D892" s="12" t="s">
        <v>21</v>
      </c>
      <c r="E892" s="29">
        <v>348.5</v>
      </c>
      <c r="F892" s="29">
        <v>344</v>
      </c>
      <c r="G892" s="6">
        <v>0</v>
      </c>
      <c r="H892" s="6">
        <v>0</v>
      </c>
      <c r="I892" s="13">
        <f t="shared" si="2923"/>
        <v>-4.5</v>
      </c>
      <c r="J892" s="6">
        <v>0</v>
      </c>
      <c r="K892" s="6">
        <v>0</v>
      </c>
      <c r="L892" s="13">
        <f t="shared" si="2924"/>
        <v>-4.5</v>
      </c>
      <c r="M892" s="45">
        <f t="shared" si="2925"/>
        <v>-2582.4964131994261</v>
      </c>
    </row>
    <row r="893" spans="1:13" ht="15" x14ac:dyDescent="0.2">
      <c r="A893" s="28">
        <v>43985</v>
      </c>
      <c r="B893" s="12" t="s">
        <v>90</v>
      </c>
      <c r="C893" s="11">
        <f t="shared" si="2922"/>
        <v>145.98540145985402</v>
      </c>
      <c r="D893" s="12" t="s">
        <v>21</v>
      </c>
      <c r="E893" s="29">
        <v>1370</v>
      </c>
      <c r="F893" s="29">
        <v>1385</v>
      </c>
      <c r="G893" s="6">
        <v>1420</v>
      </c>
      <c r="H893" s="6">
        <v>0</v>
      </c>
      <c r="I893" s="13">
        <f t="shared" si="2923"/>
        <v>15</v>
      </c>
      <c r="J893" s="6">
        <v>35</v>
      </c>
      <c r="K893" s="6">
        <v>0</v>
      </c>
      <c r="L893" s="13">
        <f t="shared" si="2924"/>
        <v>50</v>
      </c>
      <c r="M893" s="45">
        <f t="shared" si="2925"/>
        <v>7299.270072992701</v>
      </c>
    </row>
    <row r="894" spans="1:13" ht="15" x14ac:dyDescent="0.2">
      <c r="A894" s="28">
        <v>43985</v>
      </c>
      <c r="B894" s="12" t="s">
        <v>91</v>
      </c>
      <c r="C894" s="11">
        <f t="shared" si="2922"/>
        <v>131.92612137203167</v>
      </c>
      <c r="D894" s="12" t="s">
        <v>21</v>
      </c>
      <c r="E894" s="29">
        <v>1516</v>
      </c>
      <c r="F894" s="29">
        <v>1530</v>
      </c>
      <c r="G894" s="6">
        <v>0</v>
      </c>
      <c r="H894" s="6">
        <v>0</v>
      </c>
      <c r="I894" s="13">
        <f t="shared" si="2923"/>
        <v>14</v>
      </c>
      <c r="J894" s="6">
        <v>0</v>
      </c>
      <c r="K894" s="6">
        <v>0</v>
      </c>
      <c r="L894" s="13">
        <f t="shared" si="2924"/>
        <v>14</v>
      </c>
      <c r="M894" s="45">
        <f t="shared" si="2925"/>
        <v>1846.9656992084433</v>
      </c>
    </row>
    <row r="895" spans="1:13" ht="15" x14ac:dyDescent="0.2">
      <c r="A895" s="28">
        <v>43985</v>
      </c>
      <c r="B895" s="12" t="s">
        <v>92</v>
      </c>
      <c r="C895" s="11">
        <f t="shared" si="2922"/>
        <v>319.4888178913738</v>
      </c>
      <c r="D895" s="12" t="s">
        <v>21</v>
      </c>
      <c r="E895" s="29">
        <v>626</v>
      </c>
      <c r="F895" s="29">
        <v>635</v>
      </c>
      <c r="G895" s="6">
        <v>0</v>
      </c>
      <c r="H895" s="6">
        <v>0</v>
      </c>
      <c r="I895" s="13">
        <f t="shared" si="2923"/>
        <v>9</v>
      </c>
      <c r="J895" s="6">
        <v>0</v>
      </c>
      <c r="K895" s="6">
        <v>0</v>
      </c>
      <c r="L895" s="13">
        <f t="shared" si="2924"/>
        <v>9</v>
      </c>
      <c r="M895" s="45">
        <f t="shared" si="2925"/>
        <v>2875.3993610223642</v>
      </c>
    </row>
    <row r="896" spans="1:13" ht="15" x14ac:dyDescent="0.2">
      <c r="A896" s="28">
        <v>43984</v>
      </c>
      <c r="B896" s="12" t="s">
        <v>93</v>
      </c>
      <c r="C896" s="11">
        <f t="shared" si="2922"/>
        <v>248.13895781637717</v>
      </c>
      <c r="D896" s="12" t="s">
        <v>21</v>
      </c>
      <c r="E896" s="29">
        <v>806</v>
      </c>
      <c r="F896" s="29">
        <v>818</v>
      </c>
      <c r="G896" s="6">
        <v>835</v>
      </c>
      <c r="H896" s="6">
        <v>860</v>
      </c>
      <c r="I896" s="13">
        <f t="shared" si="2923"/>
        <v>12</v>
      </c>
      <c r="J896" s="6">
        <v>17</v>
      </c>
      <c r="K896" s="6">
        <v>25</v>
      </c>
      <c r="L896" s="13">
        <f t="shared" si="2924"/>
        <v>54</v>
      </c>
      <c r="M896" s="45">
        <f t="shared" si="2925"/>
        <v>13399.503722084368</v>
      </c>
    </row>
    <row r="897" spans="1:13" ht="15" x14ac:dyDescent="0.2">
      <c r="A897" s="28">
        <v>43984</v>
      </c>
      <c r="B897" s="12" t="s">
        <v>69</v>
      </c>
      <c r="C897" s="11">
        <f t="shared" si="2922"/>
        <v>728.59744990892534</v>
      </c>
      <c r="D897" s="12" t="s">
        <v>21</v>
      </c>
      <c r="E897" s="29">
        <v>274.5</v>
      </c>
      <c r="F897" s="29">
        <v>278</v>
      </c>
      <c r="G897" s="6">
        <v>0</v>
      </c>
      <c r="H897" s="6">
        <v>0</v>
      </c>
      <c r="I897" s="13">
        <f t="shared" si="2923"/>
        <v>3.5</v>
      </c>
      <c r="J897" s="6">
        <v>0</v>
      </c>
      <c r="K897" s="6">
        <v>0</v>
      </c>
      <c r="L897" s="13">
        <f t="shared" si="2924"/>
        <v>3.5</v>
      </c>
      <c r="M897" s="45">
        <f t="shared" si="2925"/>
        <v>2550.0910746812388</v>
      </c>
    </row>
    <row r="898" spans="1:13" ht="15" x14ac:dyDescent="0.2">
      <c r="A898" s="28">
        <v>43984</v>
      </c>
      <c r="B898" s="12" t="s">
        <v>94</v>
      </c>
      <c r="C898" s="11">
        <f t="shared" si="2922"/>
        <v>307.69230769230768</v>
      </c>
      <c r="D898" s="12" t="s">
        <v>21</v>
      </c>
      <c r="E898" s="29">
        <v>650</v>
      </c>
      <c r="F898" s="29">
        <v>656</v>
      </c>
      <c r="G898" s="6">
        <v>0</v>
      </c>
      <c r="H898" s="6">
        <v>0</v>
      </c>
      <c r="I898" s="13">
        <f t="shared" si="2923"/>
        <v>6</v>
      </c>
      <c r="J898" s="6">
        <v>0</v>
      </c>
      <c r="K898" s="6">
        <v>0</v>
      </c>
      <c r="L898" s="13">
        <f t="shared" si="2924"/>
        <v>6</v>
      </c>
      <c r="M898" s="45">
        <f t="shared" si="2925"/>
        <v>1846.1538461538462</v>
      </c>
    </row>
    <row r="899" spans="1:13" ht="15" x14ac:dyDescent="0.2">
      <c r="A899" s="28">
        <v>43983</v>
      </c>
      <c r="B899" s="12" t="s">
        <v>71</v>
      </c>
      <c r="C899" s="11">
        <f t="shared" si="2922"/>
        <v>212.99254526091588</v>
      </c>
      <c r="D899" s="12" t="s">
        <v>21</v>
      </c>
      <c r="E899" s="29">
        <v>939</v>
      </c>
      <c r="F899" s="29">
        <v>949</v>
      </c>
      <c r="G899" s="6">
        <v>970</v>
      </c>
      <c r="H899" s="6">
        <v>987</v>
      </c>
      <c r="I899" s="13">
        <f t="shared" si="2923"/>
        <v>10</v>
      </c>
      <c r="J899" s="6">
        <v>21</v>
      </c>
      <c r="K899" s="6">
        <v>17</v>
      </c>
      <c r="L899" s="13">
        <f t="shared" si="2924"/>
        <v>48</v>
      </c>
      <c r="M899" s="45">
        <f t="shared" si="2925"/>
        <v>10223.642172523962</v>
      </c>
    </row>
    <row r="900" spans="1:13" ht="15" x14ac:dyDescent="0.2">
      <c r="A900" s="28">
        <v>43983</v>
      </c>
      <c r="B900" s="12" t="s">
        <v>61</v>
      </c>
      <c r="C900" s="11">
        <f t="shared" si="2922"/>
        <v>180.66847335140019</v>
      </c>
      <c r="D900" s="12" t="s">
        <v>21</v>
      </c>
      <c r="E900" s="29">
        <v>1107</v>
      </c>
      <c r="F900" s="29">
        <v>1120</v>
      </c>
      <c r="G900" s="6">
        <v>1148</v>
      </c>
      <c r="H900" s="6">
        <v>0</v>
      </c>
      <c r="I900" s="13">
        <f t="shared" si="2923"/>
        <v>13</v>
      </c>
      <c r="J900" s="6">
        <v>28</v>
      </c>
      <c r="K900" s="6">
        <v>0</v>
      </c>
      <c r="L900" s="13">
        <f t="shared" si="2924"/>
        <v>41</v>
      </c>
      <c r="M900" s="45">
        <f t="shared" si="2925"/>
        <v>7407.4074074074078</v>
      </c>
    </row>
    <row r="901" spans="1:13" ht="15" x14ac:dyDescent="0.2">
      <c r="A901" s="28">
        <v>43983</v>
      </c>
      <c r="B901" s="12" t="s">
        <v>95</v>
      </c>
      <c r="C901" s="11">
        <f t="shared" si="2922"/>
        <v>469.48356807511738</v>
      </c>
      <c r="D901" s="12" t="s">
        <v>21</v>
      </c>
      <c r="E901" s="29">
        <v>426</v>
      </c>
      <c r="F901" s="29">
        <v>432</v>
      </c>
      <c r="G901" s="6">
        <v>442</v>
      </c>
      <c r="H901" s="6">
        <v>1334</v>
      </c>
      <c r="I901" s="13">
        <f t="shared" si="2923"/>
        <v>6</v>
      </c>
      <c r="J901" s="6">
        <v>10</v>
      </c>
      <c r="K901" s="6">
        <v>0</v>
      </c>
      <c r="L901" s="13">
        <f t="shared" si="2924"/>
        <v>16</v>
      </c>
      <c r="M901" s="45">
        <f t="shared" si="2925"/>
        <v>7511.737089201878</v>
      </c>
    </row>
    <row r="902" spans="1:13" ht="15" x14ac:dyDescent="0.2">
      <c r="A902" s="28">
        <v>43980</v>
      </c>
      <c r="B902" s="12" t="s">
        <v>96</v>
      </c>
      <c r="C902" s="11">
        <f t="shared" si="2922"/>
        <v>156.25</v>
      </c>
      <c r="D902" s="12" t="s">
        <v>21</v>
      </c>
      <c r="E902" s="29">
        <v>1280</v>
      </c>
      <c r="F902" s="29">
        <v>1295</v>
      </c>
      <c r="G902" s="6">
        <v>1315</v>
      </c>
      <c r="H902" s="6">
        <v>1334</v>
      </c>
      <c r="I902" s="13">
        <f t="shared" si="2923"/>
        <v>15</v>
      </c>
      <c r="J902" s="6">
        <v>20</v>
      </c>
      <c r="K902" s="6">
        <v>19</v>
      </c>
      <c r="L902" s="13">
        <f t="shared" si="2924"/>
        <v>54</v>
      </c>
      <c r="M902" s="45">
        <f t="shared" si="2925"/>
        <v>8437.5</v>
      </c>
    </row>
    <row r="903" spans="1:13" ht="15" x14ac:dyDescent="0.2">
      <c r="A903" s="28">
        <v>43980</v>
      </c>
      <c r="B903" s="12" t="s">
        <v>97</v>
      </c>
      <c r="C903" s="11">
        <f t="shared" si="2922"/>
        <v>152.67175572519085</v>
      </c>
      <c r="D903" s="12" t="s">
        <v>21</v>
      </c>
      <c r="E903" s="29">
        <v>1310</v>
      </c>
      <c r="F903" s="29">
        <v>1323</v>
      </c>
      <c r="G903" s="6">
        <v>1340</v>
      </c>
      <c r="H903" s="6">
        <v>1365</v>
      </c>
      <c r="I903" s="13">
        <f t="shared" si="2923"/>
        <v>13</v>
      </c>
      <c r="J903" s="6">
        <v>17</v>
      </c>
      <c r="K903" s="6">
        <v>25</v>
      </c>
      <c r="L903" s="13">
        <f t="shared" si="2924"/>
        <v>55</v>
      </c>
      <c r="M903" s="45">
        <f t="shared" si="2925"/>
        <v>8396.9465648854966</v>
      </c>
    </row>
    <row r="904" spans="1:13" ht="15" x14ac:dyDescent="0.2">
      <c r="A904" s="28">
        <v>43980</v>
      </c>
      <c r="B904" s="12" t="s">
        <v>42</v>
      </c>
      <c r="C904" s="11">
        <f t="shared" si="2922"/>
        <v>99.206349206349202</v>
      </c>
      <c r="D904" s="12" t="s">
        <v>21</v>
      </c>
      <c r="E904" s="29">
        <v>2016</v>
      </c>
      <c r="F904" s="29">
        <v>2038</v>
      </c>
      <c r="G904" s="6">
        <v>2065</v>
      </c>
      <c r="H904" s="6">
        <v>0</v>
      </c>
      <c r="I904" s="13">
        <f t="shared" si="2923"/>
        <v>22</v>
      </c>
      <c r="J904" s="6">
        <v>27</v>
      </c>
      <c r="K904" s="6">
        <v>0</v>
      </c>
      <c r="L904" s="13">
        <f t="shared" si="2924"/>
        <v>49</v>
      </c>
      <c r="M904" s="45">
        <f t="shared" si="2925"/>
        <v>4861.1111111111113</v>
      </c>
    </row>
    <row r="905" spans="1:13" ht="15" x14ac:dyDescent="0.2">
      <c r="A905" s="28">
        <v>43979</v>
      </c>
      <c r="B905" s="12" t="s">
        <v>48</v>
      </c>
      <c r="C905" s="11">
        <f t="shared" ref="C905:C968" si="2926">200000/E905</f>
        <v>540.54054054054052</v>
      </c>
      <c r="D905" s="12" t="s">
        <v>21</v>
      </c>
      <c r="E905" s="29">
        <v>370</v>
      </c>
      <c r="F905" s="29">
        <v>375</v>
      </c>
      <c r="G905" s="6">
        <v>384</v>
      </c>
      <c r="H905" s="6">
        <v>0</v>
      </c>
      <c r="I905" s="13">
        <f t="shared" ref="I905:I968" si="2927">(IF(D905="SELL",E905-F905,IF(D905="BUY",F905-E905)))</f>
        <v>5</v>
      </c>
      <c r="J905" s="6">
        <v>9</v>
      </c>
      <c r="K905" s="6">
        <v>0</v>
      </c>
      <c r="L905" s="13">
        <f t="shared" ref="L905:L968" si="2928">K905+J905+I905</f>
        <v>14</v>
      </c>
      <c r="M905" s="45">
        <f t="shared" ref="M905:M968" si="2929">L905*C905</f>
        <v>7567.5675675675675</v>
      </c>
    </row>
    <row r="906" spans="1:13" ht="15" x14ac:dyDescent="0.2">
      <c r="A906" s="28">
        <v>43979</v>
      </c>
      <c r="B906" s="12" t="s">
        <v>98</v>
      </c>
      <c r="C906" s="11">
        <f t="shared" si="2926"/>
        <v>1459.8540145985401</v>
      </c>
      <c r="D906" s="12" t="s">
        <v>21</v>
      </c>
      <c r="E906" s="29">
        <v>137</v>
      </c>
      <c r="F906" s="29">
        <v>138.5</v>
      </c>
      <c r="G906" s="6">
        <v>0</v>
      </c>
      <c r="H906" s="6">
        <v>0</v>
      </c>
      <c r="I906" s="13">
        <f t="shared" si="2927"/>
        <v>1.5</v>
      </c>
      <c r="J906" s="6">
        <v>0</v>
      </c>
      <c r="K906" s="6">
        <v>0</v>
      </c>
      <c r="L906" s="13">
        <f t="shared" si="2928"/>
        <v>1.5</v>
      </c>
      <c r="M906" s="45">
        <f t="shared" si="2929"/>
        <v>2189.7810218978102</v>
      </c>
    </row>
    <row r="907" spans="1:13" ht="15" x14ac:dyDescent="0.2">
      <c r="A907" s="28">
        <v>43979</v>
      </c>
      <c r="B907" s="12" t="s">
        <v>68</v>
      </c>
      <c r="C907" s="11">
        <f t="shared" si="2926"/>
        <v>909.09090909090912</v>
      </c>
      <c r="D907" s="12" t="s">
        <v>21</v>
      </c>
      <c r="E907" s="29">
        <v>220</v>
      </c>
      <c r="F907" s="29">
        <v>218.5</v>
      </c>
      <c r="G907" s="6">
        <v>0</v>
      </c>
      <c r="H907" s="6">
        <v>0</v>
      </c>
      <c r="I907" s="13">
        <f t="shared" si="2927"/>
        <v>-1.5</v>
      </c>
      <c r="J907" s="6">
        <v>0</v>
      </c>
      <c r="K907" s="6">
        <v>0</v>
      </c>
      <c r="L907" s="13">
        <f t="shared" si="2928"/>
        <v>-1.5</v>
      </c>
      <c r="M907" s="45">
        <f t="shared" si="2929"/>
        <v>-1363.6363636363637</v>
      </c>
    </row>
    <row r="908" spans="1:13" ht="15" x14ac:dyDescent="0.2">
      <c r="A908" s="28">
        <v>43978</v>
      </c>
      <c r="B908" s="12" t="s">
        <v>68</v>
      </c>
      <c r="C908" s="11">
        <f t="shared" si="2926"/>
        <v>936.76814988290403</v>
      </c>
      <c r="D908" s="12" t="s">
        <v>21</v>
      </c>
      <c r="E908" s="29">
        <v>213.5</v>
      </c>
      <c r="F908" s="29">
        <v>216</v>
      </c>
      <c r="G908" s="6">
        <v>0</v>
      </c>
      <c r="H908" s="6">
        <v>0</v>
      </c>
      <c r="I908" s="13">
        <f t="shared" si="2927"/>
        <v>2.5</v>
      </c>
      <c r="J908" s="6">
        <v>0</v>
      </c>
      <c r="K908" s="6">
        <v>0</v>
      </c>
      <c r="L908" s="13">
        <f t="shared" si="2928"/>
        <v>2.5</v>
      </c>
      <c r="M908" s="45">
        <f t="shared" si="2929"/>
        <v>2341.9203747072602</v>
      </c>
    </row>
    <row r="909" spans="1:13" ht="15" x14ac:dyDescent="0.2">
      <c r="A909" s="28">
        <v>43978</v>
      </c>
      <c r="B909" s="12" t="s">
        <v>99</v>
      </c>
      <c r="C909" s="11">
        <f t="shared" si="2926"/>
        <v>111.11111111111111</v>
      </c>
      <c r="D909" s="12" t="s">
        <v>18</v>
      </c>
      <c r="E909" s="29">
        <v>1800</v>
      </c>
      <c r="F909" s="29">
        <v>1783</v>
      </c>
      <c r="G909" s="6">
        <v>0</v>
      </c>
      <c r="H909" s="6">
        <v>0</v>
      </c>
      <c r="I909" s="13">
        <f t="shared" si="2927"/>
        <v>17</v>
      </c>
      <c r="J909" s="6">
        <v>0</v>
      </c>
      <c r="K909" s="6">
        <v>0</v>
      </c>
      <c r="L909" s="13">
        <f t="shared" si="2928"/>
        <v>17</v>
      </c>
      <c r="M909" s="45">
        <f t="shared" si="2929"/>
        <v>1888.8888888888889</v>
      </c>
    </row>
    <row r="910" spans="1:13" ht="15" x14ac:dyDescent="0.2">
      <c r="A910" s="28">
        <v>43978</v>
      </c>
      <c r="B910" s="12" t="s">
        <v>29</v>
      </c>
      <c r="C910" s="11">
        <f t="shared" si="2926"/>
        <v>242.71844660194174</v>
      </c>
      <c r="D910" s="12" t="s">
        <v>18</v>
      </c>
      <c r="E910" s="29">
        <v>824</v>
      </c>
      <c r="F910" s="29">
        <v>835</v>
      </c>
      <c r="G910" s="6">
        <v>0</v>
      </c>
      <c r="H910" s="6">
        <v>0</v>
      </c>
      <c r="I910" s="13">
        <f t="shared" si="2927"/>
        <v>-11</v>
      </c>
      <c r="J910" s="6">
        <v>0</v>
      </c>
      <c r="K910" s="6">
        <v>0</v>
      </c>
      <c r="L910" s="13">
        <f t="shared" si="2928"/>
        <v>-11</v>
      </c>
      <c r="M910" s="45">
        <f t="shared" si="2929"/>
        <v>-2669.9029126213591</v>
      </c>
    </row>
    <row r="911" spans="1:13" ht="15" x14ac:dyDescent="0.2">
      <c r="A911" s="28">
        <v>43978</v>
      </c>
      <c r="B911" s="12" t="s">
        <v>97</v>
      </c>
      <c r="C911" s="11">
        <f t="shared" si="2926"/>
        <v>158.85623510722795</v>
      </c>
      <c r="D911" s="12" t="s">
        <v>18</v>
      </c>
      <c r="E911" s="29">
        <v>1259</v>
      </c>
      <c r="F911" s="29">
        <v>1272</v>
      </c>
      <c r="G911" s="6">
        <v>0</v>
      </c>
      <c r="H911" s="6">
        <v>0</v>
      </c>
      <c r="I911" s="13">
        <f t="shared" si="2927"/>
        <v>-13</v>
      </c>
      <c r="J911" s="6">
        <v>0</v>
      </c>
      <c r="K911" s="6">
        <v>0</v>
      </c>
      <c r="L911" s="13">
        <f t="shared" si="2928"/>
        <v>-13</v>
      </c>
      <c r="M911" s="45">
        <f t="shared" si="2929"/>
        <v>-2065.1310563939633</v>
      </c>
    </row>
    <row r="912" spans="1:13" ht="15" x14ac:dyDescent="0.2">
      <c r="A912" s="28">
        <v>43977</v>
      </c>
      <c r="B912" s="12" t="s">
        <v>59</v>
      </c>
      <c r="C912" s="11">
        <f t="shared" si="2926"/>
        <v>526.31578947368416</v>
      </c>
      <c r="D912" s="12" t="s">
        <v>21</v>
      </c>
      <c r="E912" s="29">
        <v>380</v>
      </c>
      <c r="F912" s="29">
        <v>385</v>
      </c>
      <c r="G912" s="6">
        <v>0</v>
      </c>
      <c r="H912" s="6">
        <v>0</v>
      </c>
      <c r="I912" s="13">
        <f t="shared" si="2927"/>
        <v>5</v>
      </c>
      <c r="J912" s="6">
        <v>0</v>
      </c>
      <c r="K912" s="6">
        <v>0</v>
      </c>
      <c r="L912" s="13">
        <f t="shared" si="2928"/>
        <v>5</v>
      </c>
      <c r="M912" s="45">
        <f t="shared" si="2929"/>
        <v>2631.5789473684208</v>
      </c>
    </row>
    <row r="913" spans="1:13" ht="15" x14ac:dyDescent="0.2">
      <c r="A913" s="28">
        <v>43977</v>
      </c>
      <c r="B913" s="12" t="s">
        <v>100</v>
      </c>
      <c r="C913" s="11">
        <f t="shared" si="2926"/>
        <v>711.74377224199293</v>
      </c>
      <c r="D913" s="12" t="s">
        <v>21</v>
      </c>
      <c r="E913" s="29">
        <v>281</v>
      </c>
      <c r="F913" s="29">
        <v>284</v>
      </c>
      <c r="G913" s="6">
        <v>0</v>
      </c>
      <c r="H913" s="6">
        <v>0</v>
      </c>
      <c r="I913" s="13">
        <f t="shared" si="2927"/>
        <v>3</v>
      </c>
      <c r="J913" s="6">
        <v>0</v>
      </c>
      <c r="K913" s="6">
        <v>0</v>
      </c>
      <c r="L913" s="13">
        <f t="shared" si="2928"/>
        <v>3</v>
      </c>
      <c r="M913" s="45">
        <f t="shared" si="2929"/>
        <v>2135.231316725979</v>
      </c>
    </row>
    <row r="914" spans="1:13" ht="15" x14ac:dyDescent="0.2">
      <c r="A914" s="28">
        <v>43977</v>
      </c>
      <c r="B914" s="12" t="s">
        <v>64</v>
      </c>
      <c r="C914" s="11">
        <f t="shared" si="2926"/>
        <v>1030.9278350515465</v>
      </c>
      <c r="D914" s="12" t="s">
        <v>21</v>
      </c>
      <c r="E914" s="29">
        <v>194</v>
      </c>
      <c r="F914" s="29">
        <v>192</v>
      </c>
      <c r="G914" s="6">
        <v>0</v>
      </c>
      <c r="H914" s="6">
        <v>0</v>
      </c>
      <c r="I914" s="13">
        <f t="shared" si="2927"/>
        <v>-2</v>
      </c>
      <c r="J914" s="6">
        <v>0</v>
      </c>
      <c r="K914" s="6">
        <v>0</v>
      </c>
      <c r="L914" s="13">
        <f t="shared" si="2928"/>
        <v>-2</v>
      </c>
      <c r="M914" s="45">
        <f t="shared" si="2929"/>
        <v>-2061.855670103093</v>
      </c>
    </row>
    <row r="915" spans="1:13" ht="15" x14ac:dyDescent="0.2">
      <c r="A915" s="28">
        <v>43973</v>
      </c>
      <c r="B915" s="12" t="s">
        <v>92</v>
      </c>
      <c r="C915" s="11">
        <f t="shared" si="2926"/>
        <v>363.63636363636363</v>
      </c>
      <c r="D915" s="12" t="s">
        <v>18</v>
      </c>
      <c r="E915" s="29">
        <v>550</v>
      </c>
      <c r="F915" s="29">
        <v>540</v>
      </c>
      <c r="G915" s="6">
        <v>527.54999999999995</v>
      </c>
      <c r="H915" s="6">
        <v>0</v>
      </c>
      <c r="I915" s="13">
        <f t="shared" si="2927"/>
        <v>10</v>
      </c>
      <c r="J915" s="6">
        <v>0</v>
      </c>
      <c r="K915" s="6">
        <v>12.55</v>
      </c>
      <c r="L915" s="13">
        <f t="shared" si="2928"/>
        <v>22.55</v>
      </c>
      <c r="M915" s="45">
        <f t="shared" si="2929"/>
        <v>8200</v>
      </c>
    </row>
    <row r="916" spans="1:13" ht="15" x14ac:dyDescent="0.2">
      <c r="A916" s="28">
        <v>43973</v>
      </c>
      <c r="B916" s="12" t="s">
        <v>101</v>
      </c>
      <c r="C916" s="11">
        <f t="shared" si="2926"/>
        <v>126.18296529968454</v>
      </c>
      <c r="D916" s="12" t="s">
        <v>21</v>
      </c>
      <c r="E916" s="29">
        <v>1585</v>
      </c>
      <c r="F916" s="29">
        <v>1599</v>
      </c>
      <c r="G916" s="6">
        <v>1625</v>
      </c>
      <c r="H916" s="6">
        <v>0</v>
      </c>
      <c r="I916" s="13">
        <f t="shared" si="2927"/>
        <v>14</v>
      </c>
      <c r="J916" s="6">
        <v>26</v>
      </c>
      <c r="K916" s="6">
        <v>0</v>
      </c>
      <c r="L916" s="13">
        <f t="shared" si="2928"/>
        <v>40</v>
      </c>
      <c r="M916" s="45">
        <f t="shared" si="2929"/>
        <v>5047.3186119873817</v>
      </c>
    </row>
    <row r="917" spans="1:13" ht="15" x14ac:dyDescent="0.2">
      <c r="A917" s="28">
        <v>43973</v>
      </c>
      <c r="B917" s="12" t="s">
        <v>48</v>
      </c>
      <c r="C917" s="11">
        <f t="shared" si="2926"/>
        <v>563.38028169014081</v>
      </c>
      <c r="D917" s="12" t="s">
        <v>21</v>
      </c>
      <c r="E917" s="29">
        <v>355</v>
      </c>
      <c r="F917" s="29">
        <v>349</v>
      </c>
      <c r="G917" s="6">
        <v>0</v>
      </c>
      <c r="H917" s="6">
        <v>0</v>
      </c>
      <c r="I917" s="13">
        <f t="shared" si="2927"/>
        <v>-6</v>
      </c>
      <c r="J917" s="6">
        <v>0</v>
      </c>
      <c r="K917" s="6">
        <v>0</v>
      </c>
      <c r="L917" s="13">
        <f t="shared" si="2928"/>
        <v>-6</v>
      </c>
      <c r="M917" s="45">
        <f t="shared" si="2929"/>
        <v>-3380.2816901408451</v>
      </c>
    </row>
    <row r="918" spans="1:13" ht="15" x14ac:dyDescent="0.2">
      <c r="A918" s="28">
        <v>43972</v>
      </c>
      <c r="B918" s="12" t="s">
        <v>102</v>
      </c>
      <c r="C918" s="11">
        <f t="shared" si="2926"/>
        <v>1600</v>
      </c>
      <c r="D918" s="12" t="s">
        <v>21</v>
      </c>
      <c r="E918" s="29">
        <v>125</v>
      </c>
      <c r="F918" s="29">
        <v>127.5</v>
      </c>
      <c r="G918" s="6">
        <v>0</v>
      </c>
      <c r="H918" s="6">
        <v>0</v>
      </c>
      <c r="I918" s="13">
        <f t="shared" si="2927"/>
        <v>2.5</v>
      </c>
      <c r="J918" s="6">
        <v>0</v>
      </c>
      <c r="K918" s="6">
        <v>0</v>
      </c>
      <c r="L918" s="13">
        <f t="shared" si="2928"/>
        <v>2.5</v>
      </c>
      <c r="M918" s="45">
        <f t="shared" si="2929"/>
        <v>4000</v>
      </c>
    </row>
    <row r="919" spans="1:13" ht="15" x14ac:dyDescent="0.2">
      <c r="A919" s="28">
        <v>43972</v>
      </c>
      <c r="B919" s="12" t="s">
        <v>95</v>
      </c>
      <c r="C919" s="11">
        <f t="shared" si="2926"/>
        <v>475.05938242280286</v>
      </c>
      <c r="D919" s="12" t="s">
        <v>21</v>
      </c>
      <c r="E919" s="29">
        <v>421</v>
      </c>
      <c r="F919" s="29">
        <v>426</v>
      </c>
      <c r="G919" s="6">
        <v>0</v>
      </c>
      <c r="H919" s="6">
        <v>0</v>
      </c>
      <c r="I919" s="13">
        <f t="shared" si="2927"/>
        <v>5</v>
      </c>
      <c r="J919" s="6">
        <v>0</v>
      </c>
      <c r="K919" s="6">
        <v>0</v>
      </c>
      <c r="L919" s="13">
        <f t="shared" si="2928"/>
        <v>5</v>
      </c>
      <c r="M919" s="45">
        <f t="shared" si="2929"/>
        <v>2375.296912114014</v>
      </c>
    </row>
    <row r="920" spans="1:13" ht="15" x14ac:dyDescent="0.2">
      <c r="A920" s="28">
        <v>43972</v>
      </c>
      <c r="B920" s="12" t="s">
        <v>50</v>
      </c>
      <c r="C920" s="11">
        <f t="shared" si="2926"/>
        <v>377.35849056603774</v>
      </c>
      <c r="D920" s="12" t="s">
        <v>21</v>
      </c>
      <c r="E920" s="29">
        <v>530</v>
      </c>
      <c r="F920" s="29">
        <v>536</v>
      </c>
      <c r="G920" s="6">
        <v>0</v>
      </c>
      <c r="H920" s="6">
        <v>0</v>
      </c>
      <c r="I920" s="13">
        <f t="shared" si="2927"/>
        <v>6</v>
      </c>
      <c r="J920" s="6">
        <v>0</v>
      </c>
      <c r="K920" s="6">
        <v>0</v>
      </c>
      <c r="L920" s="13">
        <f t="shared" si="2928"/>
        <v>6</v>
      </c>
      <c r="M920" s="45">
        <f t="shared" si="2929"/>
        <v>2264.1509433962265</v>
      </c>
    </row>
    <row r="921" spans="1:13" ht="15" x14ac:dyDescent="0.2">
      <c r="A921" s="28">
        <v>43972</v>
      </c>
      <c r="B921" s="12" t="s">
        <v>31</v>
      </c>
      <c r="C921" s="11">
        <f t="shared" si="2926"/>
        <v>331.6749585406302</v>
      </c>
      <c r="D921" s="12" t="s">
        <v>21</v>
      </c>
      <c r="E921" s="29">
        <v>603</v>
      </c>
      <c r="F921" s="29">
        <v>593</v>
      </c>
      <c r="G921" s="6">
        <v>0</v>
      </c>
      <c r="H921" s="6">
        <v>0</v>
      </c>
      <c r="I921" s="13">
        <f t="shared" si="2927"/>
        <v>-10</v>
      </c>
      <c r="J921" s="6">
        <v>0</v>
      </c>
      <c r="K921" s="6">
        <v>0</v>
      </c>
      <c r="L921" s="13">
        <f t="shared" si="2928"/>
        <v>-10</v>
      </c>
      <c r="M921" s="45">
        <f t="shared" si="2929"/>
        <v>-3316.7495854063018</v>
      </c>
    </row>
    <row r="922" spans="1:13" ht="15" x14ac:dyDescent="0.2">
      <c r="A922" s="28">
        <v>43971</v>
      </c>
      <c r="B922" s="12" t="s">
        <v>100</v>
      </c>
      <c r="C922" s="11">
        <f t="shared" si="2926"/>
        <v>722.02166064981952</v>
      </c>
      <c r="D922" s="12" t="s">
        <v>21</v>
      </c>
      <c r="E922" s="29">
        <v>277</v>
      </c>
      <c r="F922" s="29">
        <v>280</v>
      </c>
      <c r="G922" s="6">
        <v>284</v>
      </c>
      <c r="H922" s="6">
        <v>0</v>
      </c>
      <c r="I922" s="13">
        <f t="shared" si="2927"/>
        <v>3</v>
      </c>
      <c r="J922" s="6">
        <v>4</v>
      </c>
      <c r="K922" s="6">
        <v>0</v>
      </c>
      <c r="L922" s="13">
        <f t="shared" si="2928"/>
        <v>7</v>
      </c>
      <c r="M922" s="45">
        <f t="shared" si="2929"/>
        <v>5054.1516245487364</v>
      </c>
    </row>
    <row r="923" spans="1:13" ht="15" x14ac:dyDescent="0.2">
      <c r="A923" s="28">
        <v>43971</v>
      </c>
      <c r="B923" s="12" t="s">
        <v>35</v>
      </c>
      <c r="C923" s="11">
        <f t="shared" si="2926"/>
        <v>666.66666666666663</v>
      </c>
      <c r="D923" s="12" t="s">
        <v>21</v>
      </c>
      <c r="E923" s="29">
        <v>300</v>
      </c>
      <c r="F923" s="29">
        <v>305</v>
      </c>
      <c r="G923" s="6">
        <v>310</v>
      </c>
      <c r="H923" s="6">
        <v>0</v>
      </c>
      <c r="I923" s="13">
        <f t="shared" si="2927"/>
        <v>5</v>
      </c>
      <c r="J923" s="6">
        <v>5</v>
      </c>
      <c r="K923" s="6">
        <v>0</v>
      </c>
      <c r="L923" s="13">
        <f t="shared" si="2928"/>
        <v>10</v>
      </c>
      <c r="M923" s="45">
        <f t="shared" si="2929"/>
        <v>6666.6666666666661</v>
      </c>
    </row>
    <row r="924" spans="1:13" ht="15" x14ac:dyDescent="0.2">
      <c r="A924" s="28">
        <v>43971</v>
      </c>
      <c r="B924" s="12" t="s">
        <v>50</v>
      </c>
      <c r="C924" s="11">
        <f t="shared" si="2926"/>
        <v>380.95238095238096</v>
      </c>
      <c r="D924" s="12" t="s">
        <v>21</v>
      </c>
      <c r="E924" s="29">
        <v>525</v>
      </c>
      <c r="F924" s="29">
        <v>528</v>
      </c>
      <c r="G924" s="6">
        <v>0</v>
      </c>
      <c r="H924" s="6">
        <v>0</v>
      </c>
      <c r="I924" s="13">
        <f t="shared" si="2927"/>
        <v>3</v>
      </c>
      <c r="J924" s="6">
        <v>0</v>
      </c>
      <c r="K924" s="6">
        <v>0</v>
      </c>
      <c r="L924" s="13">
        <f t="shared" si="2928"/>
        <v>3</v>
      </c>
      <c r="M924" s="45">
        <f t="shared" si="2929"/>
        <v>1142.8571428571429</v>
      </c>
    </row>
    <row r="925" spans="1:13" ht="15" x14ac:dyDescent="0.2">
      <c r="A925" s="28">
        <v>43971</v>
      </c>
      <c r="B925" s="12" t="s">
        <v>103</v>
      </c>
      <c r="C925" s="11">
        <f t="shared" si="2926"/>
        <v>1600</v>
      </c>
      <c r="D925" s="12" t="s">
        <v>21</v>
      </c>
      <c r="E925" s="29">
        <v>125</v>
      </c>
      <c r="F925" s="29">
        <v>125.5</v>
      </c>
      <c r="G925" s="6">
        <v>0</v>
      </c>
      <c r="H925" s="6">
        <v>0</v>
      </c>
      <c r="I925" s="13">
        <f t="shared" si="2927"/>
        <v>0.5</v>
      </c>
      <c r="J925" s="6">
        <v>0</v>
      </c>
      <c r="K925" s="6">
        <v>0</v>
      </c>
      <c r="L925" s="13">
        <f t="shared" si="2928"/>
        <v>0.5</v>
      </c>
      <c r="M925" s="45">
        <f t="shared" si="2929"/>
        <v>800</v>
      </c>
    </row>
    <row r="926" spans="1:13" ht="15" x14ac:dyDescent="0.2">
      <c r="A926" s="28">
        <v>43970</v>
      </c>
      <c r="B926" s="12" t="s">
        <v>104</v>
      </c>
      <c r="C926" s="11">
        <f t="shared" si="2926"/>
        <v>220.99447513812154</v>
      </c>
      <c r="D926" s="12" t="s">
        <v>21</v>
      </c>
      <c r="E926" s="29">
        <v>905</v>
      </c>
      <c r="F926" s="29">
        <v>915</v>
      </c>
      <c r="G926" s="6">
        <v>0</v>
      </c>
      <c r="H926" s="6">
        <v>0</v>
      </c>
      <c r="I926" s="13">
        <f t="shared" si="2927"/>
        <v>10</v>
      </c>
      <c r="J926" s="6">
        <v>0</v>
      </c>
      <c r="K926" s="6">
        <v>0</v>
      </c>
      <c r="L926" s="13">
        <f t="shared" si="2928"/>
        <v>10</v>
      </c>
      <c r="M926" s="45">
        <f t="shared" si="2929"/>
        <v>2209.9447513812156</v>
      </c>
    </row>
    <row r="927" spans="1:13" ht="15" x14ac:dyDescent="0.2">
      <c r="A927" s="28">
        <v>43970</v>
      </c>
      <c r="B927" s="12" t="s">
        <v>103</v>
      </c>
      <c r="C927" s="11">
        <f t="shared" si="2926"/>
        <v>1611.6035455278002</v>
      </c>
      <c r="D927" s="12" t="s">
        <v>21</v>
      </c>
      <c r="E927" s="29">
        <v>124.1</v>
      </c>
      <c r="F927" s="29">
        <v>124.2</v>
      </c>
      <c r="G927" s="6">
        <v>0</v>
      </c>
      <c r="H927" s="6">
        <v>0</v>
      </c>
      <c r="I927" s="13">
        <f t="shared" si="2927"/>
        <v>0.10000000000000853</v>
      </c>
      <c r="J927" s="6">
        <v>0</v>
      </c>
      <c r="K927" s="6">
        <v>0</v>
      </c>
      <c r="L927" s="13">
        <f t="shared" si="2928"/>
        <v>0.10000000000000853</v>
      </c>
      <c r="M927" s="45">
        <f t="shared" si="2929"/>
        <v>161.16035455279376</v>
      </c>
    </row>
    <row r="928" spans="1:13" ht="15" x14ac:dyDescent="0.2">
      <c r="A928" s="28">
        <v>43970</v>
      </c>
      <c r="B928" s="12" t="s">
        <v>87</v>
      </c>
      <c r="C928" s="11">
        <f t="shared" si="2926"/>
        <v>476.1904761904762</v>
      </c>
      <c r="D928" s="12" t="s">
        <v>21</v>
      </c>
      <c r="E928" s="29">
        <v>420</v>
      </c>
      <c r="F928" s="29">
        <v>425</v>
      </c>
      <c r="G928" s="6">
        <v>0</v>
      </c>
      <c r="H928" s="6">
        <v>0</v>
      </c>
      <c r="I928" s="13">
        <f t="shared" si="2927"/>
        <v>5</v>
      </c>
      <c r="J928" s="6">
        <v>0</v>
      </c>
      <c r="K928" s="6">
        <v>0</v>
      </c>
      <c r="L928" s="13">
        <f t="shared" si="2928"/>
        <v>5</v>
      </c>
      <c r="M928" s="45">
        <f t="shared" si="2929"/>
        <v>2380.9523809523812</v>
      </c>
    </row>
    <row r="929" spans="1:13" ht="15" x14ac:dyDescent="0.2">
      <c r="A929" s="28">
        <v>43969</v>
      </c>
      <c r="B929" s="12" t="s">
        <v>29</v>
      </c>
      <c r="C929" s="11">
        <f t="shared" si="2926"/>
        <v>247.83147459727385</v>
      </c>
      <c r="D929" s="12" t="s">
        <v>18</v>
      </c>
      <c r="E929" s="29">
        <v>807</v>
      </c>
      <c r="F929" s="29">
        <v>795</v>
      </c>
      <c r="G929" s="6">
        <v>770</v>
      </c>
      <c r="H929" s="6">
        <v>750</v>
      </c>
      <c r="I929" s="13">
        <f t="shared" si="2927"/>
        <v>12</v>
      </c>
      <c r="J929" s="6">
        <v>25</v>
      </c>
      <c r="K929" s="6">
        <v>20</v>
      </c>
      <c r="L929" s="13">
        <f t="shared" si="2928"/>
        <v>57</v>
      </c>
      <c r="M929" s="45">
        <f t="shared" si="2929"/>
        <v>14126.39405204461</v>
      </c>
    </row>
    <row r="930" spans="1:13" ht="15" x14ac:dyDescent="0.2">
      <c r="A930" s="28">
        <v>43969</v>
      </c>
      <c r="B930" s="12" t="s">
        <v>105</v>
      </c>
      <c r="C930" s="11">
        <f t="shared" si="2926"/>
        <v>274.16038382453735</v>
      </c>
      <c r="D930" s="12" t="s">
        <v>18</v>
      </c>
      <c r="E930" s="29">
        <v>729.5</v>
      </c>
      <c r="F930" s="29">
        <v>721</v>
      </c>
      <c r="G930" s="6">
        <v>705</v>
      </c>
      <c r="H930" s="6">
        <v>695</v>
      </c>
      <c r="I930" s="13">
        <f t="shared" si="2927"/>
        <v>8.5</v>
      </c>
      <c r="J930" s="6">
        <v>16</v>
      </c>
      <c r="K930" s="6">
        <v>10</v>
      </c>
      <c r="L930" s="13">
        <f t="shared" si="2928"/>
        <v>34.5</v>
      </c>
      <c r="M930" s="45">
        <f t="shared" si="2929"/>
        <v>9458.5332419465376</v>
      </c>
    </row>
    <row r="931" spans="1:13" ht="15" x14ac:dyDescent="0.2">
      <c r="A931" s="28">
        <v>43969</v>
      </c>
      <c r="B931" s="12" t="s">
        <v>106</v>
      </c>
      <c r="C931" s="11">
        <f t="shared" si="2926"/>
        <v>760.45627376425853</v>
      </c>
      <c r="D931" s="12" t="s">
        <v>18</v>
      </c>
      <c r="E931" s="29">
        <v>263</v>
      </c>
      <c r="F931" s="29">
        <v>259</v>
      </c>
      <c r="G931" s="6">
        <v>255</v>
      </c>
      <c r="H931" s="6">
        <v>0</v>
      </c>
      <c r="I931" s="13">
        <f t="shared" si="2927"/>
        <v>4</v>
      </c>
      <c r="J931" s="6">
        <v>4</v>
      </c>
      <c r="K931" s="6">
        <v>0</v>
      </c>
      <c r="L931" s="13">
        <f t="shared" si="2928"/>
        <v>8</v>
      </c>
      <c r="M931" s="45">
        <f t="shared" si="2929"/>
        <v>6083.6501901140682</v>
      </c>
    </row>
    <row r="932" spans="1:13" ht="15" x14ac:dyDescent="0.2">
      <c r="A932" s="28">
        <v>43966</v>
      </c>
      <c r="B932" s="12" t="s">
        <v>29</v>
      </c>
      <c r="C932" s="11">
        <f t="shared" si="2926"/>
        <v>236.40661938534279</v>
      </c>
      <c r="D932" s="12" t="s">
        <v>18</v>
      </c>
      <c r="E932" s="29">
        <v>846</v>
      </c>
      <c r="F932" s="29">
        <v>836</v>
      </c>
      <c r="G932" s="6">
        <v>0</v>
      </c>
      <c r="H932" s="6">
        <v>0</v>
      </c>
      <c r="I932" s="13">
        <f t="shared" si="2927"/>
        <v>10</v>
      </c>
      <c r="J932" s="6">
        <v>0</v>
      </c>
      <c r="K932" s="6">
        <v>0</v>
      </c>
      <c r="L932" s="13">
        <f t="shared" si="2928"/>
        <v>10</v>
      </c>
      <c r="M932" s="45">
        <f t="shared" si="2929"/>
        <v>2364.0661938534281</v>
      </c>
    </row>
    <row r="933" spans="1:13" ht="15" x14ac:dyDescent="0.2">
      <c r="A933" s="28">
        <v>43966</v>
      </c>
      <c r="B933" s="12" t="s">
        <v>107</v>
      </c>
      <c r="C933" s="11">
        <f t="shared" si="2926"/>
        <v>128.36970474967907</v>
      </c>
      <c r="D933" s="12" t="s">
        <v>21</v>
      </c>
      <c r="E933" s="29">
        <v>1558</v>
      </c>
      <c r="F933" s="29">
        <v>1575</v>
      </c>
      <c r="G933" s="6">
        <v>0</v>
      </c>
      <c r="H933" s="6">
        <v>0</v>
      </c>
      <c r="I933" s="13">
        <f t="shared" si="2927"/>
        <v>17</v>
      </c>
      <c r="J933" s="6">
        <v>0</v>
      </c>
      <c r="K933" s="6">
        <v>0</v>
      </c>
      <c r="L933" s="13">
        <f t="shared" si="2928"/>
        <v>17</v>
      </c>
      <c r="M933" s="45">
        <f t="shared" si="2929"/>
        <v>2182.2849807445441</v>
      </c>
    </row>
    <row r="934" spans="1:13" ht="15" x14ac:dyDescent="0.2">
      <c r="A934" s="28">
        <v>43966</v>
      </c>
      <c r="B934" s="12" t="s">
        <v>103</v>
      </c>
      <c r="C934" s="11">
        <f t="shared" si="2926"/>
        <v>1642.0361247947455</v>
      </c>
      <c r="D934" s="12" t="s">
        <v>21</v>
      </c>
      <c r="E934" s="29">
        <v>121.8</v>
      </c>
      <c r="F934" s="29">
        <v>122.8</v>
      </c>
      <c r="G934" s="6">
        <v>0</v>
      </c>
      <c r="H934" s="6">
        <v>0</v>
      </c>
      <c r="I934" s="13">
        <f t="shared" si="2927"/>
        <v>1</v>
      </c>
      <c r="J934" s="6">
        <v>0</v>
      </c>
      <c r="K934" s="6">
        <v>0</v>
      </c>
      <c r="L934" s="13">
        <f t="shared" si="2928"/>
        <v>1</v>
      </c>
      <c r="M934" s="45">
        <f t="shared" si="2929"/>
        <v>1642.0361247947455</v>
      </c>
    </row>
    <row r="935" spans="1:13" ht="15" x14ac:dyDescent="0.2">
      <c r="A935" s="28">
        <v>43966</v>
      </c>
      <c r="B935" s="12" t="s">
        <v>74</v>
      </c>
      <c r="C935" s="11">
        <f t="shared" si="2926"/>
        <v>512.82051282051282</v>
      </c>
      <c r="D935" s="12" t="s">
        <v>21</v>
      </c>
      <c r="E935" s="29">
        <v>390</v>
      </c>
      <c r="F935" s="29">
        <v>385</v>
      </c>
      <c r="G935" s="6">
        <v>0</v>
      </c>
      <c r="H935" s="6">
        <v>0</v>
      </c>
      <c r="I935" s="13">
        <f t="shared" si="2927"/>
        <v>-5</v>
      </c>
      <c r="J935" s="6">
        <v>0</v>
      </c>
      <c r="K935" s="6">
        <v>0</v>
      </c>
      <c r="L935" s="13">
        <f t="shared" si="2928"/>
        <v>-5</v>
      </c>
      <c r="M935" s="45">
        <f t="shared" si="2929"/>
        <v>-2564.102564102564</v>
      </c>
    </row>
    <row r="936" spans="1:13" ht="15" x14ac:dyDescent="0.2">
      <c r="A936" s="28">
        <v>43965</v>
      </c>
      <c r="B936" s="12" t="s">
        <v>61</v>
      </c>
      <c r="C936" s="11">
        <f t="shared" si="2926"/>
        <v>209.42408376963351</v>
      </c>
      <c r="D936" s="12" t="s">
        <v>21</v>
      </c>
      <c r="E936" s="29">
        <v>955</v>
      </c>
      <c r="F936" s="29">
        <v>964</v>
      </c>
      <c r="G936" s="6">
        <v>968</v>
      </c>
      <c r="H936" s="6">
        <v>0</v>
      </c>
      <c r="I936" s="13">
        <f t="shared" si="2927"/>
        <v>9</v>
      </c>
      <c r="J936" s="6">
        <v>4</v>
      </c>
      <c r="K936" s="6">
        <v>0</v>
      </c>
      <c r="L936" s="13">
        <f t="shared" si="2928"/>
        <v>13</v>
      </c>
      <c r="M936" s="45">
        <f t="shared" si="2929"/>
        <v>2722.5130890052355</v>
      </c>
    </row>
    <row r="937" spans="1:13" ht="15" x14ac:dyDescent="0.2">
      <c r="A937" s="28">
        <v>43965</v>
      </c>
      <c r="B937" s="12" t="s">
        <v>69</v>
      </c>
      <c r="C937" s="11">
        <f t="shared" si="2926"/>
        <v>821.35523613963039</v>
      </c>
      <c r="D937" s="12" t="s">
        <v>21</v>
      </c>
      <c r="E937" s="29">
        <v>243.5</v>
      </c>
      <c r="F937" s="29">
        <v>244</v>
      </c>
      <c r="G937" s="6">
        <v>0</v>
      </c>
      <c r="H937" s="6">
        <v>0</v>
      </c>
      <c r="I937" s="13">
        <f t="shared" si="2927"/>
        <v>0.5</v>
      </c>
      <c r="J937" s="6">
        <v>0</v>
      </c>
      <c r="K937" s="6">
        <v>0</v>
      </c>
      <c r="L937" s="13">
        <f t="shared" si="2928"/>
        <v>0.5</v>
      </c>
      <c r="M937" s="45">
        <f t="shared" si="2929"/>
        <v>410.6776180698152</v>
      </c>
    </row>
    <row r="938" spans="1:13" ht="15" x14ac:dyDescent="0.2">
      <c r="A938" s="28">
        <v>43965</v>
      </c>
      <c r="B938" s="12" t="s">
        <v>20</v>
      </c>
      <c r="C938" s="11">
        <f t="shared" si="2926"/>
        <v>214.36227224008576</v>
      </c>
      <c r="D938" s="12" t="s">
        <v>21</v>
      </c>
      <c r="E938" s="29">
        <v>933</v>
      </c>
      <c r="F938" s="29">
        <v>925</v>
      </c>
      <c r="G938" s="6">
        <v>0</v>
      </c>
      <c r="H938" s="6">
        <v>0</v>
      </c>
      <c r="I938" s="13">
        <f t="shared" si="2927"/>
        <v>-8</v>
      </c>
      <c r="J938" s="6">
        <v>0</v>
      </c>
      <c r="K938" s="6">
        <v>0</v>
      </c>
      <c r="L938" s="13">
        <f t="shared" si="2928"/>
        <v>-8</v>
      </c>
      <c r="M938" s="45">
        <f t="shared" si="2929"/>
        <v>-1714.8981779206861</v>
      </c>
    </row>
    <row r="939" spans="1:13" ht="15" x14ac:dyDescent="0.2">
      <c r="A939" s="28">
        <v>43964</v>
      </c>
      <c r="B939" s="12" t="s">
        <v>71</v>
      </c>
      <c r="C939" s="11">
        <f t="shared" si="2926"/>
        <v>254.12960609911056</v>
      </c>
      <c r="D939" s="12" t="s">
        <v>21</v>
      </c>
      <c r="E939" s="29">
        <v>787</v>
      </c>
      <c r="F939" s="29">
        <v>797</v>
      </c>
      <c r="G939" s="6">
        <v>820</v>
      </c>
      <c r="H939" s="6">
        <v>0</v>
      </c>
      <c r="I939" s="13">
        <f t="shared" si="2927"/>
        <v>10</v>
      </c>
      <c r="J939" s="6">
        <v>23</v>
      </c>
      <c r="K939" s="6">
        <v>0</v>
      </c>
      <c r="L939" s="13">
        <f t="shared" si="2928"/>
        <v>33</v>
      </c>
      <c r="M939" s="45">
        <f t="shared" si="2929"/>
        <v>8386.2770012706478</v>
      </c>
    </row>
    <row r="940" spans="1:13" ht="15" x14ac:dyDescent="0.2">
      <c r="A940" s="28">
        <v>43964</v>
      </c>
      <c r="B940" s="12" t="s">
        <v>108</v>
      </c>
      <c r="C940" s="11">
        <f t="shared" si="2926"/>
        <v>660.0660066006601</v>
      </c>
      <c r="D940" s="12" t="s">
        <v>21</v>
      </c>
      <c r="E940" s="29">
        <v>303</v>
      </c>
      <c r="F940" s="29">
        <v>306</v>
      </c>
      <c r="G940" s="6">
        <v>0</v>
      </c>
      <c r="H940" s="6">
        <v>0</v>
      </c>
      <c r="I940" s="13">
        <f t="shared" si="2927"/>
        <v>3</v>
      </c>
      <c r="J940" s="6">
        <v>0</v>
      </c>
      <c r="K940" s="6">
        <v>0</v>
      </c>
      <c r="L940" s="13">
        <f t="shared" si="2928"/>
        <v>3</v>
      </c>
      <c r="M940" s="45">
        <f t="shared" si="2929"/>
        <v>1980.1980198019803</v>
      </c>
    </row>
    <row r="941" spans="1:13" ht="15" x14ac:dyDescent="0.2">
      <c r="A941" s="28">
        <v>43964</v>
      </c>
      <c r="B941" s="12" t="s">
        <v>103</v>
      </c>
      <c r="C941" s="11">
        <f t="shared" si="2926"/>
        <v>1680.672268907563</v>
      </c>
      <c r="D941" s="12" t="s">
        <v>21</v>
      </c>
      <c r="E941" s="29">
        <v>119</v>
      </c>
      <c r="F941" s="29">
        <v>120</v>
      </c>
      <c r="G941" s="6">
        <v>0</v>
      </c>
      <c r="H941" s="6">
        <v>0</v>
      </c>
      <c r="I941" s="13">
        <f t="shared" si="2927"/>
        <v>1</v>
      </c>
      <c r="J941" s="6">
        <v>0</v>
      </c>
      <c r="K941" s="6">
        <v>0</v>
      </c>
      <c r="L941" s="13">
        <f t="shared" si="2928"/>
        <v>1</v>
      </c>
      <c r="M941" s="45">
        <f t="shared" si="2929"/>
        <v>1680.672268907563</v>
      </c>
    </row>
    <row r="942" spans="1:13" ht="15" x14ac:dyDescent="0.2">
      <c r="A942" s="28">
        <v>43963</v>
      </c>
      <c r="B942" s="12" t="s">
        <v>54</v>
      </c>
      <c r="C942" s="11">
        <f t="shared" si="2926"/>
        <v>232.55813953488371</v>
      </c>
      <c r="D942" s="12" t="s">
        <v>18</v>
      </c>
      <c r="E942" s="29">
        <v>860</v>
      </c>
      <c r="F942" s="29">
        <v>840</v>
      </c>
      <c r="G942" s="6">
        <v>820</v>
      </c>
      <c r="H942" s="6">
        <v>810</v>
      </c>
      <c r="I942" s="13">
        <f t="shared" si="2927"/>
        <v>20</v>
      </c>
      <c r="J942" s="6">
        <v>20</v>
      </c>
      <c r="K942" s="6">
        <v>10</v>
      </c>
      <c r="L942" s="13">
        <f t="shared" si="2928"/>
        <v>50</v>
      </c>
      <c r="M942" s="45">
        <f t="shared" si="2929"/>
        <v>11627.906976744185</v>
      </c>
    </row>
    <row r="943" spans="1:13" ht="15" x14ac:dyDescent="0.2">
      <c r="A943" s="28">
        <v>43963</v>
      </c>
      <c r="B943" s="12" t="s">
        <v>92</v>
      </c>
      <c r="C943" s="11">
        <f t="shared" si="2926"/>
        <v>289.85507246376812</v>
      </c>
      <c r="D943" s="12" t="s">
        <v>18</v>
      </c>
      <c r="E943" s="29">
        <v>690</v>
      </c>
      <c r="F943" s="29">
        <v>682</v>
      </c>
      <c r="G943" s="6">
        <v>665</v>
      </c>
      <c r="H943" s="6">
        <v>650</v>
      </c>
      <c r="I943" s="13">
        <f t="shared" si="2927"/>
        <v>8</v>
      </c>
      <c r="J943" s="6">
        <v>17</v>
      </c>
      <c r="K943" s="6">
        <v>15</v>
      </c>
      <c r="L943" s="13">
        <f t="shared" si="2928"/>
        <v>40</v>
      </c>
      <c r="M943" s="45">
        <f t="shared" si="2929"/>
        <v>11594.202898550724</v>
      </c>
    </row>
    <row r="944" spans="1:13" ht="15" x14ac:dyDescent="0.2">
      <c r="A944" s="28">
        <v>43963</v>
      </c>
      <c r="B944" s="12" t="s">
        <v>103</v>
      </c>
      <c r="C944" s="11">
        <f t="shared" si="2926"/>
        <v>1709.4017094017095</v>
      </c>
      <c r="D944" s="12" t="s">
        <v>21</v>
      </c>
      <c r="E944" s="29">
        <v>117</v>
      </c>
      <c r="F944" s="29">
        <v>118</v>
      </c>
      <c r="G944" s="6">
        <v>0</v>
      </c>
      <c r="H944" s="6">
        <v>0</v>
      </c>
      <c r="I944" s="13">
        <f t="shared" si="2927"/>
        <v>1</v>
      </c>
      <c r="J944" s="6">
        <v>0</v>
      </c>
      <c r="K944" s="6">
        <v>0</v>
      </c>
      <c r="L944" s="13">
        <f t="shared" si="2928"/>
        <v>1</v>
      </c>
      <c r="M944" s="45">
        <f t="shared" si="2929"/>
        <v>1709.4017094017095</v>
      </c>
    </row>
    <row r="945" spans="1:13" ht="15" x14ac:dyDescent="0.2">
      <c r="A945" s="28">
        <v>43962</v>
      </c>
      <c r="B945" s="12" t="s">
        <v>31</v>
      </c>
      <c r="C945" s="11">
        <f t="shared" si="2926"/>
        <v>369.00369003690037</v>
      </c>
      <c r="D945" s="12" t="s">
        <v>21</v>
      </c>
      <c r="E945" s="29">
        <v>542</v>
      </c>
      <c r="F945" s="29">
        <v>548.5</v>
      </c>
      <c r="G945" s="6">
        <v>0</v>
      </c>
      <c r="H945" s="6">
        <v>0</v>
      </c>
      <c r="I945" s="13">
        <f t="shared" si="2927"/>
        <v>6.5</v>
      </c>
      <c r="J945" s="6">
        <v>0</v>
      </c>
      <c r="K945" s="6">
        <v>0</v>
      </c>
      <c r="L945" s="13">
        <f t="shared" si="2928"/>
        <v>6.5</v>
      </c>
      <c r="M945" s="45">
        <f t="shared" si="2929"/>
        <v>2398.5239852398522</v>
      </c>
    </row>
    <row r="946" spans="1:13" ht="15" x14ac:dyDescent="0.2">
      <c r="A946" s="28">
        <v>43962</v>
      </c>
      <c r="B946" s="12" t="s">
        <v>20</v>
      </c>
      <c r="C946" s="11">
        <f t="shared" si="2926"/>
        <v>226.50056625141562</v>
      </c>
      <c r="D946" s="12" t="s">
        <v>21</v>
      </c>
      <c r="E946" s="29">
        <v>883</v>
      </c>
      <c r="F946" s="29">
        <v>892</v>
      </c>
      <c r="G946" s="6">
        <v>0</v>
      </c>
      <c r="H946" s="6">
        <v>0</v>
      </c>
      <c r="I946" s="13">
        <f t="shared" si="2927"/>
        <v>9</v>
      </c>
      <c r="J946" s="6">
        <v>0</v>
      </c>
      <c r="K946" s="6">
        <v>0</v>
      </c>
      <c r="L946" s="13">
        <f t="shared" si="2928"/>
        <v>9</v>
      </c>
      <c r="M946" s="45">
        <f t="shared" si="2929"/>
        <v>2038.5050962627406</v>
      </c>
    </row>
    <row r="947" spans="1:13" ht="15" x14ac:dyDescent="0.2">
      <c r="A947" s="28">
        <v>43962</v>
      </c>
      <c r="B947" s="12" t="s">
        <v>103</v>
      </c>
      <c r="C947" s="11">
        <f t="shared" si="2926"/>
        <v>1739.1304347826087</v>
      </c>
      <c r="D947" s="12" t="s">
        <v>21</v>
      </c>
      <c r="E947" s="29">
        <v>115</v>
      </c>
      <c r="F947" s="29">
        <v>116</v>
      </c>
      <c r="G947" s="6">
        <v>0</v>
      </c>
      <c r="H947" s="6">
        <v>0</v>
      </c>
      <c r="I947" s="13">
        <f t="shared" si="2927"/>
        <v>1</v>
      </c>
      <c r="J947" s="6">
        <v>0</v>
      </c>
      <c r="K947" s="6">
        <v>0</v>
      </c>
      <c r="L947" s="13">
        <f t="shared" si="2928"/>
        <v>1</v>
      </c>
      <c r="M947" s="45">
        <f t="shared" si="2929"/>
        <v>1739.1304347826087</v>
      </c>
    </row>
    <row r="948" spans="1:13" ht="15" x14ac:dyDescent="0.2">
      <c r="A948" s="28">
        <v>43959</v>
      </c>
      <c r="B948" s="12" t="s">
        <v>44</v>
      </c>
      <c r="C948" s="11">
        <f t="shared" si="2926"/>
        <v>739.37153419593346</v>
      </c>
      <c r="D948" s="12" t="s">
        <v>21</v>
      </c>
      <c r="E948" s="29">
        <v>270.5</v>
      </c>
      <c r="F948" s="29">
        <v>274</v>
      </c>
      <c r="G948" s="6">
        <v>0</v>
      </c>
      <c r="H948" s="6">
        <v>0</v>
      </c>
      <c r="I948" s="13">
        <f t="shared" si="2927"/>
        <v>3.5</v>
      </c>
      <c r="J948" s="6">
        <v>0</v>
      </c>
      <c r="K948" s="6">
        <v>0</v>
      </c>
      <c r="L948" s="13">
        <f t="shared" si="2928"/>
        <v>3.5</v>
      </c>
      <c r="M948" s="45">
        <f t="shared" si="2929"/>
        <v>2587.8003696857672</v>
      </c>
    </row>
    <row r="949" spans="1:13" ht="15" x14ac:dyDescent="0.2">
      <c r="A949" s="28">
        <v>43959</v>
      </c>
      <c r="B949" s="12" t="s">
        <v>105</v>
      </c>
      <c r="C949" s="11">
        <f t="shared" si="2926"/>
        <v>265.95744680851061</v>
      </c>
      <c r="D949" s="12" t="s">
        <v>21</v>
      </c>
      <c r="E949" s="29">
        <v>752</v>
      </c>
      <c r="F949" s="29">
        <v>760</v>
      </c>
      <c r="G949" s="6">
        <v>0</v>
      </c>
      <c r="H949" s="6">
        <v>0</v>
      </c>
      <c r="I949" s="13">
        <f t="shared" si="2927"/>
        <v>8</v>
      </c>
      <c r="J949" s="6">
        <v>0</v>
      </c>
      <c r="K949" s="6">
        <v>0</v>
      </c>
      <c r="L949" s="13">
        <f t="shared" si="2928"/>
        <v>8</v>
      </c>
      <c r="M949" s="45">
        <f t="shared" si="2929"/>
        <v>2127.6595744680849</v>
      </c>
    </row>
    <row r="950" spans="1:13" ht="15" x14ac:dyDescent="0.2">
      <c r="A950" s="28">
        <v>43958</v>
      </c>
      <c r="B950" s="12" t="s">
        <v>87</v>
      </c>
      <c r="C950" s="11">
        <f t="shared" si="2926"/>
        <v>471.69811320754718</v>
      </c>
      <c r="D950" s="12" t="s">
        <v>21</v>
      </c>
      <c r="E950" s="29">
        <v>424</v>
      </c>
      <c r="F950" s="29">
        <v>430</v>
      </c>
      <c r="G950" s="6">
        <v>440</v>
      </c>
      <c r="H950" s="6">
        <v>445</v>
      </c>
      <c r="I950" s="13">
        <f t="shared" si="2927"/>
        <v>6</v>
      </c>
      <c r="J950" s="6">
        <v>10</v>
      </c>
      <c r="K950" s="6">
        <v>5</v>
      </c>
      <c r="L950" s="13">
        <f t="shared" si="2928"/>
        <v>21</v>
      </c>
      <c r="M950" s="45">
        <f t="shared" si="2929"/>
        <v>9905.6603773584902</v>
      </c>
    </row>
    <row r="951" spans="1:13" ht="15" x14ac:dyDescent="0.2">
      <c r="A951" s="28">
        <v>43958</v>
      </c>
      <c r="B951" s="12" t="s">
        <v>109</v>
      </c>
      <c r="C951" s="11">
        <f t="shared" si="2926"/>
        <v>374.53183520599254</v>
      </c>
      <c r="D951" s="12" t="s">
        <v>21</v>
      </c>
      <c r="E951" s="29">
        <v>534</v>
      </c>
      <c r="F951" s="29">
        <v>540</v>
      </c>
      <c r="G951" s="6">
        <v>555</v>
      </c>
      <c r="H951" s="6">
        <v>0</v>
      </c>
      <c r="I951" s="13">
        <f t="shared" si="2927"/>
        <v>6</v>
      </c>
      <c r="J951" s="6">
        <v>15</v>
      </c>
      <c r="K951" s="6">
        <v>0</v>
      </c>
      <c r="L951" s="13">
        <f t="shared" si="2928"/>
        <v>21</v>
      </c>
      <c r="M951" s="45">
        <f t="shared" si="2929"/>
        <v>7865.1685393258431</v>
      </c>
    </row>
    <row r="952" spans="1:13" ht="15" x14ac:dyDescent="0.2">
      <c r="A952" s="28">
        <v>43958</v>
      </c>
      <c r="B952" s="12" t="s">
        <v>37</v>
      </c>
      <c r="C952" s="11">
        <f t="shared" si="2926"/>
        <v>240.96385542168676</v>
      </c>
      <c r="D952" s="12" t="s">
        <v>21</v>
      </c>
      <c r="E952" s="29">
        <v>830</v>
      </c>
      <c r="F952" s="29">
        <v>822</v>
      </c>
      <c r="G952" s="6">
        <v>0</v>
      </c>
      <c r="H952" s="6">
        <v>0</v>
      </c>
      <c r="I952" s="13">
        <f t="shared" si="2927"/>
        <v>-8</v>
      </c>
      <c r="J952" s="6">
        <v>0</v>
      </c>
      <c r="K952" s="6">
        <v>0</v>
      </c>
      <c r="L952" s="13">
        <f t="shared" si="2928"/>
        <v>-8</v>
      </c>
      <c r="M952" s="45">
        <f t="shared" si="2929"/>
        <v>-1927.7108433734941</v>
      </c>
    </row>
    <row r="953" spans="1:13" ht="15" x14ac:dyDescent="0.2">
      <c r="A953" s="28">
        <v>43957</v>
      </c>
      <c r="B953" s="12" t="s">
        <v>23</v>
      </c>
      <c r="C953" s="11">
        <f t="shared" si="2926"/>
        <v>156.00624024960999</v>
      </c>
      <c r="D953" s="12" t="s">
        <v>18</v>
      </c>
      <c r="E953" s="29">
        <v>1282</v>
      </c>
      <c r="F953" s="29">
        <v>1265</v>
      </c>
      <c r="G953" s="6">
        <v>0</v>
      </c>
      <c r="H953" s="6">
        <v>0</v>
      </c>
      <c r="I953" s="13">
        <f t="shared" si="2927"/>
        <v>17</v>
      </c>
      <c r="J953" s="6">
        <v>0</v>
      </c>
      <c r="K953" s="6">
        <v>0</v>
      </c>
      <c r="L953" s="13">
        <f t="shared" si="2928"/>
        <v>17</v>
      </c>
      <c r="M953" s="45">
        <f t="shared" si="2929"/>
        <v>2652.1060842433699</v>
      </c>
    </row>
    <row r="954" spans="1:13" ht="15" x14ac:dyDescent="0.2">
      <c r="A954" s="28">
        <v>43957</v>
      </c>
      <c r="B954" s="12" t="s">
        <v>44</v>
      </c>
      <c r="C954" s="11">
        <f t="shared" si="2926"/>
        <v>775.19379844961236</v>
      </c>
      <c r="D954" s="12" t="s">
        <v>21</v>
      </c>
      <c r="E954" s="29">
        <v>258</v>
      </c>
      <c r="F954" s="29">
        <v>261</v>
      </c>
      <c r="G954" s="6">
        <v>0</v>
      </c>
      <c r="H954" s="6">
        <v>0</v>
      </c>
      <c r="I954" s="13">
        <f t="shared" si="2927"/>
        <v>3</v>
      </c>
      <c r="J954" s="6">
        <v>0</v>
      </c>
      <c r="K954" s="6">
        <v>0</v>
      </c>
      <c r="L954" s="13">
        <f t="shared" si="2928"/>
        <v>3</v>
      </c>
      <c r="M954" s="45">
        <f t="shared" si="2929"/>
        <v>2325.5813953488368</v>
      </c>
    </row>
    <row r="955" spans="1:13" ht="15" x14ac:dyDescent="0.2">
      <c r="A955" s="28">
        <v>43957</v>
      </c>
      <c r="B955" s="12" t="s">
        <v>87</v>
      </c>
      <c r="C955" s="11">
        <f t="shared" si="2926"/>
        <v>487.80487804878049</v>
      </c>
      <c r="D955" s="12" t="s">
        <v>18</v>
      </c>
      <c r="E955" s="29">
        <v>410</v>
      </c>
      <c r="F955" s="29">
        <v>411.8</v>
      </c>
      <c r="G955" s="6">
        <v>0</v>
      </c>
      <c r="H955" s="6">
        <v>0</v>
      </c>
      <c r="I955" s="13">
        <f t="shared" si="2927"/>
        <v>-1.8000000000000114</v>
      </c>
      <c r="J955" s="6">
        <v>0</v>
      </c>
      <c r="K955" s="6">
        <v>0</v>
      </c>
      <c r="L955" s="13">
        <f t="shared" si="2928"/>
        <v>-1.8000000000000114</v>
      </c>
      <c r="M955" s="45">
        <f t="shared" si="2929"/>
        <v>-878.0487804878104</v>
      </c>
    </row>
    <row r="956" spans="1:13" ht="15" x14ac:dyDescent="0.2">
      <c r="A956" s="28">
        <v>43957</v>
      </c>
      <c r="B956" s="12" t="s">
        <v>43</v>
      </c>
      <c r="C956" s="11">
        <f t="shared" si="2926"/>
        <v>218.81838074398249</v>
      </c>
      <c r="D956" s="12" t="s">
        <v>21</v>
      </c>
      <c r="E956" s="29">
        <v>914</v>
      </c>
      <c r="F956" s="29">
        <v>898</v>
      </c>
      <c r="G956" s="6">
        <v>0</v>
      </c>
      <c r="H956" s="6">
        <v>0</v>
      </c>
      <c r="I956" s="13">
        <f t="shared" si="2927"/>
        <v>-16</v>
      </c>
      <c r="J956" s="6">
        <v>0</v>
      </c>
      <c r="K956" s="6">
        <v>0</v>
      </c>
      <c r="L956" s="13">
        <f t="shared" si="2928"/>
        <v>-16</v>
      </c>
      <c r="M956" s="45">
        <f t="shared" si="2929"/>
        <v>-3501.0940919037198</v>
      </c>
    </row>
    <row r="957" spans="1:13" ht="15" x14ac:dyDescent="0.2">
      <c r="A957" s="28">
        <v>43956</v>
      </c>
      <c r="B957" s="12" t="s">
        <v>62</v>
      </c>
      <c r="C957" s="11">
        <f t="shared" si="2926"/>
        <v>180.34265103697024</v>
      </c>
      <c r="D957" s="12" t="s">
        <v>21</v>
      </c>
      <c r="E957" s="29">
        <v>1109</v>
      </c>
      <c r="F957" s="29">
        <v>1120</v>
      </c>
      <c r="G957" s="6">
        <v>0</v>
      </c>
      <c r="H957" s="6">
        <v>0</v>
      </c>
      <c r="I957" s="13">
        <f t="shared" si="2927"/>
        <v>11</v>
      </c>
      <c r="J957" s="6">
        <v>0</v>
      </c>
      <c r="K957" s="6">
        <v>0</v>
      </c>
      <c r="L957" s="13">
        <f t="shared" si="2928"/>
        <v>11</v>
      </c>
      <c r="M957" s="45">
        <f t="shared" si="2929"/>
        <v>1983.7691614066725</v>
      </c>
    </row>
    <row r="958" spans="1:13" ht="15" x14ac:dyDescent="0.2">
      <c r="A958" s="28">
        <v>43956</v>
      </c>
      <c r="B958" s="12" t="s">
        <v>28</v>
      </c>
      <c r="C958" s="11">
        <f t="shared" si="2926"/>
        <v>1307.18954248366</v>
      </c>
      <c r="D958" s="12" t="s">
        <v>21</v>
      </c>
      <c r="E958" s="29">
        <v>153</v>
      </c>
      <c r="F958" s="29">
        <v>155</v>
      </c>
      <c r="G958" s="6">
        <v>0</v>
      </c>
      <c r="H958" s="6">
        <v>0</v>
      </c>
      <c r="I958" s="13">
        <f t="shared" si="2927"/>
        <v>2</v>
      </c>
      <c r="J958" s="6">
        <v>0</v>
      </c>
      <c r="K958" s="6">
        <v>0</v>
      </c>
      <c r="L958" s="13">
        <f t="shared" si="2928"/>
        <v>2</v>
      </c>
      <c r="M958" s="45">
        <f t="shared" si="2929"/>
        <v>2614.3790849673201</v>
      </c>
    </row>
    <row r="959" spans="1:13" ht="15" x14ac:dyDescent="0.2">
      <c r="A959" s="28">
        <v>43956</v>
      </c>
      <c r="B959" s="12" t="s">
        <v>59</v>
      </c>
      <c r="C959" s="11">
        <f t="shared" si="2926"/>
        <v>500</v>
      </c>
      <c r="D959" s="12" t="s">
        <v>21</v>
      </c>
      <c r="E959" s="29">
        <v>400</v>
      </c>
      <c r="F959" s="29">
        <v>394</v>
      </c>
      <c r="G959" s="6">
        <v>0</v>
      </c>
      <c r="H959" s="6">
        <v>0</v>
      </c>
      <c r="I959" s="13">
        <f t="shared" si="2927"/>
        <v>-6</v>
      </c>
      <c r="J959" s="6">
        <v>0</v>
      </c>
      <c r="K959" s="6">
        <v>0</v>
      </c>
      <c r="L959" s="13">
        <f t="shared" si="2928"/>
        <v>-6</v>
      </c>
      <c r="M959" s="45">
        <f t="shared" si="2929"/>
        <v>-3000</v>
      </c>
    </row>
    <row r="960" spans="1:13" ht="15" x14ac:dyDescent="0.2">
      <c r="A960" s="28">
        <v>43955</v>
      </c>
      <c r="B960" s="12" t="s">
        <v>110</v>
      </c>
      <c r="C960" s="11">
        <f t="shared" si="2926"/>
        <v>486.61800486618006</v>
      </c>
      <c r="D960" s="12" t="s">
        <v>18</v>
      </c>
      <c r="E960" s="29">
        <v>411</v>
      </c>
      <c r="F960" s="29">
        <v>408</v>
      </c>
      <c r="G960" s="6">
        <v>400</v>
      </c>
      <c r="H960" s="6">
        <v>0</v>
      </c>
      <c r="I960" s="13">
        <f t="shared" si="2927"/>
        <v>3</v>
      </c>
      <c r="J960" s="6">
        <v>8</v>
      </c>
      <c r="K960" s="6">
        <v>0</v>
      </c>
      <c r="L960" s="13">
        <f t="shared" si="2928"/>
        <v>11</v>
      </c>
      <c r="M960" s="45">
        <f t="shared" si="2929"/>
        <v>5352.7980535279803</v>
      </c>
    </row>
    <row r="961" spans="1:13" ht="15" x14ac:dyDescent="0.2">
      <c r="A961" s="28">
        <v>43955</v>
      </c>
      <c r="B961" s="12" t="s">
        <v>111</v>
      </c>
      <c r="C961" s="11">
        <f t="shared" si="2926"/>
        <v>604.22960725075529</v>
      </c>
      <c r="D961" s="12" t="s">
        <v>21</v>
      </c>
      <c r="E961" s="29">
        <v>331</v>
      </c>
      <c r="F961" s="29">
        <v>334.5</v>
      </c>
      <c r="G961" s="6">
        <v>0</v>
      </c>
      <c r="H961" s="6">
        <v>0</v>
      </c>
      <c r="I961" s="13">
        <f t="shared" si="2927"/>
        <v>3.5</v>
      </c>
      <c r="J961" s="6">
        <v>0</v>
      </c>
      <c r="K961" s="6">
        <v>0</v>
      </c>
      <c r="L961" s="13">
        <f t="shared" si="2928"/>
        <v>3.5</v>
      </c>
      <c r="M961" s="45">
        <f t="shared" si="2929"/>
        <v>2114.8036253776436</v>
      </c>
    </row>
    <row r="962" spans="1:13" ht="15" x14ac:dyDescent="0.2">
      <c r="A962" s="28">
        <v>43955</v>
      </c>
      <c r="B962" s="12" t="s">
        <v>66</v>
      </c>
      <c r="C962" s="11">
        <f t="shared" si="2926"/>
        <v>50.632911392405063</v>
      </c>
      <c r="D962" s="12" t="s">
        <v>21</v>
      </c>
      <c r="E962" s="29">
        <v>3950</v>
      </c>
      <c r="F962" s="29">
        <v>3980</v>
      </c>
      <c r="G962" s="6">
        <v>0</v>
      </c>
      <c r="H962" s="6">
        <v>0</v>
      </c>
      <c r="I962" s="13">
        <f t="shared" si="2927"/>
        <v>30</v>
      </c>
      <c r="J962" s="6">
        <v>0</v>
      </c>
      <c r="K962" s="6">
        <v>0</v>
      </c>
      <c r="L962" s="13">
        <f t="shared" si="2928"/>
        <v>30</v>
      </c>
      <c r="M962" s="45">
        <f t="shared" si="2929"/>
        <v>1518.9873417721519</v>
      </c>
    </row>
    <row r="963" spans="1:13" ht="15" x14ac:dyDescent="0.2">
      <c r="A963" s="28">
        <v>43951</v>
      </c>
      <c r="B963" s="12" t="s">
        <v>40</v>
      </c>
      <c r="C963" s="11">
        <f t="shared" si="2926"/>
        <v>400</v>
      </c>
      <c r="D963" s="12" t="s">
        <v>21</v>
      </c>
      <c r="E963" s="29">
        <v>500</v>
      </c>
      <c r="F963" s="29">
        <v>506</v>
      </c>
      <c r="G963" s="6">
        <v>517.5</v>
      </c>
      <c r="H963" s="6">
        <v>0</v>
      </c>
      <c r="I963" s="13">
        <f t="shared" si="2927"/>
        <v>6</v>
      </c>
      <c r="J963" s="6">
        <v>11.5</v>
      </c>
      <c r="K963" s="6">
        <v>0</v>
      </c>
      <c r="L963" s="13">
        <f t="shared" si="2928"/>
        <v>17.5</v>
      </c>
      <c r="M963" s="45">
        <f t="shared" si="2929"/>
        <v>7000</v>
      </c>
    </row>
    <row r="964" spans="1:13" ht="15" x14ac:dyDescent="0.2">
      <c r="A964" s="28">
        <v>43951</v>
      </c>
      <c r="B964" s="12" t="s">
        <v>37</v>
      </c>
      <c r="C964" s="11">
        <f t="shared" si="2926"/>
        <v>236.96682464454977</v>
      </c>
      <c r="D964" s="12" t="s">
        <v>21</v>
      </c>
      <c r="E964" s="29">
        <v>844</v>
      </c>
      <c r="F964" s="29">
        <v>853</v>
      </c>
      <c r="G964" s="6">
        <v>870</v>
      </c>
      <c r="H964" s="6">
        <v>0</v>
      </c>
      <c r="I964" s="13">
        <f t="shared" si="2927"/>
        <v>9</v>
      </c>
      <c r="J964" s="6">
        <v>17</v>
      </c>
      <c r="K964" s="6">
        <v>0</v>
      </c>
      <c r="L964" s="13">
        <f t="shared" si="2928"/>
        <v>26</v>
      </c>
      <c r="M964" s="45">
        <f t="shared" si="2929"/>
        <v>6161.1374407582944</v>
      </c>
    </row>
    <row r="965" spans="1:13" ht="15" x14ac:dyDescent="0.2">
      <c r="A965" s="28">
        <v>43951</v>
      </c>
      <c r="B965" s="12" t="s">
        <v>72</v>
      </c>
      <c r="C965" s="11">
        <f t="shared" si="2926"/>
        <v>414.07867494824018</v>
      </c>
      <c r="D965" s="12" t="s">
        <v>21</v>
      </c>
      <c r="E965" s="29">
        <v>483</v>
      </c>
      <c r="F965" s="29">
        <v>488</v>
      </c>
      <c r="G965" s="6">
        <v>0</v>
      </c>
      <c r="H965" s="6">
        <v>0</v>
      </c>
      <c r="I965" s="13">
        <f t="shared" si="2927"/>
        <v>5</v>
      </c>
      <c r="J965" s="6">
        <v>0</v>
      </c>
      <c r="K965" s="6">
        <v>0</v>
      </c>
      <c r="L965" s="13">
        <f t="shared" si="2928"/>
        <v>5</v>
      </c>
      <c r="M965" s="45">
        <f t="shared" si="2929"/>
        <v>2070.3933747412011</v>
      </c>
    </row>
    <row r="966" spans="1:13" ht="15" x14ac:dyDescent="0.2">
      <c r="A966" s="28">
        <v>43951</v>
      </c>
      <c r="B966" s="12" t="s">
        <v>87</v>
      </c>
      <c r="C966" s="11">
        <f t="shared" si="2926"/>
        <v>415.80041580041581</v>
      </c>
      <c r="D966" s="12" t="s">
        <v>21</v>
      </c>
      <c r="E966" s="29">
        <v>481</v>
      </c>
      <c r="F966" s="29">
        <v>476</v>
      </c>
      <c r="G966" s="6">
        <v>0</v>
      </c>
      <c r="H966" s="6">
        <v>0</v>
      </c>
      <c r="I966" s="13">
        <f t="shared" si="2927"/>
        <v>-5</v>
      </c>
      <c r="J966" s="6">
        <v>0</v>
      </c>
      <c r="K966" s="6">
        <v>0</v>
      </c>
      <c r="L966" s="13">
        <f t="shared" si="2928"/>
        <v>-5</v>
      </c>
      <c r="M966" s="45">
        <f t="shared" si="2929"/>
        <v>-2079.002079002079</v>
      </c>
    </row>
    <row r="967" spans="1:13" ht="15" x14ac:dyDescent="0.2">
      <c r="A967" s="28">
        <v>43950</v>
      </c>
      <c r="B967" s="12" t="s">
        <v>87</v>
      </c>
      <c r="C967" s="11">
        <f t="shared" si="2926"/>
        <v>484.26150121065376</v>
      </c>
      <c r="D967" s="12" t="s">
        <v>21</v>
      </c>
      <c r="E967" s="29">
        <v>413</v>
      </c>
      <c r="F967" s="29">
        <v>419</v>
      </c>
      <c r="G967" s="6">
        <v>430</v>
      </c>
      <c r="H967" s="6">
        <v>440</v>
      </c>
      <c r="I967" s="13">
        <f t="shared" si="2927"/>
        <v>6</v>
      </c>
      <c r="J967" s="6">
        <v>11</v>
      </c>
      <c r="K967" s="6">
        <v>10</v>
      </c>
      <c r="L967" s="13">
        <f t="shared" si="2928"/>
        <v>27</v>
      </c>
      <c r="M967" s="45">
        <f t="shared" si="2929"/>
        <v>13075.060532687652</v>
      </c>
    </row>
    <row r="968" spans="1:13" ht="15" x14ac:dyDescent="0.2">
      <c r="A968" s="28">
        <v>43950</v>
      </c>
      <c r="B968" s="12" t="s">
        <v>41</v>
      </c>
      <c r="C968" s="11">
        <f t="shared" si="2926"/>
        <v>354.6099290780142</v>
      </c>
      <c r="D968" s="12" t="s">
        <v>21</v>
      </c>
      <c r="E968" s="29">
        <v>564</v>
      </c>
      <c r="F968" s="29">
        <v>575</v>
      </c>
      <c r="G968" s="6">
        <v>0</v>
      </c>
      <c r="H968" s="6">
        <v>0</v>
      </c>
      <c r="I968" s="13">
        <f t="shared" si="2927"/>
        <v>11</v>
      </c>
      <c r="J968" s="6">
        <v>0</v>
      </c>
      <c r="K968" s="6">
        <v>0</v>
      </c>
      <c r="L968" s="13">
        <f t="shared" si="2928"/>
        <v>11</v>
      </c>
      <c r="M968" s="45">
        <f t="shared" si="2929"/>
        <v>3900.7092198581563</v>
      </c>
    </row>
    <row r="969" spans="1:13" ht="15" x14ac:dyDescent="0.2">
      <c r="A969" s="28">
        <v>43950</v>
      </c>
      <c r="B969" s="12" t="s">
        <v>95</v>
      </c>
      <c r="C969" s="11">
        <f t="shared" ref="C969:C1032" si="2930">200000/E969</f>
        <v>457.66590389016017</v>
      </c>
      <c r="D969" s="12" t="s">
        <v>21</v>
      </c>
      <c r="E969" s="29">
        <v>437</v>
      </c>
      <c r="F969" s="29">
        <v>445</v>
      </c>
      <c r="G969" s="6">
        <v>0</v>
      </c>
      <c r="H969" s="6">
        <v>0</v>
      </c>
      <c r="I969" s="13">
        <f t="shared" ref="I969:I1032" si="2931">(IF(D969="SELL",E969-F969,IF(D969="BUY",F969-E969)))</f>
        <v>8</v>
      </c>
      <c r="J969" s="6">
        <v>0</v>
      </c>
      <c r="K969" s="6">
        <v>0</v>
      </c>
      <c r="L969" s="13">
        <f t="shared" ref="L969:L1032" si="2932">K969+J969+I969</f>
        <v>8</v>
      </c>
      <c r="M969" s="45">
        <f t="shared" ref="M969:M1032" si="2933">L969*C969</f>
        <v>3661.3272311212813</v>
      </c>
    </row>
    <row r="970" spans="1:13" ht="15" x14ac:dyDescent="0.2">
      <c r="A970" s="28">
        <v>43949</v>
      </c>
      <c r="B970" s="12" t="s">
        <v>112</v>
      </c>
      <c r="C970" s="11">
        <f t="shared" si="2930"/>
        <v>158.98251192368841</v>
      </c>
      <c r="D970" s="12" t="s">
        <v>18</v>
      </c>
      <c r="E970" s="29">
        <v>1258</v>
      </c>
      <c r="F970" s="29">
        <v>1245</v>
      </c>
      <c r="G970" s="6">
        <v>0</v>
      </c>
      <c r="H970" s="6">
        <v>0</v>
      </c>
      <c r="I970" s="13">
        <f t="shared" si="2931"/>
        <v>13</v>
      </c>
      <c r="J970" s="6">
        <v>0</v>
      </c>
      <c r="K970" s="6">
        <v>0</v>
      </c>
      <c r="L970" s="13">
        <f t="shared" si="2932"/>
        <v>13</v>
      </c>
      <c r="M970" s="45">
        <f t="shared" si="2933"/>
        <v>2066.7726550079492</v>
      </c>
    </row>
    <row r="971" spans="1:13" ht="15" x14ac:dyDescent="0.2">
      <c r="A971" s="28">
        <v>43949</v>
      </c>
      <c r="B971" s="12" t="s">
        <v>54</v>
      </c>
      <c r="C971" s="11">
        <f t="shared" si="2930"/>
        <v>221.23893805309734</v>
      </c>
      <c r="D971" s="12" t="s">
        <v>18</v>
      </c>
      <c r="E971" s="29">
        <v>904</v>
      </c>
      <c r="F971" s="29">
        <v>895</v>
      </c>
      <c r="G971" s="6">
        <v>0</v>
      </c>
      <c r="H971" s="6">
        <v>0</v>
      </c>
      <c r="I971" s="13">
        <f t="shared" si="2931"/>
        <v>9</v>
      </c>
      <c r="J971" s="6">
        <v>0</v>
      </c>
      <c r="K971" s="6">
        <v>0</v>
      </c>
      <c r="L971" s="13">
        <f t="shared" si="2932"/>
        <v>9</v>
      </c>
      <c r="M971" s="45">
        <f t="shared" si="2933"/>
        <v>1991.1504424778761</v>
      </c>
    </row>
    <row r="972" spans="1:13" ht="15" x14ac:dyDescent="0.2">
      <c r="A972" s="28">
        <v>43949</v>
      </c>
      <c r="B972" s="12" t="s">
        <v>44</v>
      </c>
      <c r="C972" s="11">
        <f t="shared" si="2930"/>
        <v>803.21285140562247</v>
      </c>
      <c r="D972" s="12" t="s">
        <v>18</v>
      </c>
      <c r="E972" s="29">
        <v>249</v>
      </c>
      <c r="F972" s="29">
        <v>253</v>
      </c>
      <c r="G972" s="6">
        <v>0</v>
      </c>
      <c r="H972" s="6">
        <v>0</v>
      </c>
      <c r="I972" s="13">
        <f t="shared" si="2931"/>
        <v>-4</v>
      </c>
      <c r="J972" s="6">
        <v>0</v>
      </c>
      <c r="K972" s="6">
        <v>0</v>
      </c>
      <c r="L972" s="13">
        <f t="shared" si="2932"/>
        <v>-4</v>
      </c>
      <c r="M972" s="45">
        <f t="shared" si="2933"/>
        <v>-3212.8514056224899</v>
      </c>
    </row>
    <row r="973" spans="1:13" ht="15" x14ac:dyDescent="0.2">
      <c r="A973" s="28">
        <v>43949</v>
      </c>
      <c r="B973" s="12" t="s">
        <v>69</v>
      </c>
      <c r="C973" s="11">
        <f t="shared" si="2930"/>
        <v>836.82008368200832</v>
      </c>
      <c r="D973" s="12" t="s">
        <v>18</v>
      </c>
      <c r="E973" s="29">
        <v>239</v>
      </c>
      <c r="F973" s="29">
        <v>234</v>
      </c>
      <c r="G973" s="6">
        <v>0</v>
      </c>
      <c r="H973" s="6">
        <v>0</v>
      </c>
      <c r="I973" s="13">
        <f t="shared" si="2931"/>
        <v>5</v>
      </c>
      <c r="J973" s="6">
        <v>0</v>
      </c>
      <c r="K973" s="6">
        <v>0</v>
      </c>
      <c r="L973" s="13">
        <f t="shared" si="2932"/>
        <v>5</v>
      </c>
      <c r="M973" s="45">
        <f t="shared" si="2933"/>
        <v>4184.100418410042</v>
      </c>
    </row>
    <row r="974" spans="1:13" ht="15" x14ac:dyDescent="0.2">
      <c r="A974" s="28">
        <v>43948</v>
      </c>
      <c r="B974" s="12" t="s">
        <v>19</v>
      </c>
      <c r="C974" s="11">
        <f t="shared" si="2930"/>
        <v>215.28525296017222</v>
      </c>
      <c r="D974" s="12" t="s">
        <v>21</v>
      </c>
      <c r="E974" s="29">
        <v>929</v>
      </c>
      <c r="F974" s="29">
        <v>938</v>
      </c>
      <c r="G974" s="6">
        <v>0</v>
      </c>
      <c r="H974" s="6">
        <v>0</v>
      </c>
      <c r="I974" s="13">
        <f t="shared" si="2931"/>
        <v>9</v>
      </c>
      <c r="J974" s="6">
        <v>0</v>
      </c>
      <c r="K974" s="6">
        <v>0</v>
      </c>
      <c r="L974" s="13">
        <f t="shared" si="2932"/>
        <v>9</v>
      </c>
      <c r="M974" s="45">
        <f t="shared" si="2933"/>
        <v>1937.5672766415501</v>
      </c>
    </row>
    <row r="975" spans="1:13" ht="15" x14ac:dyDescent="0.2">
      <c r="A975" s="28">
        <v>43948</v>
      </c>
      <c r="B975" s="12" t="s">
        <v>94</v>
      </c>
      <c r="C975" s="11">
        <f t="shared" si="2930"/>
        <v>320.5128205128205</v>
      </c>
      <c r="D975" s="12" t="s">
        <v>21</v>
      </c>
      <c r="E975" s="29">
        <v>624</v>
      </c>
      <c r="F975" s="29">
        <v>631</v>
      </c>
      <c r="G975" s="6">
        <v>0</v>
      </c>
      <c r="H975" s="6">
        <v>0</v>
      </c>
      <c r="I975" s="13">
        <f t="shared" si="2931"/>
        <v>7</v>
      </c>
      <c r="J975" s="6">
        <v>0</v>
      </c>
      <c r="K975" s="6">
        <v>0</v>
      </c>
      <c r="L975" s="13">
        <f t="shared" si="2932"/>
        <v>7</v>
      </c>
      <c r="M975" s="45">
        <f t="shared" si="2933"/>
        <v>2243.5897435897436</v>
      </c>
    </row>
    <row r="976" spans="1:13" ht="15" x14ac:dyDescent="0.2">
      <c r="A976" s="28">
        <v>43948</v>
      </c>
      <c r="B976" s="12" t="s">
        <v>51</v>
      </c>
      <c r="C976" s="11">
        <f t="shared" si="2930"/>
        <v>81.300813008130078</v>
      </c>
      <c r="D976" s="12" t="s">
        <v>21</v>
      </c>
      <c r="E976" s="29">
        <v>2460</v>
      </c>
      <c r="F976" s="29">
        <v>2430</v>
      </c>
      <c r="G976" s="6">
        <v>0</v>
      </c>
      <c r="H976" s="6">
        <v>0</v>
      </c>
      <c r="I976" s="13">
        <f t="shared" si="2931"/>
        <v>-30</v>
      </c>
      <c r="J976" s="6">
        <v>0</v>
      </c>
      <c r="K976" s="6">
        <v>0</v>
      </c>
      <c r="L976" s="13">
        <f t="shared" si="2932"/>
        <v>-30</v>
      </c>
      <c r="M976" s="45">
        <f t="shared" si="2933"/>
        <v>-2439.0243902439024</v>
      </c>
    </row>
    <row r="977" spans="1:13" ht="15" x14ac:dyDescent="0.2">
      <c r="A977" s="28">
        <v>43948</v>
      </c>
      <c r="B977" s="12" t="s">
        <v>57</v>
      </c>
      <c r="C977" s="11">
        <f t="shared" si="2930"/>
        <v>136.23978201634878</v>
      </c>
      <c r="D977" s="12" t="s">
        <v>21</v>
      </c>
      <c r="E977" s="29">
        <v>1468</v>
      </c>
      <c r="F977" s="29">
        <v>1450</v>
      </c>
      <c r="G977" s="6">
        <v>0</v>
      </c>
      <c r="H977" s="6">
        <v>0</v>
      </c>
      <c r="I977" s="13">
        <f t="shared" si="2931"/>
        <v>-18</v>
      </c>
      <c r="J977" s="6">
        <v>0</v>
      </c>
      <c r="K977" s="6">
        <v>0</v>
      </c>
      <c r="L977" s="13">
        <f t="shared" si="2932"/>
        <v>-18</v>
      </c>
      <c r="M977" s="45">
        <f t="shared" si="2933"/>
        <v>-2452.316076294278</v>
      </c>
    </row>
    <row r="978" spans="1:13" ht="15" x14ac:dyDescent="0.2">
      <c r="A978" s="28">
        <v>43945</v>
      </c>
      <c r="B978" s="12" t="s">
        <v>67</v>
      </c>
      <c r="C978" s="11">
        <f t="shared" si="2930"/>
        <v>238.0952380952381</v>
      </c>
      <c r="D978" s="12" t="s">
        <v>21</v>
      </c>
      <c r="E978" s="29">
        <v>840</v>
      </c>
      <c r="F978" s="29">
        <v>848</v>
      </c>
      <c r="G978" s="6">
        <v>865</v>
      </c>
      <c r="H978" s="6">
        <v>879</v>
      </c>
      <c r="I978" s="13">
        <f t="shared" si="2931"/>
        <v>8</v>
      </c>
      <c r="J978" s="6">
        <v>17</v>
      </c>
      <c r="K978" s="6">
        <v>14</v>
      </c>
      <c r="L978" s="13">
        <f t="shared" si="2932"/>
        <v>39</v>
      </c>
      <c r="M978" s="45">
        <f t="shared" si="2933"/>
        <v>9285.7142857142862</v>
      </c>
    </row>
    <row r="979" spans="1:13" ht="15" x14ac:dyDescent="0.2">
      <c r="A979" s="28">
        <v>43945</v>
      </c>
      <c r="B979" s="12" t="s">
        <v>93</v>
      </c>
      <c r="C979" s="11">
        <f t="shared" si="2930"/>
        <v>270.27027027027026</v>
      </c>
      <c r="D979" s="12" t="s">
        <v>21</v>
      </c>
      <c r="E979" s="29">
        <v>740</v>
      </c>
      <c r="F979" s="29">
        <v>755</v>
      </c>
      <c r="G979" s="6">
        <v>0</v>
      </c>
      <c r="H979" s="6">
        <v>0</v>
      </c>
      <c r="I979" s="13">
        <f t="shared" si="2931"/>
        <v>15</v>
      </c>
      <c r="J979" s="6">
        <v>0</v>
      </c>
      <c r="K979" s="6">
        <v>0</v>
      </c>
      <c r="L979" s="13">
        <f t="shared" si="2932"/>
        <v>15</v>
      </c>
      <c r="M979" s="45">
        <f t="shared" si="2933"/>
        <v>4054.0540540540537</v>
      </c>
    </row>
    <row r="980" spans="1:13" ht="15" x14ac:dyDescent="0.2">
      <c r="A980" s="28">
        <v>43945</v>
      </c>
      <c r="B980" s="12" t="s">
        <v>58</v>
      </c>
      <c r="C980" s="11">
        <f t="shared" si="2930"/>
        <v>563.38028169014081</v>
      </c>
      <c r="D980" s="12" t="s">
        <v>21</v>
      </c>
      <c r="E980" s="29">
        <v>355</v>
      </c>
      <c r="F980" s="29">
        <v>360</v>
      </c>
      <c r="G980" s="6">
        <v>0</v>
      </c>
      <c r="H980" s="6">
        <v>0</v>
      </c>
      <c r="I980" s="13">
        <f t="shared" si="2931"/>
        <v>5</v>
      </c>
      <c r="J980" s="6">
        <v>0</v>
      </c>
      <c r="K980" s="6">
        <v>0</v>
      </c>
      <c r="L980" s="13">
        <f t="shared" si="2932"/>
        <v>5</v>
      </c>
      <c r="M980" s="45">
        <f t="shared" si="2933"/>
        <v>2816.9014084507039</v>
      </c>
    </row>
    <row r="981" spans="1:13" ht="15" x14ac:dyDescent="0.2">
      <c r="A981" s="28">
        <v>43944</v>
      </c>
      <c r="B981" s="12" t="s">
        <v>92</v>
      </c>
      <c r="C981" s="11">
        <f t="shared" si="2930"/>
        <v>317.96502384737681</v>
      </c>
      <c r="D981" s="12" t="s">
        <v>21</v>
      </c>
      <c r="E981" s="29">
        <v>629</v>
      </c>
      <c r="F981" s="29">
        <v>636</v>
      </c>
      <c r="G981" s="6">
        <v>650</v>
      </c>
      <c r="H981" s="6">
        <v>0</v>
      </c>
      <c r="I981" s="13">
        <f t="shared" si="2931"/>
        <v>7</v>
      </c>
      <c r="J981" s="6">
        <v>14</v>
      </c>
      <c r="K981" s="6">
        <v>0</v>
      </c>
      <c r="L981" s="13">
        <f t="shared" si="2932"/>
        <v>21</v>
      </c>
      <c r="M981" s="45">
        <f t="shared" si="2933"/>
        <v>6677.2655007949134</v>
      </c>
    </row>
    <row r="982" spans="1:13" ht="15" x14ac:dyDescent="0.2">
      <c r="A982" s="28">
        <v>43944</v>
      </c>
      <c r="B982" s="12" t="s">
        <v>101</v>
      </c>
      <c r="C982" s="11">
        <f t="shared" si="2930"/>
        <v>109.58904109589041</v>
      </c>
      <c r="D982" s="12" t="s">
        <v>21</v>
      </c>
      <c r="E982" s="29">
        <v>1825</v>
      </c>
      <c r="F982" s="29">
        <v>1840</v>
      </c>
      <c r="G982" s="6">
        <v>0</v>
      </c>
      <c r="H982" s="6">
        <v>0</v>
      </c>
      <c r="I982" s="13">
        <f t="shared" si="2931"/>
        <v>15</v>
      </c>
      <c r="J982" s="6">
        <v>0</v>
      </c>
      <c r="K982" s="6">
        <v>0</v>
      </c>
      <c r="L982" s="13">
        <f t="shared" si="2932"/>
        <v>15</v>
      </c>
      <c r="M982" s="45">
        <f t="shared" si="2933"/>
        <v>1643.8356164383561</v>
      </c>
    </row>
    <row r="983" spans="1:13" ht="15" x14ac:dyDescent="0.2">
      <c r="A983" s="28">
        <v>43944</v>
      </c>
      <c r="B983" s="12" t="s">
        <v>61</v>
      </c>
      <c r="C983" s="11">
        <f t="shared" si="2930"/>
        <v>219.78021978021977</v>
      </c>
      <c r="D983" s="12" t="s">
        <v>21</v>
      </c>
      <c r="E983" s="29">
        <v>910</v>
      </c>
      <c r="F983" s="29">
        <v>920</v>
      </c>
      <c r="G983" s="6">
        <v>0</v>
      </c>
      <c r="H983" s="6">
        <v>0</v>
      </c>
      <c r="I983" s="13">
        <f t="shared" si="2931"/>
        <v>10</v>
      </c>
      <c r="J983" s="6">
        <v>0</v>
      </c>
      <c r="K983" s="6">
        <v>0</v>
      </c>
      <c r="L983" s="13">
        <f t="shared" si="2932"/>
        <v>10</v>
      </c>
      <c r="M983" s="45">
        <f t="shared" si="2933"/>
        <v>2197.8021978021975</v>
      </c>
    </row>
    <row r="984" spans="1:13" ht="15" x14ac:dyDescent="0.2">
      <c r="A984" s="28">
        <v>43943</v>
      </c>
      <c r="B984" s="12" t="s">
        <v>37</v>
      </c>
      <c r="C984" s="11">
        <f t="shared" si="2930"/>
        <v>272.47956403269757</v>
      </c>
      <c r="D984" s="12" t="s">
        <v>21</v>
      </c>
      <c r="E984" s="29">
        <v>734</v>
      </c>
      <c r="F984" s="29">
        <v>742</v>
      </c>
      <c r="G984" s="6">
        <v>758</v>
      </c>
      <c r="H984" s="6">
        <v>0</v>
      </c>
      <c r="I984" s="13">
        <f t="shared" si="2931"/>
        <v>8</v>
      </c>
      <c r="J984" s="6">
        <v>16</v>
      </c>
      <c r="K984" s="6">
        <v>0</v>
      </c>
      <c r="L984" s="13">
        <f t="shared" si="2932"/>
        <v>24</v>
      </c>
      <c r="M984" s="45">
        <f t="shared" si="2933"/>
        <v>6539.5095367847416</v>
      </c>
    </row>
    <row r="985" spans="1:13" ht="15" x14ac:dyDescent="0.2">
      <c r="A985" s="28">
        <v>43943</v>
      </c>
      <c r="B985" s="12" t="s">
        <v>79</v>
      </c>
      <c r="C985" s="11">
        <f t="shared" si="2930"/>
        <v>384.61538461538464</v>
      </c>
      <c r="D985" s="12" t="s">
        <v>21</v>
      </c>
      <c r="E985" s="29">
        <v>520</v>
      </c>
      <c r="F985" s="29">
        <v>529</v>
      </c>
      <c r="G985" s="6">
        <v>550</v>
      </c>
      <c r="H985" s="6">
        <v>560</v>
      </c>
      <c r="I985" s="13">
        <f t="shared" si="2931"/>
        <v>9</v>
      </c>
      <c r="J985" s="6">
        <v>21</v>
      </c>
      <c r="K985" s="6">
        <v>10</v>
      </c>
      <c r="L985" s="13">
        <f t="shared" si="2932"/>
        <v>40</v>
      </c>
      <c r="M985" s="45">
        <f t="shared" si="2933"/>
        <v>15384.615384615387</v>
      </c>
    </row>
    <row r="986" spans="1:13" ht="15" x14ac:dyDescent="0.2">
      <c r="A986" s="28">
        <v>43943</v>
      </c>
      <c r="B986" s="12" t="s">
        <v>72</v>
      </c>
      <c r="C986" s="11">
        <f t="shared" si="2930"/>
        <v>468.38407494145201</v>
      </c>
      <c r="D986" s="12" t="s">
        <v>21</v>
      </c>
      <c r="E986" s="29">
        <v>427</v>
      </c>
      <c r="F986" s="29">
        <v>431</v>
      </c>
      <c r="G986" s="6">
        <v>440</v>
      </c>
      <c r="H986" s="6">
        <v>445</v>
      </c>
      <c r="I986" s="13">
        <f t="shared" si="2931"/>
        <v>4</v>
      </c>
      <c r="J986" s="6">
        <v>9</v>
      </c>
      <c r="K986" s="6">
        <v>5</v>
      </c>
      <c r="L986" s="13">
        <f t="shared" si="2932"/>
        <v>18</v>
      </c>
      <c r="M986" s="45">
        <f t="shared" si="2933"/>
        <v>8430.9133489461365</v>
      </c>
    </row>
    <row r="987" spans="1:13" ht="15" x14ac:dyDescent="0.2">
      <c r="A987" s="28">
        <v>43942</v>
      </c>
      <c r="B987" s="12" t="s">
        <v>91</v>
      </c>
      <c r="C987" s="11">
        <f t="shared" si="2930"/>
        <v>137.93103448275863</v>
      </c>
      <c r="D987" s="12" t="s">
        <v>21</v>
      </c>
      <c r="E987" s="29">
        <v>1450</v>
      </c>
      <c r="F987" s="29">
        <v>1464</v>
      </c>
      <c r="G987" s="6">
        <v>1475</v>
      </c>
      <c r="H987" s="6">
        <v>0</v>
      </c>
      <c r="I987" s="13">
        <f t="shared" si="2931"/>
        <v>14</v>
      </c>
      <c r="J987" s="6">
        <v>12.35</v>
      </c>
      <c r="K987" s="6">
        <v>0</v>
      </c>
      <c r="L987" s="13">
        <f t="shared" si="2932"/>
        <v>26.35</v>
      </c>
      <c r="M987" s="45">
        <f t="shared" si="2933"/>
        <v>3634.4827586206902</v>
      </c>
    </row>
    <row r="988" spans="1:13" ht="15" x14ac:dyDescent="0.2">
      <c r="A988" s="28">
        <v>43942</v>
      </c>
      <c r="B988" s="12" t="s">
        <v>101</v>
      </c>
      <c r="C988" s="11">
        <f t="shared" si="2930"/>
        <v>115.27377521613833</v>
      </c>
      <c r="D988" s="12" t="s">
        <v>21</v>
      </c>
      <c r="E988" s="29">
        <v>1735</v>
      </c>
      <c r="F988" s="29">
        <v>1750</v>
      </c>
      <c r="G988" s="6">
        <v>0</v>
      </c>
      <c r="H988" s="6">
        <v>0</v>
      </c>
      <c r="I988" s="13">
        <f t="shared" si="2931"/>
        <v>15</v>
      </c>
      <c r="J988" s="6">
        <v>0</v>
      </c>
      <c r="K988" s="6">
        <v>0</v>
      </c>
      <c r="L988" s="13">
        <f t="shared" si="2932"/>
        <v>15</v>
      </c>
      <c r="M988" s="45">
        <f t="shared" si="2933"/>
        <v>1729.106628242075</v>
      </c>
    </row>
    <row r="989" spans="1:13" ht="15" x14ac:dyDescent="0.2">
      <c r="A989" s="28">
        <v>43942</v>
      </c>
      <c r="B989" s="12" t="s">
        <v>20</v>
      </c>
      <c r="C989" s="11">
        <f t="shared" si="2930"/>
        <v>209.64360587002096</v>
      </c>
      <c r="D989" s="12" t="s">
        <v>21</v>
      </c>
      <c r="E989" s="29">
        <v>954</v>
      </c>
      <c r="F989" s="29">
        <v>945</v>
      </c>
      <c r="G989" s="6">
        <v>0</v>
      </c>
      <c r="H989" s="6">
        <v>0</v>
      </c>
      <c r="I989" s="13">
        <f t="shared" si="2931"/>
        <v>-9</v>
      </c>
      <c r="J989" s="6">
        <v>0</v>
      </c>
      <c r="K989" s="6">
        <v>0</v>
      </c>
      <c r="L989" s="13">
        <f t="shared" si="2932"/>
        <v>-9</v>
      </c>
      <c r="M989" s="45">
        <f t="shared" si="2933"/>
        <v>-1886.7924528301887</v>
      </c>
    </row>
    <row r="990" spans="1:13" ht="15" x14ac:dyDescent="0.2">
      <c r="A990" s="28">
        <v>43941</v>
      </c>
      <c r="B990" s="12" t="s">
        <v>113</v>
      </c>
      <c r="C990" s="11">
        <f t="shared" si="2930"/>
        <v>307.21966205837174</v>
      </c>
      <c r="D990" s="12" t="s">
        <v>21</v>
      </c>
      <c r="E990" s="29">
        <v>651</v>
      </c>
      <c r="F990" s="29">
        <v>656</v>
      </c>
      <c r="G990" s="6">
        <v>0</v>
      </c>
      <c r="H990" s="6">
        <v>0</v>
      </c>
      <c r="I990" s="13">
        <f t="shared" si="2931"/>
        <v>5</v>
      </c>
      <c r="J990" s="6">
        <v>0</v>
      </c>
      <c r="K990" s="6">
        <v>0</v>
      </c>
      <c r="L990" s="13">
        <f t="shared" si="2932"/>
        <v>5</v>
      </c>
      <c r="M990" s="45">
        <f t="shared" si="2933"/>
        <v>1536.0983102918588</v>
      </c>
    </row>
    <row r="991" spans="1:13" ht="15" x14ac:dyDescent="0.2">
      <c r="A991" s="28">
        <v>43941</v>
      </c>
      <c r="B991" s="12" t="s">
        <v>84</v>
      </c>
      <c r="C991" s="11">
        <f t="shared" si="2930"/>
        <v>1000</v>
      </c>
      <c r="D991" s="12" t="s">
        <v>21</v>
      </c>
      <c r="E991" s="29">
        <v>200</v>
      </c>
      <c r="F991" s="29">
        <v>202</v>
      </c>
      <c r="G991" s="6">
        <v>0</v>
      </c>
      <c r="H991" s="6">
        <v>0</v>
      </c>
      <c r="I991" s="13">
        <f t="shared" si="2931"/>
        <v>2</v>
      </c>
      <c r="J991" s="6">
        <v>0</v>
      </c>
      <c r="K991" s="6">
        <v>0</v>
      </c>
      <c r="L991" s="13">
        <f t="shared" si="2932"/>
        <v>2</v>
      </c>
      <c r="M991" s="45">
        <f t="shared" si="2933"/>
        <v>2000</v>
      </c>
    </row>
    <row r="992" spans="1:13" ht="15" x14ac:dyDescent="0.2">
      <c r="A992" s="28">
        <v>43941</v>
      </c>
      <c r="B992" s="12" t="s">
        <v>114</v>
      </c>
      <c r="C992" s="11">
        <f t="shared" si="2930"/>
        <v>423.72881355932202</v>
      </c>
      <c r="D992" s="12" t="s">
        <v>21</v>
      </c>
      <c r="E992" s="29">
        <v>472</v>
      </c>
      <c r="F992" s="29">
        <v>465</v>
      </c>
      <c r="G992" s="6">
        <v>0</v>
      </c>
      <c r="H992" s="6">
        <v>0</v>
      </c>
      <c r="I992" s="13">
        <f t="shared" si="2931"/>
        <v>-7</v>
      </c>
      <c r="J992" s="6">
        <v>0</v>
      </c>
      <c r="K992" s="6">
        <v>0</v>
      </c>
      <c r="L992" s="13">
        <f t="shared" si="2932"/>
        <v>-7</v>
      </c>
      <c r="M992" s="45">
        <f t="shared" si="2933"/>
        <v>-2966.101694915254</v>
      </c>
    </row>
    <row r="993" spans="1:13" ht="15" x14ac:dyDescent="0.2">
      <c r="A993" s="28">
        <v>43941</v>
      </c>
      <c r="B993" s="12" t="s">
        <v>72</v>
      </c>
      <c r="C993" s="11">
        <f t="shared" si="2930"/>
        <v>446.42857142857144</v>
      </c>
      <c r="D993" s="12" t="s">
        <v>21</v>
      </c>
      <c r="E993" s="29">
        <v>448</v>
      </c>
      <c r="F993" s="29">
        <v>438</v>
      </c>
      <c r="G993" s="6">
        <v>0</v>
      </c>
      <c r="H993" s="6">
        <v>0</v>
      </c>
      <c r="I993" s="13">
        <f t="shared" si="2931"/>
        <v>-10</v>
      </c>
      <c r="J993" s="6">
        <v>0</v>
      </c>
      <c r="K993" s="6">
        <v>0</v>
      </c>
      <c r="L993" s="13">
        <f t="shared" si="2932"/>
        <v>-10</v>
      </c>
      <c r="M993" s="45">
        <f t="shared" si="2933"/>
        <v>-4464.2857142857147</v>
      </c>
    </row>
    <row r="994" spans="1:13" ht="15" x14ac:dyDescent="0.2">
      <c r="A994" s="28">
        <v>43938</v>
      </c>
      <c r="B994" s="12" t="s">
        <v>92</v>
      </c>
      <c r="C994" s="11">
        <f t="shared" si="2930"/>
        <v>273.97260273972603</v>
      </c>
      <c r="D994" s="12" t="s">
        <v>21</v>
      </c>
      <c r="E994" s="29">
        <v>730</v>
      </c>
      <c r="F994" s="29">
        <v>740</v>
      </c>
      <c r="G994" s="6">
        <v>760</v>
      </c>
      <c r="H994" s="6">
        <v>780</v>
      </c>
      <c r="I994" s="13">
        <f t="shared" si="2931"/>
        <v>10</v>
      </c>
      <c r="J994" s="6">
        <v>20</v>
      </c>
      <c r="K994" s="6">
        <v>20</v>
      </c>
      <c r="L994" s="13">
        <f t="shared" si="2932"/>
        <v>50</v>
      </c>
      <c r="M994" s="45">
        <f t="shared" si="2933"/>
        <v>13698.630136986301</v>
      </c>
    </row>
    <row r="995" spans="1:13" ht="15" x14ac:dyDescent="0.2">
      <c r="A995" s="28">
        <v>43938</v>
      </c>
      <c r="B995" s="12" t="s">
        <v>62</v>
      </c>
      <c r="C995" s="11">
        <f t="shared" si="2930"/>
        <v>181.81818181818181</v>
      </c>
      <c r="D995" s="12" t="s">
        <v>21</v>
      </c>
      <c r="E995" s="29">
        <v>1100</v>
      </c>
      <c r="F995" s="29">
        <v>1110</v>
      </c>
      <c r="G995" s="6">
        <v>0</v>
      </c>
      <c r="H995" s="6">
        <v>0</v>
      </c>
      <c r="I995" s="13">
        <f t="shared" si="2931"/>
        <v>10</v>
      </c>
      <c r="J995" s="6">
        <v>0</v>
      </c>
      <c r="K995" s="6">
        <v>0</v>
      </c>
      <c r="L995" s="13">
        <f t="shared" si="2932"/>
        <v>10</v>
      </c>
      <c r="M995" s="45">
        <f t="shared" si="2933"/>
        <v>1818.181818181818</v>
      </c>
    </row>
    <row r="996" spans="1:13" ht="15" x14ac:dyDescent="0.2">
      <c r="A996" s="28">
        <v>43938</v>
      </c>
      <c r="B996" s="12" t="s">
        <v>84</v>
      </c>
      <c r="C996" s="11">
        <f t="shared" si="2930"/>
        <v>1005.0251256281407</v>
      </c>
      <c r="D996" s="12" t="s">
        <v>21</v>
      </c>
      <c r="E996" s="29">
        <v>199</v>
      </c>
      <c r="F996" s="29">
        <v>201</v>
      </c>
      <c r="G996" s="6">
        <v>0</v>
      </c>
      <c r="H996" s="6">
        <v>0</v>
      </c>
      <c r="I996" s="13">
        <f t="shared" si="2931"/>
        <v>2</v>
      </c>
      <c r="J996" s="6">
        <v>0</v>
      </c>
      <c r="K996" s="6">
        <v>0</v>
      </c>
      <c r="L996" s="13">
        <f t="shared" si="2932"/>
        <v>2</v>
      </c>
      <c r="M996" s="45">
        <f t="shared" si="2933"/>
        <v>2010.0502512562814</v>
      </c>
    </row>
    <row r="997" spans="1:13" ht="15" x14ac:dyDescent="0.2">
      <c r="A997" s="28">
        <v>43906</v>
      </c>
      <c r="B997" s="12" t="s">
        <v>69</v>
      </c>
      <c r="C997" s="11">
        <f t="shared" si="2930"/>
        <v>711.74377224199293</v>
      </c>
      <c r="D997" s="12" t="s">
        <v>21</v>
      </c>
      <c r="E997" s="29">
        <v>281</v>
      </c>
      <c r="F997" s="29">
        <v>284</v>
      </c>
      <c r="G997" s="6">
        <v>290</v>
      </c>
      <c r="H997" s="6">
        <v>0</v>
      </c>
      <c r="I997" s="13">
        <f t="shared" si="2931"/>
        <v>3</v>
      </c>
      <c r="J997" s="6">
        <v>6</v>
      </c>
      <c r="K997" s="6">
        <v>0</v>
      </c>
      <c r="L997" s="13">
        <f t="shared" si="2932"/>
        <v>9</v>
      </c>
      <c r="M997" s="45">
        <f t="shared" si="2933"/>
        <v>6405.6939501779361</v>
      </c>
    </row>
    <row r="998" spans="1:13" ht="15" x14ac:dyDescent="0.2">
      <c r="A998" s="28">
        <v>43906</v>
      </c>
      <c r="B998" s="12" t="s">
        <v>115</v>
      </c>
      <c r="C998" s="11">
        <f t="shared" si="2930"/>
        <v>2453.9877300613498</v>
      </c>
      <c r="D998" s="12" t="s">
        <v>21</v>
      </c>
      <c r="E998" s="29">
        <v>81.5</v>
      </c>
      <c r="F998" s="29">
        <v>83</v>
      </c>
      <c r="G998" s="6">
        <v>84.5</v>
      </c>
      <c r="H998" s="6">
        <v>0</v>
      </c>
      <c r="I998" s="13">
        <f t="shared" si="2931"/>
        <v>1.5</v>
      </c>
      <c r="J998" s="6">
        <v>1.5</v>
      </c>
      <c r="K998" s="6">
        <v>0</v>
      </c>
      <c r="L998" s="13">
        <f t="shared" si="2932"/>
        <v>3</v>
      </c>
      <c r="M998" s="45">
        <f t="shared" si="2933"/>
        <v>7361.9631901840494</v>
      </c>
    </row>
    <row r="999" spans="1:13" ht="15" x14ac:dyDescent="0.2">
      <c r="A999" s="28">
        <v>43906</v>
      </c>
      <c r="B999" s="12" t="s">
        <v>51</v>
      </c>
      <c r="C999" s="11">
        <f t="shared" si="2930"/>
        <v>82.304526748971199</v>
      </c>
      <c r="D999" s="12" t="s">
        <v>21</v>
      </c>
      <c r="E999" s="29">
        <v>2430</v>
      </c>
      <c r="F999" s="29">
        <v>2444</v>
      </c>
      <c r="G999" s="6">
        <v>0</v>
      </c>
      <c r="H999" s="6">
        <v>0</v>
      </c>
      <c r="I999" s="13">
        <f t="shared" si="2931"/>
        <v>14</v>
      </c>
      <c r="J999" s="6">
        <v>0</v>
      </c>
      <c r="K999" s="6">
        <v>0</v>
      </c>
      <c r="L999" s="13">
        <f t="shared" si="2932"/>
        <v>14</v>
      </c>
      <c r="M999" s="45">
        <f t="shared" si="2933"/>
        <v>1152.2633744855968</v>
      </c>
    </row>
    <row r="1000" spans="1:13" ht="15" x14ac:dyDescent="0.2">
      <c r="A1000" s="28">
        <v>43936</v>
      </c>
      <c r="B1000" s="12" t="s">
        <v>72</v>
      </c>
      <c r="C1000" s="11">
        <f t="shared" si="2930"/>
        <v>531.91489361702122</v>
      </c>
      <c r="D1000" s="12" t="s">
        <v>21</v>
      </c>
      <c r="E1000" s="29">
        <v>376</v>
      </c>
      <c r="F1000" s="29">
        <v>380</v>
      </c>
      <c r="G1000" s="6">
        <v>390</v>
      </c>
      <c r="H1000" s="6">
        <v>400</v>
      </c>
      <c r="I1000" s="13">
        <f t="shared" si="2931"/>
        <v>4</v>
      </c>
      <c r="J1000" s="6">
        <v>10</v>
      </c>
      <c r="K1000" s="6">
        <v>10</v>
      </c>
      <c r="L1000" s="13">
        <f t="shared" si="2932"/>
        <v>24</v>
      </c>
      <c r="M1000" s="45">
        <f t="shared" si="2933"/>
        <v>12765.957446808508</v>
      </c>
    </row>
    <row r="1001" spans="1:13" ht="15" x14ac:dyDescent="0.2">
      <c r="A1001" s="28">
        <v>43936</v>
      </c>
      <c r="B1001" s="12" t="s">
        <v>92</v>
      </c>
      <c r="C1001" s="11">
        <f t="shared" si="2930"/>
        <v>290.69767441860466</v>
      </c>
      <c r="D1001" s="12" t="s">
        <v>21</v>
      </c>
      <c r="E1001" s="29">
        <v>688</v>
      </c>
      <c r="F1001" s="29">
        <v>698</v>
      </c>
      <c r="G1001" s="6">
        <v>0</v>
      </c>
      <c r="H1001" s="6">
        <v>0</v>
      </c>
      <c r="I1001" s="13">
        <f t="shared" si="2931"/>
        <v>10</v>
      </c>
      <c r="J1001" s="6">
        <v>0</v>
      </c>
      <c r="K1001" s="6">
        <v>0</v>
      </c>
      <c r="L1001" s="13">
        <f t="shared" si="2932"/>
        <v>10</v>
      </c>
      <c r="M1001" s="45">
        <f t="shared" si="2933"/>
        <v>2906.9767441860467</v>
      </c>
    </row>
    <row r="1002" spans="1:13" ht="15" x14ac:dyDescent="0.2">
      <c r="A1002" s="28">
        <v>43936</v>
      </c>
      <c r="B1002" s="12" t="s">
        <v>20</v>
      </c>
      <c r="C1002" s="11">
        <f t="shared" si="2930"/>
        <v>214.13276231263384</v>
      </c>
      <c r="D1002" s="12" t="s">
        <v>18</v>
      </c>
      <c r="E1002" s="29">
        <v>934</v>
      </c>
      <c r="F1002" s="29">
        <v>936</v>
      </c>
      <c r="G1002" s="6">
        <v>0</v>
      </c>
      <c r="H1002" s="6">
        <v>0</v>
      </c>
      <c r="I1002" s="13">
        <f t="shared" si="2931"/>
        <v>-2</v>
      </c>
      <c r="J1002" s="6">
        <v>0</v>
      </c>
      <c r="K1002" s="6">
        <v>0</v>
      </c>
      <c r="L1002" s="13">
        <f t="shared" si="2932"/>
        <v>-2</v>
      </c>
      <c r="M1002" s="45">
        <f t="shared" si="2933"/>
        <v>-428.26552462526769</v>
      </c>
    </row>
    <row r="1003" spans="1:13" ht="15" x14ac:dyDescent="0.2">
      <c r="A1003" s="28">
        <v>43934</v>
      </c>
      <c r="B1003" s="12" t="s">
        <v>116</v>
      </c>
      <c r="C1003" s="11">
        <f t="shared" si="2930"/>
        <v>436.68122270742356</v>
      </c>
      <c r="D1003" s="12" t="s">
        <v>18</v>
      </c>
      <c r="E1003" s="29">
        <v>458</v>
      </c>
      <c r="F1003" s="29">
        <v>454</v>
      </c>
      <c r="G1003" s="6">
        <v>0</v>
      </c>
      <c r="H1003" s="6">
        <v>0</v>
      </c>
      <c r="I1003" s="13">
        <f t="shared" si="2931"/>
        <v>4</v>
      </c>
      <c r="J1003" s="6">
        <v>0</v>
      </c>
      <c r="K1003" s="6">
        <v>0</v>
      </c>
      <c r="L1003" s="13">
        <f t="shared" si="2932"/>
        <v>4</v>
      </c>
      <c r="M1003" s="45">
        <f t="shared" si="2933"/>
        <v>1746.7248908296942</v>
      </c>
    </row>
    <row r="1004" spans="1:13" ht="15" x14ac:dyDescent="0.2">
      <c r="A1004" s="28">
        <v>43934</v>
      </c>
      <c r="B1004" s="12" t="s">
        <v>49</v>
      </c>
      <c r="C1004" s="11">
        <f t="shared" si="2930"/>
        <v>130.718954248366</v>
      </c>
      <c r="D1004" s="12" t="s">
        <v>21</v>
      </c>
      <c r="E1004" s="29">
        <v>1530</v>
      </c>
      <c r="F1004" s="29">
        <v>1515</v>
      </c>
      <c r="G1004" s="6">
        <v>0</v>
      </c>
      <c r="H1004" s="6">
        <v>0</v>
      </c>
      <c r="I1004" s="13">
        <f t="shared" si="2931"/>
        <v>-15</v>
      </c>
      <c r="J1004" s="6">
        <v>0</v>
      </c>
      <c r="K1004" s="6">
        <v>0</v>
      </c>
      <c r="L1004" s="13">
        <f t="shared" si="2932"/>
        <v>-15</v>
      </c>
      <c r="M1004" s="45">
        <f t="shared" si="2933"/>
        <v>-1960.7843137254899</v>
      </c>
    </row>
    <row r="1005" spans="1:13" ht="15" x14ac:dyDescent="0.2">
      <c r="A1005" s="28">
        <v>43934</v>
      </c>
      <c r="B1005" s="12" t="s">
        <v>117</v>
      </c>
      <c r="C1005" s="11">
        <f t="shared" si="2930"/>
        <v>1769.9115044247787</v>
      </c>
      <c r="D1005" s="12" t="s">
        <v>18</v>
      </c>
      <c r="E1005" s="29">
        <v>113</v>
      </c>
      <c r="F1005" s="29">
        <v>116</v>
      </c>
      <c r="G1005" s="6">
        <v>0</v>
      </c>
      <c r="H1005" s="6">
        <v>0</v>
      </c>
      <c r="I1005" s="13">
        <f t="shared" si="2931"/>
        <v>-3</v>
      </c>
      <c r="J1005" s="6">
        <v>0</v>
      </c>
      <c r="K1005" s="6">
        <v>0</v>
      </c>
      <c r="L1005" s="13">
        <f t="shared" si="2932"/>
        <v>-3</v>
      </c>
      <c r="M1005" s="45">
        <f t="shared" si="2933"/>
        <v>-5309.7345132743358</v>
      </c>
    </row>
    <row r="1006" spans="1:13" ht="15" x14ac:dyDescent="0.2">
      <c r="A1006" s="28">
        <v>43930</v>
      </c>
      <c r="B1006" s="12" t="s">
        <v>49</v>
      </c>
      <c r="C1006" s="11">
        <f t="shared" si="2930"/>
        <v>135.13513513513513</v>
      </c>
      <c r="D1006" s="12" t="s">
        <v>21</v>
      </c>
      <c r="E1006" s="29">
        <v>1480</v>
      </c>
      <c r="F1006" s="29">
        <v>1500</v>
      </c>
      <c r="G1006" s="6">
        <v>0</v>
      </c>
      <c r="H1006" s="6">
        <v>0</v>
      </c>
      <c r="I1006" s="13">
        <f t="shared" si="2931"/>
        <v>20</v>
      </c>
      <c r="J1006" s="6">
        <v>0</v>
      </c>
      <c r="K1006" s="6">
        <v>0</v>
      </c>
      <c r="L1006" s="13">
        <f t="shared" si="2932"/>
        <v>20</v>
      </c>
      <c r="M1006" s="45">
        <f t="shared" si="2933"/>
        <v>2702.7027027027025</v>
      </c>
    </row>
    <row r="1007" spans="1:13" ht="15" x14ac:dyDescent="0.2">
      <c r="A1007" s="28">
        <v>43930</v>
      </c>
      <c r="B1007" s="12" t="s">
        <v>118</v>
      </c>
      <c r="C1007" s="11">
        <f t="shared" si="2930"/>
        <v>433.83947939262475</v>
      </c>
      <c r="D1007" s="12" t="s">
        <v>21</v>
      </c>
      <c r="E1007" s="29">
        <v>461</v>
      </c>
      <c r="F1007" s="29">
        <v>466</v>
      </c>
      <c r="G1007" s="6">
        <v>0</v>
      </c>
      <c r="H1007" s="6">
        <v>0</v>
      </c>
      <c r="I1007" s="13">
        <f t="shared" si="2931"/>
        <v>5</v>
      </c>
      <c r="J1007" s="6">
        <v>0</v>
      </c>
      <c r="K1007" s="6">
        <v>0</v>
      </c>
      <c r="L1007" s="13">
        <f t="shared" si="2932"/>
        <v>5</v>
      </c>
      <c r="M1007" s="45">
        <f t="shared" si="2933"/>
        <v>2169.1973969631235</v>
      </c>
    </row>
    <row r="1008" spans="1:13" ht="15" x14ac:dyDescent="0.2">
      <c r="A1008" s="28">
        <v>43930</v>
      </c>
      <c r="B1008" s="12" t="s">
        <v>100</v>
      </c>
      <c r="C1008" s="11">
        <f t="shared" si="2930"/>
        <v>699.30069930069931</v>
      </c>
      <c r="D1008" s="12" t="s">
        <v>21</v>
      </c>
      <c r="E1008" s="29">
        <v>286</v>
      </c>
      <c r="F1008" s="29">
        <v>288.5</v>
      </c>
      <c r="G1008" s="6">
        <v>0</v>
      </c>
      <c r="H1008" s="6">
        <v>0</v>
      </c>
      <c r="I1008" s="13">
        <f t="shared" si="2931"/>
        <v>2.5</v>
      </c>
      <c r="J1008" s="6">
        <v>0</v>
      </c>
      <c r="K1008" s="6">
        <v>0</v>
      </c>
      <c r="L1008" s="13">
        <f t="shared" si="2932"/>
        <v>2.5</v>
      </c>
      <c r="M1008" s="45">
        <f t="shared" si="2933"/>
        <v>1748.2517482517483</v>
      </c>
    </row>
    <row r="1009" spans="1:13" ht="15" x14ac:dyDescent="0.2">
      <c r="A1009" s="28">
        <v>43930</v>
      </c>
      <c r="B1009" s="12" t="s">
        <v>67</v>
      </c>
      <c r="C1009" s="11">
        <f t="shared" si="2930"/>
        <v>259.74025974025972</v>
      </c>
      <c r="D1009" s="12" t="s">
        <v>21</v>
      </c>
      <c r="E1009" s="29">
        <v>770</v>
      </c>
      <c r="F1009" s="29">
        <v>778</v>
      </c>
      <c r="G1009" s="6">
        <v>0</v>
      </c>
      <c r="H1009" s="6">
        <v>0</v>
      </c>
      <c r="I1009" s="13">
        <f t="shared" si="2931"/>
        <v>8</v>
      </c>
      <c r="J1009" s="6">
        <v>0</v>
      </c>
      <c r="K1009" s="6">
        <v>0</v>
      </c>
      <c r="L1009" s="13">
        <f t="shared" si="2932"/>
        <v>8</v>
      </c>
      <c r="M1009" s="45">
        <f t="shared" si="2933"/>
        <v>2077.9220779220777</v>
      </c>
    </row>
    <row r="1010" spans="1:13" ht="15" x14ac:dyDescent="0.2">
      <c r="A1010" s="28">
        <v>43930</v>
      </c>
      <c r="B1010" s="12" t="s">
        <v>41</v>
      </c>
      <c r="C1010" s="11">
        <f t="shared" si="2930"/>
        <v>344.82758620689657</v>
      </c>
      <c r="D1010" s="12" t="s">
        <v>18</v>
      </c>
      <c r="E1010" s="29">
        <v>580</v>
      </c>
      <c r="F1010" s="29">
        <v>576</v>
      </c>
      <c r="G1010" s="6">
        <v>0</v>
      </c>
      <c r="H1010" s="6">
        <v>0</v>
      </c>
      <c r="I1010" s="13">
        <f t="shared" si="2931"/>
        <v>4</v>
      </c>
      <c r="J1010" s="6">
        <v>0</v>
      </c>
      <c r="K1010" s="6">
        <v>0</v>
      </c>
      <c r="L1010" s="13">
        <f t="shared" si="2932"/>
        <v>4</v>
      </c>
      <c r="M1010" s="45">
        <f t="shared" si="2933"/>
        <v>1379.3103448275863</v>
      </c>
    </row>
    <row r="1011" spans="1:13" ht="15" x14ac:dyDescent="0.2">
      <c r="A1011" s="28">
        <v>43929</v>
      </c>
      <c r="B1011" s="12" t="s">
        <v>119</v>
      </c>
      <c r="C1011" s="11">
        <f t="shared" si="2930"/>
        <v>118.69436201780415</v>
      </c>
      <c r="D1011" s="12" t="s">
        <v>21</v>
      </c>
      <c r="E1011" s="29">
        <v>1685</v>
      </c>
      <c r="F1011" s="29">
        <v>1700</v>
      </c>
      <c r="G1011" s="6">
        <v>1740</v>
      </c>
      <c r="H1011" s="6">
        <v>1800</v>
      </c>
      <c r="I1011" s="13">
        <f t="shared" si="2931"/>
        <v>15</v>
      </c>
      <c r="J1011" s="6">
        <v>40</v>
      </c>
      <c r="K1011" s="6">
        <v>60</v>
      </c>
      <c r="L1011" s="13">
        <f t="shared" si="2932"/>
        <v>115</v>
      </c>
      <c r="M1011" s="45">
        <f t="shared" si="2933"/>
        <v>13649.851632047477</v>
      </c>
    </row>
    <row r="1012" spans="1:13" ht="15" x14ac:dyDescent="0.2">
      <c r="A1012" s="28">
        <v>43929</v>
      </c>
      <c r="B1012" s="12" t="s">
        <v>51</v>
      </c>
      <c r="C1012" s="11">
        <f t="shared" si="2930"/>
        <v>95.238095238095241</v>
      </c>
      <c r="D1012" s="12" t="s">
        <v>21</v>
      </c>
      <c r="E1012" s="29">
        <v>2100</v>
      </c>
      <c r="F1012" s="29">
        <v>2130</v>
      </c>
      <c r="G1012" s="6">
        <v>2160</v>
      </c>
      <c r="H1012" s="6">
        <v>2200</v>
      </c>
      <c r="I1012" s="13">
        <f t="shared" si="2931"/>
        <v>30</v>
      </c>
      <c r="J1012" s="6">
        <v>30</v>
      </c>
      <c r="K1012" s="6">
        <v>40</v>
      </c>
      <c r="L1012" s="13">
        <f t="shared" si="2932"/>
        <v>100</v>
      </c>
      <c r="M1012" s="45">
        <f t="shared" si="2933"/>
        <v>9523.8095238095248</v>
      </c>
    </row>
    <row r="1013" spans="1:13" ht="15" x14ac:dyDescent="0.2">
      <c r="A1013" s="28">
        <v>43929</v>
      </c>
      <c r="B1013" s="12" t="s">
        <v>69</v>
      </c>
      <c r="C1013" s="11">
        <f t="shared" si="2930"/>
        <v>735.29411764705878</v>
      </c>
      <c r="D1013" s="12" t="s">
        <v>21</v>
      </c>
      <c r="E1013" s="29">
        <v>272</v>
      </c>
      <c r="F1013" s="29">
        <v>277</v>
      </c>
      <c r="G1013" s="6">
        <v>289</v>
      </c>
      <c r="H1013" s="6">
        <v>0</v>
      </c>
      <c r="I1013" s="13">
        <f t="shared" si="2931"/>
        <v>5</v>
      </c>
      <c r="J1013" s="6">
        <v>12</v>
      </c>
      <c r="K1013" s="6">
        <v>0</v>
      </c>
      <c r="L1013" s="13">
        <f t="shared" si="2932"/>
        <v>17</v>
      </c>
      <c r="M1013" s="45">
        <f t="shared" si="2933"/>
        <v>12500</v>
      </c>
    </row>
    <row r="1014" spans="1:13" ht="15" x14ac:dyDescent="0.2">
      <c r="A1014" s="28">
        <v>43928</v>
      </c>
      <c r="B1014" s="12" t="s">
        <v>85</v>
      </c>
      <c r="C1014" s="11">
        <f t="shared" si="2930"/>
        <v>91.033227127901682</v>
      </c>
      <c r="D1014" s="12" t="s">
        <v>21</v>
      </c>
      <c r="E1014" s="29">
        <v>2197</v>
      </c>
      <c r="F1014" s="29">
        <v>2215</v>
      </c>
      <c r="G1014" s="6">
        <v>2250</v>
      </c>
      <c r="H1014" s="6">
        <v>2280</v>
      </c>
      <c r="I1014" s="13">
        <f t="shared" si="2931"/>
        <v>18</v>
      </c>
      <c r="J1014" s="6">
        <v>35</v>
      </c>
      <c r="K1014" s="6">
        <v>30</v>
      </c>
      <c r="L1014" s="13">
        <f t="shared" si="2932"/>
        <v>83</v>
      </c>
      <c r="M1014" s="45">
        <f t="shared" si="2933"/>
        <v>7555.7578516158392</v>
      </c>
    </row>
    <row r="1015" spans="1:13" ht="15" x14ac:dyDescent="0.2">
      <c r="A1015" s="28">
        <v>43928</v>
      </c>
      <c r="B1015" s="12" t="s">
        <v>50</v>
      </c>
      <c r="C1015" s="11">
        <f t="shared" si="2930"/>
        <v>456.62100456621005</v>
      </c>
      <c r="D1015" s="12" t="s">
        <v>21</v>
      </c>
      <c r="E1015" s="29">
        <v>438</v>
      </c>
      <c r="F1015" s="29">
        <v>441.9</v>
      </c>
      <c r="G1015" s="6">
        <v>450</v>
      </c>
      <c r="H1015" s="6">
        <v>456.3</v>
      </c>
      <c r="I1015" s="13">
        <f t="shared" si="2931"/>
        <v>3.8999999999999773</v>
      </c>
      <c r="J1015" s="6">
        <v>8.1</v>
      </c>
      <c r="K1015" s="6">
        <v>5.3</v>
      </c>
      <c r="L1015" s="13">
        <f t="shared" si="2932"/>
        <v>17.299999999999976</v>
      </c>
      <c r="M1015" s="45">
        <f t="shared" si="2933"/>
        <v>7899.5433789954232</v>
      </c>
    </row>
    <row r="1016" spans="1:13" ht="15" x14ac:dyDescent="0.2">
      <c r="A1016" s="28">
        <v>43928</v>
      </c>
      <c r="B1016" s="12" t="s">
        <v>120</v>
      </c>
      <c r="C1016" s="11">
        <f t="shared" si="2930"/>
        <v>200.60180541624874</v>
      </c>
      <c r="D1016" s="12" t="s">
        <v>21</v>
      </c>
      <c r="E1016" s="29">
        <v>997</v>
      </c>
      <c r="F1016" s="29">
        <v>1006</v>
      </c>
      <c r="G1016" s="6">
        <v>0</v>
      </c>
      <c r="H1016" s="6">
        <v>0</v>
      </c>
      <c r="I1016" s="13">
        <f t="shared" si="2931"/>
        <v>9</v>
      </c>
      <c r="J1016" s="6">
        <v>0</v>
      </c>
      <c r="K1016" s="6">
        <v>0</v>
      </c>
      <c r="L1016" s="13">
        <f t="shared" si="2932"/>
        <v>9</v>
      </c>
      <c r="M1016" s="45">
        <f t="shared" si="2933"/>
        <v>1805.4162487462386</v>
      </c>
    </row>
    <row r="1017" spans="1:13" ht="15" x14ac:dyDescent="0.2">
      <c r="A1017" s="28">
        <v>43924</v>
      </c>
      <c r="B1017" s="12" t="s">
        <v>85</v>
      </c>
      <c r="C1017" s="11">
        <f t="shared" si="2930"/>
        <v>100</v>
      </c>
      <c r="D1017" s="12" t="s">
        <v>21</v>
      </c>
      <c r="E1017" s="29">
        <v>2000</v>
      </c>
      <c r="F1017" s="29">
        <v>2020</v>
      </c>
      <c r="G1017" s="6">
        <v>2060</v>
      </c>
      <c r="H1017" s="6">
        <v>2090</v>
      </c>
      <c r="I1017" s="13">
        <f t="shared" si="2931"/>
        <v>20</v>
      </c>
      <c r="J1017" s="6">
        <v>40</v>
      </c>
      <c r="K1017" s="6">
        <v>30</v>
      </c>
      <c r="L1017" s="13">
        <f t="shared" si="2932"/>
        <v>90</v>
      </c>
      <c r="M1017" s="45">
        <f t="shared" si="2933"/>
        <v>9000</v>
      </c>
    </row>
    <row r="1018" spans="1:13" ht="15" x14ac:dyDescent="0.2">
      <c r="A1018" s="28">
        <v>43924</v>
      </c>
      <c r="B1018" s="12" t="s">
        <v>23</v>
      </c>
      <c r="C1018" s="11">
        <f t="shared" si="2930"/>
        <v>174.06440382941688</v>
      </c>
      <c r="D1018" s="12" t="s">
        <v>21</v>
      </c>
      <c r="E1018" s="29">
        <v>1149</v>
      </c>
      <c r="F1018" s="29">
        <v>1160</v>
      </c>
      <c r="G1018" s="6">
        <v>1180</v>
      </c>
      <c r="H1018" s="6">
        <v>1210</v>
      </c>
      <c r="I1018" s="13">
        <f t="shared" si="2931"/>
        <v>11</v>
      </c>
      <c r="J1018" s="6">
        <v>20</v>
      </c>
      <c r="K1018" s="6">
        <v>30</v>
      </c>
      <c r="L1018" s="13">
        <f t="shared" si="2932"/>
        <v>61</v>
      </c>
      <c r="M1018" s="45">
        <f t="shared" si="2933"/>
        <v>10617.928633594429</v>
      </c>
    </row>
    <row r="1019" spans="1:13" ht="15" x14ac:dyDescent="0.2">
      <c r="A1019" s="28">
        <v>43924</v>
      </c>
      <c r="B1019" s="12" t="s">
        <v>99</v>
      </c>
      <c r="C1019" s="11">
        <f t="shared" si="2930"/>
        <v>86.767895878524939</v>
      </c>
      <c r="D1019" s="12" t="s">
        <v>21</v>
      </c>
      <c r="E1019" s="29">
        <v>2305</v>
      </c>
      <c r="F1019" s="29">
        <v>2330</v>
      </c>
      <c r="G1019" s="6">
        <v>0</v>
      </c>
      <c r="H1019" s="6">
        <v>0</v>
      </c>
      <c r="I1019" s="13">
        <f t="shared" si="2931"/>
        <v>25</v>
      </c>
      <c r="J1019" s="6">
        <v>0</v>
      </c>
      <c r="K1019" s="6">
        <v>0</v>
      </c>
      <c r="L1019" s="13">
        <f t="shared" si="2932"/>
        <v>25</v>
      </c>
      <c r="M1019" s="45">
        <f t="shared" si="2933"/>
        <v>2169.1973969631235</v>
      </c>
    </row>
    <row r="1020" spans="1:13" ht="15" x14ac:dyDescent="0.2">
      <c r="A1020" s="28">
        <v>43924</v>
      </c>
      <c r="B1020" s="12" t="s">
        <v>54</v>
      </c>
      <c r="C1020" s="11">
        <f t="shared" si="2930"/>
        <v>221.72949002217294</v>
      </c>
      <c r="D1020" s="12" t="s">
        <v>18</v>
      </c>
      <c r="E1020" s="29">
        <v>902</v>
      </c>
      <c r="F1020" s="29">
        <v>915</v>
      </c>
      <c r="G1020" s="6">
        <v>0</v>
      </c>
      <c r="H1020" s="6">
        <v>0</v>
      </c>
      <c r="I1020" s="13">
        <f t="shared" si="2931"/>
        <v>-13</v>
      </c>
      <c r="J1020" s="6">
        <v>0</v>
      </c>
      <c r="K1020" s="6">
        <v>0</v>
      </c>
      <c r="L1020" s="13">
        <f t="shared" si="2932"/>
        <v>-13</v>
      </c>
      <c r="M1020" s="45">
        <f t="shared" si="2933"/>
        <v>-2882.4833702882484</v>
      </c>
    </row>
    <row r="1021" spans="1:13" ht="15" x14ac:dyDescent="0.2">
      <c r="A1021" s="28">
        <v>43922</v>
      </c>
      <c r="B1021" s="12" t="s">
        <v>69</v>
      </c>
      <c r="C1021" s="11">
        <f t="shared" si="2930"/>
        <v>803.21285140562247</v>
      </c>
      <c r="D1021" s="12" t="s">
        <v>21</v>
      </c>
      <c r="E1021" s="29">
        <v>249</v>
      </c>
      <c r="F1021" s="29">
        <v>254</v>
      </c>
      <c r="G1021" s="6">
        <v>262</v>
      </c>
      <c r="H1021" s="6">
        <v>0</v>
      </c>
      <c r="I1021" s="13">
        <f t="shared" si="2931"/>
        <v>5</v>
      </c>
      <c r="J1021" s="6">
        <v>8</v>
      </c>
      <c r="K1021" s="6">
        <v>0</v>
      </c>
      <c r="L1021" s="13">
        <f t="shared" si="2932"/>
        <v>13</v>
      </c>
      <c r="M1021" s="45">
        <f t="shared" si="2933"/>
        <v>10441.767068273091</v>
      </c>
    </row>
    <row r="1022" spans="1:13" ht="15" x14ac:dyDescent="0.2">
      <c r="A1022" s="28">
        <v>43922</v>
      </c>
      <c r="B1022" s="12" t="s">
        <v>97</v>
      </c>
      <c r="C1022" s="11">
        <f t="shared" si="2930"/>
        <v>157.60441292356185</v>
      </c>
      <c r="D1022" s="12" t="s">
        <v>21</v>
      </c>
      <c r="E1022" s="29">
        <v>1269</v>
      </c>
      <c r="F1022" s="29">
        <v>1278</v>
      </c>
      <c r="G1022" s="6">
        <v>0</v>
      </c>
      <c r="H1022" s="6">
        <v>0</v>
      </c>
      <c r="I1022" s="13">
        <f t="shared" si="2931"/>
        <v>9</v>
      </c>
      <c r="J1022" s="6">
        <v>0</v>
      </c>
      <c r="K1022" s="6">
        <v>0</v>
      </c>
      <c r="L1022" s="13">
        <f t="shared" si="2932"/>
        <v>9</v>
      </c>
      <c r="M1022" s="45">
        <f t="shared" si="2933"/>
        <v>1418.4397163120566</v>
      </c>
    </row>
    <row r="1023" spans="1:13" ht="15" x14ac:dyDescent="0.2">
      <c r="A1023" s="28">
        <v>43922</v>
      </c>
      <c r="B1023" s="12" t="s">
        <v>83</v>
      </c>
      <c r="C1023" s="11">
        <f t="shared" si="2930"/>
        <v>406.09137055837562</v>
      </c>
      <c r="D1023" s="12" t="s">
        <v>21</v>
      </c>
      <c r="E1023" s="29">
        <v>492.5</v>
      </c>
      <c r="F1023" s="29">
        <v>498</v>
      </c>
      <c r="G1023" s="6">
        <v>0</v>
      </c>
      <c r="H1023" s="6">
        <v>0</v>
      </c>
      <c r="I1023" s="13">
        <f t="shared" si="2931"/>
        <v>5.5</v>
      </c>
      <c r="J1023" s="6">
        <v>0</v>
      </c>
      <c r="K1023" s="6">
        <v>0</v>
      </c>
      <c r="L1023" s="13">
        <f t="shared" si="2932"/>
        <v>5.5</v>
      </c>
      <c r="M1023" s="45">
        <f t="shared" si="2933"/>
        <v>2233.5025380710658</v>
      </c>
    </row>
    <row r="1024" spans="1:13" ht="15" x14ac:dyDescent="0.2">
      <c r="A1024" s="28">
        <v>43921</v>
      </c>
      <c r="B1024" s="12" t="s">
        <v>54</v>
      </c>
      <c r="C1024" s="11">
        <f t="shared" si="2930"/>
        <v>224.46689113355779</v>
      </c>
      <c r="D1024" s="12" t="s">
        <v>21</v>
      </c>
      <c r="E1024" s="29">
        <v>891</v>
      </c>
      <c r="F1024" s="29">
        <v>899</v>
      </c>
      <c r="G1024" s="6">
        <v>920</v>
      </c>
      <c r="H1024" s="6">
        <v>950</v>
      </c>
      <c r="I1024" s="13">
        <f t="shared" si="2931"/>
        <v>8</v>
      </c>
      <c r="J1024" s="6">
        <v>21</v>
      </c>
      <c r="K1024" s="6">
        <v>30</v>
      </c>
      <c r="L1024" s="13">
        <f t="shared" si="2932"/>
        <v>59</v>
      </c>
      <c r="M1024" s="45">
        <f t="shared" si="2933"/>
        <v>13243.546576879909</v>
      </c>
    </row>
    <row r="1025" spans="1:13" ht="15" x14ac:dyDescent="0.2">
      <c r="A1025" s="28">
        <v>43921</v>
      </c>
      <c r="B1025" s="12" t="s">
        <v>85</v>
      </c>
      <c r="C1025" s="11">
        <f t="shared" si="2930"/>
        <v>101.26582278481013</v>
      </c>
      <c r="D1025" s="12" t="s">
        <v>21</v>
      </c>
      <c r="E1025" s="29">
        <v>1975</v>
      </c>
      <c r="F1025" s="29">
        <v>1990</v>
      </c>
      <c r="G1025" s="6">
        <v>0</v>
      </c>
      <c r="H1025" s="6">
        <v>0</v>
      </c>
      <c r="I1025" s="13">
        <f t="shared" si="2931"/>
        <v>15</v>
      </c>
      <c r="J1025" s="6">
        <v>0</v>
      </c>
      <c r="K1025" s="6">
        <v>0</v>
      </c>
      <c r="L1025" s="13">
        <f t="shared" si="2932"/>
        <v>15</v>
      </c>
      <c r="M1025" s="45">
        <f t="shared" si="2933"/>
        <v>1518.9873417721519</v>
      </c>
    </row>
    <row r="1026" spans="1:13" ht="15" x14ac:dyDescent="0.2">
      <c r="A1026" s="28">
        <v>43921</v>
      </c>
      <c r="B1026" s="12" t="s">
        <v>107</v>
      </c>
      <c r="C1026" s="11">
        <f t="shared" si="2930"/>
        <v>149.25373134328359</v>
      </c>
      <c r="D1026" s="12" t="s">
        <v>21</v>
      </c>
      <c r="E1026" s="29">
        <v>1340</v>
      </c>
      <c r="F1026" s="29">
        <v>1355</v>
      </c>
      <c r="G1026" s="6">
        <v>1380</v>
      </c>
      <c r="H1026" s="6">
        <v>0</v>
      </c>
      <c r="I1026" s="13">
        <f t="shared" si="2931"/>
        <v>15</v>
      </c>
      <c r="J1026" s="6">
        <v>25</v>
      </c>
      <c r="K1026" s="6">
        <v>0</v>
      </c>
      <c r="L1026" s="13">
        <f t="shared" si="2932"/>
        <v>40</v>
      </c>
      <c r="M1026" s="45">
        <f t="shared" si="2933"/>
        <v>5970.1492537313434</v>
      </c>
    </row>
    <row r="1027" spans="1:13" ht="15" x14ac:dyDescent="0.2">
      <c r="A1027" s="28">
        <v>43921</v>
      </c>
      <c r="B1027" s="12" t="s">
        <v>62</v>
      </c>
      <c r="C1027" s="11">
        <f t="shared" si="2930"/>
        <v>185.18518518518519</v>
      </c>
      <c r="D1027" s="12" t="s">
        <v>21</v>
      </c>
      <c r="E1027" s="29">
        <v>1080</v>
      </c>
      <c r="F1027" s="29">
        <v>1070</v>
      </c>
      <c r="G1027" s="6">
        <v>0</v>
      </c>
      <c r="H1027" s="6">
        <v>0</v>
      </c>
      <c r="I1027" s="13">
        <f t="shared" si="2931"/>
        <v>-10</v>
      </c>
      <c r="J1027" s="6">
        <v>0</v>
      </c>
      <c r="K1027" s="6">
        <v>0</v>
      </c>
      <c r="L1027" s="13">
        <f t="shared" si="2932"/>
        <v>-10</v>
      </c>
      <c r="M1027" s="45">
        <f t="shared" si="2933"/>
        <v>-1851.851851851852</v>
      </c>
    </row>
    <row r="1028" spans="1:13" ht="15" x14ac:dyDescent="0.2">
      <c r="A1028" s="28">
        <v>43920</v>
      </c>
      <c r="B1028" s="12" t="s">
        <v>69</v>
      </c>
      <c r="C1028" s="11">
        <f t="shared" si="2930"/>
        <v>828.15734989648035</v>
      </c>
      <c r="D1028" s="12" t="s">
        <v>21</v>
      </c>
      <c r="E1028" s="29">
        <v>241.5</v>
      </c>
      <c r="F1028" s="29">
        <v>244</v>
      </c>
      <c r="G1028" s="6">
        <v>248</v>
      </c>
      <c r="H1028" s="6">
        <v>255</v>
      </c>
      <c r="I1028" s="13">
        <f t="shared" si="2931"/>
        <v>2.5</v>
      </c>
      <c r="J1028" s="6">
        <v>4</v>
      </c>
      <c r="K1028" s="6">
        <v>7</v>
      </c>
      <c r="L1028" s="13">
        <f t="shared" si="2932"/>
        <v>13.5</v>
      </c>
      <c r="M1028" s="45">
        <f t="shared" si="2933"/>
        <v>11180.124223602485</v>
      </c>
    </row>
    <row r="1029" spans="1:13" ht="15" x14ac:dyDescent="0.2">
      <c r="A1029" s="28">
        <v>43920</v>
      </c>
      <c r="B1029" s="12" t="s">
        <v>62</v>
      </c>
      <c r="C1029" s="11">
        <f t="shared" si="2930"/>
        <v>199.40179461615153</v>
      </c>
      <c r="D1029" s="12" t="s">
        <v>21</v>
      </c>
      <c r="E1029" s="29">
        <v>1003</v>
      </c>
      <c r="F1029" s="29">
        <v>1015</v>
      </c>
      <c r="G1029" s="6">
        <v>1040</v>
      </c>
      <c r="H1029" s="6">
        <v>0</v>
      </c>
      <c r="I1029" s="13">
        <f t="shared" si="2931"/>
        <v>12</v>
      </c>
      <c r="J1029" s="6">
        <v>25</v>
      </c>
      <c r="K1029" s="6">
        <v>0</v>
      </c>
      <c r="L1029" s="13">
        <f t="shared" si="2932"/>
        <v>37</v>
      </c>
      <c r="M1029" s="45">
        <f t="shared" si="2933"/>
        <v>7377.8664007976067</v>
      </c>
    </row>
    <row r="1030" spans="1:13" ht="15" x14ac:dyDescent="0.2">
      <c r="A1030" s="28">
        <v>43920</v>
      </c>
      <c r="B1030" s="12" t="s">
        <v>99</v>
      </c>
      <c r="C1030" s="11">
        <f t="shared" si="2930"/>
        <v>86.393088552915771</v>
      </c>
      <c r="D1030" s="12" t="s">
        <v>18</v>
      </c>
      <c r="E1030" s="29">
        <v>2315</v>
      </c>
      <c r="F1030" s="29">
        <v>2290</v>
      </c>
      <c r="G1030" s="6">
        <v>0</v>
      </c>
      <c r="H1030" s="6">
        <v>0</v>
      </c>
      <c r="I1030" s="13">
        <f t="shared" si="2931"/>
        <v>25</v>
      </c>
      <c r="J1030" s="6">
        <v>0</v>
      </c>
      <c r="K1030" s="6">
        <v>0</v>
      </c>
      <c r="L1030" s="13">
        <f t="shared" si="2932"/>
        <v>25</v>
      </c>
      <c r="M1030" s="45">
        <f t="shared" si="2933"/>
        <v>2159.8272138228945</v>
      </c>
    </row>
    <row r="1031" spans="1:13" ht="15" x14ac:dyDescent="0.2">
      <c r="A1031" s="28">
        <v>43917</v>
      </c>
      <c r="B1031" s="12" t="s">
        <v>121</v>
      </c>
      <c r="C1031" s="11">
        <f t="shared" si="2930"/>
        <v>1562.5</v>
      </c>
      <c r="D1031" s="12" t="s">
        <v>21</v>
      </c>
      <c r="E1031" s="29">
        <v>128</v>
      </c>
      <c r="F1031" s="29">
        <v>130</v>
      </c>
      <c r="G1031" s="6">
        <v>132.94999999999999</v>
      </c>
      <c r="H1031" s="6">
        <v>0</v>
      </c>
      <c r="I1031" s="13">
        <f t="shared" si="2931"/>
        <v>2</v>
      </c>
      <c r="J1031" s="6">
        <v>2.95</v>
      </c>
      <c r="K1031" s="6">
        <v>0</v>
      </c>
      <c r="L1031" s="13">
        <f t="shared" si="2932"/>
        <v>4.95</v>
      </c>
      <c r="M1031" s="45">
        <f t="shared" si="2933"/>
        <v>7734.375</v>
      </c>
    </row>
    <row r="1032" spans="1:13" ht="15" x14ac:dyDescent="0.2">
      <c r="A1032" s="28">
        <v>43917</v>
      </c>
      <c r="B1032" s="12" t="s">
        <v>122</v>
      </c>
      <c r="C1032" s="11">
        <f t="shared" si="2930"/>
        <v>1941.7475728155339</v>
      </c>
      <c r="D1032" s="12" t="s">
        <v>21</v>
      </c>
      <c r="E1032" s="29">
        <v>103</v>
      </c>
      <c r="F1032" s="29">
        <v>105</v>
      </c>
      <c r="G1032" s="6">
        <v>109.95</v>
      </c>
      <c r="H1032" s="6">
        <v>0</v>
      </c>
      <c r="I1032" s="13">
        <f t="shared" si="2931"/>
        <v>2</v>
      </c>
      <c r="J1032" s="6">
        <v>4.95</v>
      </c>
      <c r="K1032" s="6">
        <v>0</v>
      </c>
      <c r="L1032" s="13">
        <f t="shared" si="2932"/>
        <v>6.95</v>
      </c>
      <c r="M1032" s="45">
        <f t="shared" si="2933"/>
        <v>13495.14563106796</v>
      </c>
    </row>
    <row r="1033" spans="1:13" ht="15" x14ac:dyDescent="0.2">
      <c r="A1033" s="28">
        <v>43917</v>
      </c>
      <c r="B1033" s="12" t="s">
        <v>28</v>
      </c>
      <c r="C1033" s="11">
        <f t="shared" ref="C1033:C1096" si="2934">200000/E1033</f>
        <v>1459.8540145985401</v>
      </c>
      <c r="D1033" s="12" t="s">
        <v>21</v>
      </c>
      <c r="E1033" s="29">
        <v>137</v>
      </c>
      <c r="F1033" s="29">
        <v>133</v>
      </c>
      <c r="G1033" s="6">
        <v>0</v>
      </c>
      <c r="H1033" s="6">
        <v>0</v>
      </c>
      <c r="I1033" s="13">
        <f t="shared" ref="I1033:I1096" si="2935">(IF(D1033="SELL",E1033-F1033,IF(D1033="BUY",F1033-E1033)))</f>
        <v>-4</v>
      </c>
      <c r="J1033" s="6">
        <v>0</v>
      </c>
      <c r="K1033" s="6">
        <v>0</v>
      </c>
      <c r="L1033" s="13">
        <f t="shared" ref="L1033:L1096" si="2936">K1033+J1033+I1033</f>
        <v>-4</v>
      </c>
      <c r="M1033" s="45">
        <f t="shared" ref="M1033:M1096" si="2937">L1033*C1033</f>
        <v>-5839.4160583941602</v>
      </c>
    </row>
    <row r="1034" spans="1:13" ht="15" x14ac:dyDescent="0.2">
      <c r="A1034" s="28">
        <v>43916</v>
      </c>
      <c r="B1034" s="12" t="s">
        <v>38</v>
      </c>
      <c r="C1034" s="11">
        <f t="shared" si="2934"/>
        <v>615.38461538461536</v>
      </c>
      <c r="D1034" s="12" t="s">
        <v>21</v>
      </c>
      <c r="E1034" s="29">
        <v>325</v>
      </c>
      <c r="F1034" s="29">
        <v>333</v>
      </c>
      <c r="G1034" s="6">
        <v>340</v>
      </c>
      <c r="H1034" s="6">
        <v>350</v>
      </c>
      <c r="I1034" s="13">
        <f t="shared" si="2935"/>
        <v>8</v>
      </c>
      <c r="J1034" s="6">
        <v>7</v>
      </c>
      <c r="K1034" s="6">
        <v>10</v>
      </c>
      <c r="L1034" s="13">
        <f t="shared" si="2936"/>
        <v>25</v>
      </c>
      <c r="M1034" s="45">
        <f t="shared" si="2937"/>
        <v>15384.615384615385</v>
      </c>
    </row>
    <row r="1035" spans="1:13" ht="15" x14ac:dyDescent="0.2">
      <c r="A1035" s="28">
        <v>43916</v>
      </c>
      <c r="B1035" s="12" t="s">
        <v>123</v>
      </c>
      <c r="C1035" s="11">
        <f t="shared" si="2934"/>
        <v>290.69767441860466</v>
      </c>
      <c r="D1035" s="12" t="s">
        <v>21</v>
      </c>
      <c r="E1035" s="29">
        <v>688</v>
      </c>
      <c r="F1035" s="29">
        <v>698</v>
      </c>
      <c r="G1035" s="6">
        <v>0</v>
      </c>
      <c r="H1035" s="6">
        <v>0</v>
      </c>
      <c r="I1035" s="13">
        <f t="shared" si="2935"/>
        <v>10</v>
      </c>
      <c r="J1035" s="6">
        <v>0</v>
      </c>
      <c r="K1035" s="6">
        <v>0</v>
      </c>
      <c r="L1035" s="13">
        <f t="shared" si="2936"/>
        <v>10</v>
      </c>
      <c r="M1035" s="45">
        <f t="shared" si="2937"/>
        <v>2906.9767441860467</v>
      </c>
    </row>
    <row r="1036" spans="1:13" ht="15" x14ac:dyDescent="0.2">
      <c r="A1036" s="28">
        <v>43916</v>
      </c>
      <c r="B1036" s="12" t="s">
        <v>124</v>
      </c>
      <c r="C1036" s="11">
        <f t="shared" si="2934"/>
        <v>180.01800180018003</v>
      </c>
      <c r="D1036" s="12" t="s">
        <v>21</v>
      </c>
      <c r="E1036" s="29">
        <v>1111</v>
      </c>
      <c r="F1036" s="29">
        <v>1100</v>
      </c>
      <c r="G1036" s="6">
        <v>0</v>
      </c>
      <c r="H1036" s="6">
        <v>0</v>
      </c>
      <c r="I1036" s="13">
        <f t="shared" si="2935"/>
        <v>-11</v>
      </c>
      <c r="J1036" s="6">
        <v>0</v>
      </c>
      <c r="K1036" s="6">
        <v>0</v>
      </c>
      <c r="L1036" s="13">
        <f t="shared" si="2936"/>
        <v>-11</v>
      </c>
      <c r="M1036" s="45">
        <f t="shared" si="2937"/>
        <v>-1980.1980198019803</v>
      </c>
    </row>
    <row r="1037" spans="1:13" ht="15" x14ac:dyDescent="0.2">
      <c r="A1037" s="28">
        <v>43915</v>
      </c>
      <c r="B1037" s="12" t="s">
        <v>110</v>
      </c>
      <c r="C1037" s="11">
        <f t="shared" si="2934"/>
        <v>648.29821717990274</v>
      </c>
      <c r="D1037" s="12" t="s">
        <v>21</v>
      </c>
      <c r="E1037" s="29">
        <v>308.5</v>
      </c>
      <c r="F1037" s="29">
        <v>312</v>
      </c>
      <c r="G1037" s="6">
        <v>320</v>
      </c>
      <c r="H1037" s="6">
        <v>330</v>
      </c>
      <c r="I1037" s="13">
        <f t="shared" si="2935"/>
        <v>3.5</v>
      </c>
      <c r="J1037" s="6">
        <v>8</v>
      </c>
      <c r="K1037" s="6">
        <v>10</v>
      </c>
      <c r="L1037" s="13">
        <f t="shared" si="2936"/>
        <v>21.5</v>
      </c>
      <c r="M1037" s="45">
        <f t="shared" si="2937"/>
        <v>13938.411669367908</v>
      </c>
    </row>
    <row r="1038" spans="1:13" ht="15" x14ac:dyDescent="0.2">
      <c r="A1038" s="28">
        <v>43915</v>
      </c>
      <c r="B1038" s="12" t="s">
        <v>125</v>
      </c>
      <c r="C1038" s="11">
        <f t="shared" si="2934"/>
        <v>298.50746268656718</v>
      </c>
      <c r="D1038" s="12" t="s">
        <v>18</v>
      </c>
      <c r="E1038" s="29">
        <v>670</v>
      </c>
      <c r="F1038" s="29">
        <v>665</v>
      </c>
      <c r="G1038" s="6">
        <v>0</v>
      </c>
      <c r="H1038" s="6">
        <v>0</v>
      </c>
      <c r="I1038" s="13">
        <f t="shared" si="2935"/>
        <v>5</v>
      </c>
      <c r="J1038" s="6">
        <v>0</v>
      </c>
      <c r="K1038" s="6">
        <v>0</v>
      </c>
      <c r="L1038" s="13">
        <f t="shared" si="2936"/>
        <v>5</v>
      </c>
      <c r="M1038" s="45">
        <f t="shared" si="2937"/>
        <v>1492.5373134328358</v>
      </c>
    </row>
    <row r="1039" spans="1:13" ht="15" x14ac:dyDescent="0.2">
      <c r="A1039" s="28">
        <v>43915</v>
      </c>
      <c r="B1039" s="12" t="s">
        <v>126</v>
      </c>
      <c r="C1039" s="11">
        <f t="shared" si="2934"/>
        <v>176.21145374449338</v>
      </c>
      <c r="D1039" s="12" t="s">
        <v>21</v>
      </c>
      <c r="E1039" s="29">
        <v>1135</v>
      </c>
      <c r="F1039" s="29">
        <v>1125</v>
      </c>
      <c r="G1039" s="6">
        <v>0</v>
      </c>
      <c r="H1039" s="6">
        <v>0</v>
      </c>
      <c r="I1039" s="13">
        <f t="shared" si="2935"/>
        <v>-10</v>
      </c>
      <c r="J1039" s="6">
        <v>0</v>
      </c>
      <c r="K1039" s="6">
        <v>0</v>
      </c>
      <c r="L1039" s="13">
        <f t="shared" si="2936"/>
        <v>-10</v>
      </c>
      <c r="M1039" s="45">
        <f t="shared" si="2937"/>
        <v>-1762.1145374449338</v>
      </c>
    </row>
    <row r="1040" spans="1:13" ht="15" x14ac:dyDescent="0.2">
      <c r="A1040" s="28">
        <v>43914</v>
      </c>
      <c r="B1040" s="12" t="s">
        <v>19</v>
      </c>
      <c r="C1040" s="11">
        <f t="shared" si="2934"/>
        <v>262.46719160104988</v>
      </c>
      <c r="D1040" s="12" t="s">
        <v>18</v>
      </c>
      <c r="E1040" s="29">
        <v>762</v>
      </c>
      <c r="F1040" s="29">
        <v>753</v>
      </c>
      <c r="G1040" s="6">
        <v>740</v>
      </c>
      <c r="H1040" s="6">
        <v>730</v>
      </c>
      <c r="I1040" s="13">
        <f t="shared" si="2935"/>
        <v>9</v>
      </c>
      <c r="J1040" s="6">
        <v>13</v>
      </c>
      <c r="K1040" s="6">
        <v>10</v>
      </c>
      <c r="L1040" s="13">
        <f t="shared" si="2936"/>
        <v>32</v>
      </c>
      <c r="M1040" s="45">
        <f t="shared" si="2937"/>
        <v>8398.950131233596</v>
      </c>
    </row>
    <row r="1041" spans="1:13" ht="15" x14ac:dyDescent="0.2">
      <c r="A1041" s="28">
        <v>43914</v>
      </c>
      <c r="B1041" s="12" t="s">
        <v>95</v>
      </c>
      <c r="C1041" s="11">
        <f t="shared" si="2934"/>
        <v>793.65079365079362</v>
      </c>
      <c r="D1041" s="12" t="s">
        <v>18</v>
      </c>
      <c r="E1041" s="29">
        <v>252</v>
      </c>
      <c r="F1041" s="29">
        <v>250.5</v>
      </c>
      <c r="G1041" s="6">
        <v>0</v>
      </c>
      <c r="H1041" s="6">
        <v>0</v>
      </c>
      <c r="I1041" s="13">
        <f t="shared" si="2935"/>
        <v>1.5</v>
      </c>
      <c r="J1041" s="6">
        <v>0</v>
      </c>
      <c r="K1041" s="6">
        <v>0</v>
      </c>
      <c r="L1041" s="13">
        <f t="shared" si="2936"/>
        <v>1.5</v>
      </c>
      <c r="M1041" s="45">
        <f t="shared" si="2937"/>
        <v>1190.4761904761904</v>
      </c>
    </row>
    <row r="1042" spans="1:13" ht="15" x14ac:dyDescent="0.2">
      <c r="A1042" s="28">
        <v>43914</v>
      </c>
      <c r="B1042" s="12" t="s">
        <v>100</v>
      </c>
      <c r="C1042" s="11">
        <f t="shared" si="2934"/>
        <v>769.23076923076928</v>
      </c>
      <c r="D1042" s="12" t="s">
        <v>18</v>
      </c>
      <c r="E1042" s="29">
        <v>260</v>
      </c>
      <c r="F1042" s="29">
        <v>264</v>
      </c>
      <c r="G1042" s="6">
        <v>0</v>
      </c>
      <c r="H1042" s="6">
        <v>0</v>
      </c>
      <c r="I1042" s="13">
        <f t="shared" si="2935"/>
        <v>-4</v>
      </c>
      <c r="J1042" s="6">
        <v>0</v>
      </c>
      <c r="K1042" s="6">
        <v>0</v>
      </c>
      <c r="L1042" s="13">
        <f t="shared" si="2936"/>
        <v>-4</v>
      </c>
      <c r="M1042" s="45">
        <f t="shared" si="2937"/>
        <v>-3076.9230769230771</v>
      </c>
    </row>
    <row r="1043" spans="1:13" ht="15" x14ac:dyDescent="0.2">
      <c r="A1043" s="28">
        <v>43913</v>
      </c>
      <c r="B1043" s="12" t="s">
        <v>117</v>
      </c>
      <c r="C1043" s="11">
        <f t="shared" si="2934"/>
        <v>1315.7894736842106</v>
      </c>
      <c r="D1043" s="12" t="s">
        <v>18</v>
      </c>
      <c r="E1043" s="29">
        <v>152</v>
      </c>
      <c r="F1043" s="29">
        <v>150</v>
      </c>
      <c r="G1043" s="6">
        <v>145</v>
      </c>
      <c r="H1043" s="6">
        <v>140</v>
      </c>
      <c r="I1043" s="13">
        <f t="shared" si="2935"/>
        <v>2</v>
      </c>
      <c r="J1043" s="6">
        <v>5</v>
      </c>
      <c r="K1043" s="6">
        <v>5</v>
      </c>
      <c r="L1043" s="13">
        <f t="shared" si="2936"/>
        <v>12</v>
      </c>
      <c r="M1043" s="45">
        <f t="shared" si="2937"/>
        <v>15789.473684210527</v>
      </c>
    </row>
    <row r="1044" spans="1:13" ht="15" x14ac:dyDescent="0.2">
      <c r="A1044" s="28">
        <v>43913</v>
      </c>
      <c r="B1044" s="12" t="s">
        <v>99</v>
      </c>
      <c r="C1044" s="11">
        <f t="shared" si="2934"/>
        <v>78.431372549019613</v>
      </c>
      <c r="D1044" s="12" t="s">
        <v>18</v>
      </c>
      <c r="E1044" s="29">
        <v>2550</v>
      </c>
      <c r="F1044" s="29">
        <v>2520</v>
      </c>
      <c r="G1044" s="6">
        <v>2480</v>
      </c>
      <c r="H1044" s="6">
        <v>2450</v>
      </c>
      <c r="I1044" s="13">
        <f t="shared" si="2935"/>
        <v>30</v>
      </c>
      <c r="J1044" s="6">
        <v>40</v>
      </c>
      <c r="K1044" s="6">
        <v>30</v>
      </c>
      <c r="L1044" s="13">
        <f t="shared" si="2936"/>
        <v>100</v>
      </c>
      <c r="M1044" s="45">
        <f t="shared" si="2937"/>
        <v>7843.1372549019616</v>
      </c>
    </row>
    <row r="1045" spans="1:13" ht="15" x14ac:dyDescent="0.2">
      <c r="A1045" s="28">
        <v>43913</v>
      </c>
      <c r="B1045" s="12" t="s">
        <v>110</v>
      </c>
      <c r="C1045" s="11">
        <f t="shared" si="2934"/>
        <v>539.08355795148248</v>
      </c>
      <c r="D1045" s="12" t="s">
        <v>18</v>
      </c>
      <c r="E1045" s="29">
        <v>371</v>
      </c>
      <c r="F1045" s="29">
        <v>367</v>
      </c>
      <c r="G1045" s="6">
        <v>360</v>
      </c>
      <c r="H1045" s="6">
        <v>350</v>
      </c>
      <c r="I1045" s="13">
        <f t="shared" si="2935"/>
        <v>4</v>
      </c>
      <c r="J1045" s="6">
        <v>7</v>
      </c>
      <c r="K1045" s="6">
        <v>10</v>
      </c>
      <c r="L1045" s="13">
        <f t="shared" si="2936"/>
        <v>21</v>
      </c>
      <c r="M1045" s="45">
        <f t="shared" si="2937"/>
        <v>11320.754716981131</v>
      </c>
    </row>
    <row r="1046" spans="1:13" ht="15" x14ac:dyDescent="0.2">
      <c r="A1046" s="28">
        <v>43910</v>
      </c>
      <c r="B1046" s="12" t="s">
        <v>127</v>
      </c>
      <c r="C1046" s="11">
        <f t="shared" si="2934"/>
        <v>234.46658851113716</v>
      </c>
      <c r="D1046" s="12" t="s">
        <v>18</v>
      </c>
      <c r="E1046" s="29">
        <v>853</v>
      </c>
      <c r="F1046" s="29">
        <v>845</v>
      </c>
      <c r="G1046" s="6">
        <v>835.1</v>
      </c>
      <c r="H1046" s="6">
        <v>0</v>
      </c>
      <c r="I1046" s="13">
        <f t="shared" si="2935"/>
        <v>8</v>
      </c>
      <c r="J1046" s="6">
        <v>9.9</v>
      </c>
      <c r="K1046" s="6">
        <v>0</v>
      </c>
      <c r="L1046" s="13">
        <f t="shared" si="2936"/>
        <v>17.899999999999999</v>
      </c>
      <c r="M1046" s="45">
        <f t="shared" si="2937"/>
        <v>4196.9519343493548</v>
      </c>
    </row>
    <row r="1047" spans="1:13" ht="15" x14ac:dyDescent="0.2">
      <c r="A1047" s="28">
        <v>43910</v>
      </c>
      <c r="B1047" s="12" t="s">
        <v>116</v>
      </c>
      <c r="C1047" s="11">
        <f t="shared" si="2934"/>
        <v>465.65774155995342</v>
      </c>
      <c r="D1047" s="12" t="s">
        <v>21</v>
      </c>
      <c r="E1047" s="29">
        <v>429.5</v>
      </c>
      <c r="F1047" s="29">
        <v>434</v>
      </c>
      <c r="G1047" s="6">
        <v>0</v>
      </c>
      <c r="H1047" s="6">
        <v>0</v>
      </c>
      <c r="I1047" s="13">
        <f t="shared" si="2935"/>
        <v>4.5</v>
      </c>
      <c r="J1047" s="6">
        <v>0</v>
      </c>
      <c r="K1047" s="6">
        <v>0</v>
      </c>
      <c r="L1047" s="13">
        <f t="shared" si="2936"/>
        <v>4.5</v>
      </c>
      <c r="M1047" s="45">
        <f t="shared" si="2937"/>
        <v>2095.4598370197905</v>
      </c>
    </row>
    <row r="1048" spans="1:13" ht="15" x14ac:dyDescent="0.2">
      <c r="A1048" s="28">
        <v>43910</v>
      </c>
      <c r="B1048" s="12" t="s">
        <v>122</v>
      </c>
      <c r="C1048" s="11">
        <f t="shared" si="2934"/>
        <v>2352.9411764705883</v>
      </c>
      <c r="D1048" s="12" t="s">
        <v>18</v>
      </c>
      <c r="E1048" s="29">
        <v>85</v>
      </c>
      <c r="F1048" s="29">
        <v>82</v>
      </c>
      <c r="G1048" s="6">
        <v>0</v>
      </c>
      <c r="H1048" s="6">
        <v>0</v>
      </c>
      <c r="I1048" s="13">
        <f t="shared" si="2935"/>
        <v>3</v>
      </c>
      <c r="J1048" s="6">
        <v>0</v>
      </c>
      <c r="K1048" s="6">
        <v>0</v>
      </c>
      <c r="L1048" s="13">
        <f t="shared" si="2936"/>
        <v>3</v>
      </c>
      <c r="M1048" s="45">
        <f t="shared" si="2937"/>
        <v>7058.8235294117649</v>
      </c>
    </row>
    <row r="1049" spans="1:13" ht="15" x14ac:dyDescent="0.2">
      <c r="A1049" s="28">
        <v>43909</v>
      </c>
      <c r="B1049" s="12" t="s">
        <v>128</v>
      </c>
      <c r="C1049" s="11">
        <f t="shared" si="2934"/>
        <v>740.74074074074076</v>
      </c>
      <c r="D1049" s="12" t="s">
        <v>18</v>
      </c>
      <c r="E1049" s="29">
        <v>270</v>
      </c>
      <c r="F1049" s="29">
        <v>267</v>
      </c>
      <c r="G1049" s="6">
        <v>0</v>
      </c>
      <c r="H1049" s="6">
        <v>0</v>
      </c>
      <c r="I1049" s="13">
        <f t="shared" si="2935"/>
        <v>3</v>
      </c>
      <c r="J1049" s="6">
        <v>0</v>
      </c>
      <c r="K1049" s="6">
        <v>0</v>
      </c>
      <c r="L1049" s="13">
        <f t="shared" si="2936"/>
        <v>3</v>
      </c>
      <c r="M1049" s="45">
        <f t="shared" si="2937"/>
        <v>2222.2222222222222</v>
      </c>
    </row>
    <row r="1050" spans="1:13" ht="15" x14ac:dyDescent="0.2">
      <c r="A1050" s="28">
        <v>43909</v>
      </c>
      <c r="B1050" s="12" t="s">
        <v>84</v>
      </c>
      <c r="C1050" s="11">
        <f t="shared" si="2934"/>
        <v>1526.7175572519084</v>
      </c>
      <c r="D1050" s="12" t="s">
        <v>21</v>
      </c>
      <c r="E1050" s="29">
        <v>131</v>
      </c>
      <c r="F1050" s="29">
        <v>132.80000000000001</v>
      </c>
      <c r="G1050" s="6">
        <v>0</v>
      </c>
      <c r="H1050" s="6">
        <v>0</v>
      </c>
      <c r="I1050" s="13">
        <f t="shared" si="2935"/>
        <v>1.8000000000000114</v>
      </c>
      <c r="J1050" s="6">
        <v>0</v>
      </c>
      <c r="K1050" s="6">
        <v>0</v>
      </c>
      <c r="L1050" s="13">
        <f t="shared" si="2936"/>
        <v>1.8000000000000114</v>
      </c>
      <c r="M1050" s="45">
        <f t="shared" si="2937"/>
        <v>2748.0916030534522</v>
      </c>
    </row>
    <row r="1051" spans="1:13" ht="15" x14ac:dyDescent="0.2">
      <c r="A1051" s="28">
        <v>43909</v>
      </c>
      <c r="B1051" s="12" t="s">
        <v>50</v>
      </c>
      <c r="C1051" s="11">
        <f t="shared" si="2934"/>
        <v>464.03712296983758</v>
      </c>
      <c r="D1051" s="12" t="s">
        <v>21</v>
      </c>
      <c r="E1051" s="29">
        <v>431</v>
      </c>
      <c r="F1051" s="29">
        <v>428</v>
      </c>
      <c r="G1051" s="6">
        <v>0</v>
      </c>
      <c r="H1051" s="6">
        <v>0</v>
      </c>
      <c r="I1051" s="13">
        <f t="shared" si="2935"/>
        <v>-3</v>
      </c>
      <c r="J1051" s="6">
        <v>0</v>
      </c>
      <c r="K1051" s="6">
        <v>0</v>
      </c>
      <c r="L1051" s="13">
        <f t="shared" si="2936"/>
        <v>-3</v>
      </c>
      <c r="M1051" s="45">
        <f t="shared" si="2937"/>
        <v>-1392.1113689095127</v>
      </c>
    </row>
    <row r="1052" spans="1:13" ht="15" x14ac:dyDescent="0.2">
      <c r="A1052" s="28">
        <v>43908</v>
      </c>
      <c r="B1052" s="12" t="s">
        <v>33</v>
      </c>
      <c r="C1052" s="11">
        <f t="shared" si="2934"/>
        <v>155.64202334630349</v>
      </c>
      <c r="D1052" s="12" t="s">
        <v>18</v>
      </c>
      <c r="E1052" s="29">
        <v>1285</v>
      </c>
      <c r="F1052" s="29">
        <v>1272</v>
      </c>
      <c r="G1052" s="6">
        <v>1240</v>
      </c>
      <c r="H1052" s="6">
        <v>1220</v>
      </c>
      <c r="I1052" s="13">
        <f t="shared" si="2935"/>
        <v>13</v>
      </c>
      <c r="J1052" s="6">
        <v>32</v>
      </c>
      <c r="K1052" s="6">
        <v>20</v>
      </c>
      <c r="L1052" s="13">
        <f t="shared" si="2936"/>
        <v>65</v>
      </c>
      <c r="M1052" s="45">
        <f t="shared" si="2937"/>
        <v>10116.731517509726</v>
      </c>
    </row>
    <row r="1053" spans="1:13" ht="15" x14ac:dyDescent="0.2">
      <c r="A1053" s="28">
        <v>43908</v>
      </c>
      <c r="B1053" s="12" t="s">
        <v>110</v>
      </c>
      <c r="C1053" s="11">
        <f t="shared" si="2934"/>
        <v>430.57050592034443</v>
      </c>
      <c r="D1053" s="12" t="s">
        <v>18</v>
      </c>
      <c r="E1053" s="29">
        <v>464.5</v>
      </c>
      <c r="F1053" s="29">
        <v>461</v>
      </c>
      <c r="G1053" s="6">
        <v>450</v>
      </c>
      <c r="H1053" s="6">
        <v>440</v>
      </c>
      <c r="I1053" s="13">
        <f t="shared" si="2935"/>
        <v>3.5</v>
      </c>
      <c r="J1053" s="6">
        <v>11</v>
      </c>
      <c r="K1053" s="6">
        <v>10</v>
      </c>
      <c r="L1053" s="13">
        <f t="shared" si="2936"/>
        <v>24.5</v>
      </c>
      <c r="M1053" s="45">
        <f t="shared" si="2937"/>
        <v>10548.977395048438</v>
      </c>
    </row>
    <row r="1054" spans="1:13" ht="15" x14ac:dyDescent="0.2">
      <c r="A1054" s="28">
        <v>43908</v>
      </c>
      <c r="B1054" s="12" t="s">
        <v>72</v>
      </c>
      <c r="C1054" s="11">
        <f t="shared" si="2934"/>
        <v>564.9717514124294</v>
      </c>
      <c r="D1054" s="12" t="s">
        <v>18</v>
      </c>
      <c r="E1054" s="29">
        <v>354</v>
      </c>
      <c r="F1054" s="29">
        <v>358</v>
      </c>
      <c r="G1054" s="6">
        <v>0</v>
      </c>
      <c r="H1054" s="6">
        <v>0</v>
      </c>
      <c r="I1054" s="13">
        <f t="shared" si="2935"/>
        <v>-4</v>
      </c>
      <c r="J1054" s="6">
        <v>0</v>
      </c>
      <c r="K1054" s="6">
        <v>0</v>
      </c>
      <c r="L1054" s="13">
        <f t="shared" si="2936"/>
        <v>-4</v>
      </c>
      <c r="M1054" s="45">
        <f t="shared" si="2937"/>
        <v>-2259.8870056497176</v>
      </c>
    </row>
    <row r="1055" spans="1:13" ht="15" x14ac:dyDescent="0.2">
      <c r="A1055" s="28">
        <v>43908</v>
      </c>
      <c r="B1055" s="12" t="s">
        <v>92</v>
      </c>
      <c r="C1055" s="11">
        <f t="shared" si="2934"/>
        <v>267.37967914438502</v>
      </c>
      <c r="D1055" s="12" t="s">
        <v>18</v>
      </c>
      <c r="E1055" s="29">
        <v>748</v>
      </c>
      <c r="F1055" s="29">
        <v>760</v>
      </c>
      <c r="G1055" s="6">
        <v>0</v>
      </c>
      <c r="H1055" s="6">
        <v>0</v>
      </c>
      <c r="I1055" s="13">
        <f t="shared" si="2935"/>
        <v>-12</v>
      </c>
      <c r="J1055" s="6">
        <v>0</v>
      </c>
      <c r="K1055" s="6">
        <v>0</v>
      </c>
      <c r="L1055" s="13">
        <f t="shared" si="2936"/>
        <v>-12</v>
      </c>
      <c r="M1055" s="45">
        <f t="shared" si="2937"/>
        <v>-3208.5561497326203</v>
      </c>
    </row>
    <row r="1056" spans="1:13" ht="15" x14ac:dyDescent="0.2">
      <c r="A1056" s="28">
        <v>43907</v>
      </c>
      <c r="B1056" s="12" t="s">
        <v>28</v>
      </c>
      <c r="C1056" s="11">
        <f t="shared" si="2934"/>
        <v>1315.7894736842106</v>
      </c>
      <c r="D1056" s="12" t="s">
        <v>18</v>
      </c>
      <c r="E1056" s="29">
        <v>152</v>
      </c>
      <c r="F1056" s="29">
        <v>150</v>
      </c>
      <c r="G1056" s="6">
        <v>145</v>
      </c>
      <c r="H1056" s="6">
        <v>135</v>
      </c>
      <c r="I1056" s="13">
        <f t="shared" si="2935"/>
        <v>2</v>
      </c>
      <c r="J1056" s="6">
        <v>5</v>
      </c>
      <c r="K1056" s="6">
        <v>10</v>
      </c>
      <c r="L1056" s="13">
        <f t="shared" si="2936"/>
        <v>17</v>
      </c>
      <c r="M1056" s="45">
        <f t="shared" si="2937"/>
        <v>22368.42105263158</v>
      </c>
    </row>
    <row r="1057" spans="1:13" ht="15" x14ac:dyDescent="0.2">
      <c r="A1057" s="28">
        <v>43907</v>
      </c>
      <c r="B1057" s="12" t="s">
        <v>33</v>
      </c>
      <c r="C1057" s="11">
        <f t="shared" si="2934"/>
        <v>145.87892049598833</v>
      </c>
      <c r="D1057" s="12" t="s">
        <v>18</v>
      </c>
      <c r="E1057" s="29">
        <v>1371</v>
      </c>
      <c r="F1057" s="29">
        <v>1355</v>
      </c>
      <c r="G1057" s="6">
        <v>1320</v>
      </c>
      <c r="H1057" s="6">
        <v>1312.3</v>
      </c>
      <c r="I1057" s="13">
        <f t="shared" si="2935"/>
        <v>16</v>
      </c>
      <c r="J1057" s="6">
        <v>35</v>
      </c>
      <c r="K1057" s="6">
        <v>8.3000000000000007</v>
      </c>
      <c r="L1057" s="13">
        <f t="shared" si="2936"/>
        <v>59.3</v>
      </c>
      <c r="M1057" s="45">
        <f t="shared" si="2937"/>
        <v>8650.6199854121078</v>
      </c>
    </row>
    <row r="1058" spans="1:13" ht="15" x14ac:dyDescent="0.2">
      <c r="A1058" s="28">
        <v>43907</v>
      </c>
      <c r="B1058" s="12" t="s">
        <v>62</v>
      </c>
      <c r="C1058" s="11">
        <f t="shared" si="2934"/>
        <v>176.21145374449338</v>
      </c>
      <c r="D1058" s="12" t="s">
        <v>21</v>
      </c>
      <c r="E1058" s="29">
        <v>1135</v>
      </c>
      <c r="F1058" s="29">
        <v>1145</v>
      </c>
      <c r="G1058" s="6">
        <v>1160</v>
      </c>
      <c r="H1058" s="6">
        <v>0</v>
      </c>
      <c r="I1058" s="13">
        <f t="shared" si="2935"/>
        <v>10</v>
      </c>
      <c r="J1058" s="6">
        <v>15</v>
      </c>
      <c r="K1058" s="6">
        <v>0</v>
      </c>
      <c r="L1058" s="13">
        <f t="shared" si="2936"/>
        <v>25</v>
      </c>
      <c r="M1058" s="45">
        <f t="shared" si="2937"/>
        <v>4405.2863436123343</v>
      </c>
    </row>
    <row r="1059" spans="1:13" ht="15" x14ac:dyDescent="0.2">
      <c r="A1059" s="28">
        <v>43907</v>
      </c>
      <c r="B1059" s="12" t="s">
        <v>59</v>
      </c>
      <c r="C1059" s="11">
        <f t="shared" si="2934"/>
        <v>561.79775280898878</v>
      </c>
      <c r="D1059" s="12" t="s">
        <v>18</v>
      </c>
      <c r="E1059" s="29">
        <v>356</v>
      </c>
      <c r="F1059" s="29">
        <v>350</v>
      </c>
      <c r="G1059" s="6">
        <v>343</v>
      </c>
      <c r="H1059" s="6">
        <v>230</v>
      </c>
      <c r="I1059" s="13">
        <f t="shared" si="2935"/>
        <v>6</v>
      </c>
      <c r="J1059" s="6">
        <v>7</v>
      </c>
      <c r="K1059" s="6">
        <v>0</v>
      </c>
      <c r="L1059" s="13">
        <f t="shared" si="2936"/>
        <v>13</v>
      </c>
      <c r="M1059" s="45">
        <f t="shared" si="2937"/>
        <v>7303.3707865168544</v>
      </c>
    </row>
    <row r="1060" spans="1:13" ht="15" x14ac:dyDescent="0.2">
      <c r="A1060" s="28">
        <v>43906</v>
      </c>
      <c r="B1060" s="12" t="s">
        <v>58</v>
      </c>
      <c r="C1060" s="11">
        <f t="shared" si="2934"/>
        <v>921.65898617511516</v>
      </c>
      <c r="D1060" s="12" t="s">
        <v>21</v>
      </c>
      <c r="E1060" s="29">
        <v>217</v>
      </c>
      <c r="F1060" s="29">
        <v>219</v>
      </c>
      <c r="G1060" s="6">
        <v>225</v>
      </c>
      <c r="H1060" s="6">
        <v>230</v>
      </c>
      <c r="I1060" s="13">
        <f t="shared" si="2935"/>
        <v>2</v>
      </c>
      <c r="J1060" s="6">
        <v>6</v>
      </c>
      <c r="K1060" s="6">
        <v>5</v>
      </c>
      <c r="L1060" s="13">
        <f t="shared" si="2936"/>
        <v>13</v>
      </c>
      <c r="M1060" s="45">
        <f t="shared" si="2937"/>
        <v>11981.566820276497</v>
      </c>
    </row>
    <row r="1061" spans="1:13" ht="15" x14ac:dyDescent="0.2">
      <c r="A1061" s="28">
        <v>43906</v>
      </c>
      <c r="B1061" s="12" t="s">
        <v>33</v>
      </c>
      <c r="C1061" s="11">
        <f t="shared" si="2934"/>
        <v>145.03263234227703</v>
      </c>
      <c r="D1061" s="12" t="s">
        <v>18</v>
      </c>
      <c r="E1061" s="29">
        <v>1379</v>
      </c>
      <c r="F1061" s="29">
        <v>1368</v>
      </c>
      <c r="G1061" s="6">
        <v>0</v>
      </c>
      <c r="H1061" s="6">
        <v>0</v>
      </c>
      <c r="I1061" s="13">
        <f t="shared" si="2935"/>
        <v>11</v>
      </c>
      <c r="J1061" s="6">
        <v>0</v>
      </c>
      <c r="K1061" s="6">
        <v>0</v>
      </c>
      <c r="L1061" s="13">
        <f t="shared" si="2936"/>
        <v>11</v>
      </c>
      <c r="M1061" s="45">
        <f t="shared" si="2937"/>
        <v>1595.3589557650473</v>
      </c>
    </row>
    <row r="1062" spans="1:13" ht="15" x14ac:dyDescent="0.2">
      <c r="A1062" s="28">
        <v>43906</v>
      </c>
      <c r="B1062" s="12" t="s">
        <v>41</v>
      </c>
      <c r="C1062" s="11">
        <f t="shared" si="2934"/>
        <v>266.66666666666669</v>
      </c>
      <c r="D1062" s="12" t="s">
        <v>21</v>
      </c>
      <c r="E1062" s="29">
        <v>750</v>
      </c>
      <c r="F1062" s="29">
        <v>740</v>
      </c>
      <c r="G1062" s="6">
        <v>0</v>
      </c>
      <c r="H1062" s="6">
        <v>0</v>
      </c>
      <c r="I1062" s="13">
        <f t="shared" si="2935"/>
        <v>-10</v>
      </c>
      <c r="J1062" s="6">
        <v>0</v>
      </c>
      <c r="K1062" s="6">
        <v>0</v>
      </c>
      <c r="L1062" s="13">
        <f t="shared" si="2936"/>
        <v>-10</v>
      </c>
      <c r="M1062" s="45">
        <f t="shared" si="2937"/>
        <v>-2666.666666666667</v>
      </c>
    </row>
    <row r="1063" spans="1:13" ht="15" x14ac:dyDescent="0.2">
      <c r="A1063" s="28">
        <v>43906</v>
      </c>
      <c r="B1063" s="12" t="s">
        <v>40</v>
      </c>
      <c r="C1063" s="11">
        <f t="shared" si="2934"/>
        <v>326.79738562091501</v>
      </c>
      <c r="D1063" s="12" t="s">
        <v>18</v>
      </c>
      <c r="E1063" s="29">
        <v>612</v>
      </c>
      <c r="F1063" s="29">
        <v>619</v>
      </c>
      <c r="G1063" s="6">
        <v>0</v>
      </c>
      <c r="H1063" s="6">
        <v>0</v>
      </c>
      <c r="I1063" s="13">
        <f t="shared" si="2935"/>
        <v>-7</v>
      </c>
      <c r="J1063" s="6">
        <v>0</v>
      </c>
      <c r="K1063" s="6">
        <v>0</v>
      </c>
      <c r="L1063" s="13">
        <f t="shared" si="2936"/>
        <v>-7</v>
      </c>
      <c r="M1063" s="45">
        <f t="shared" si="2937"/>
        <v>-2287.581699346405</v>
      </c>
    </row>
    <row r="1064" spans="1:13" ht="15" x14ac:dyDescent="0.2">
      <c r="A1064" s="28">
        <v>43903</v>
      </c>
      <c r="B1064" s="12" t="s">
        <v>100</v>
      </c>
      <c r="C1064" s="11">
        <f t="shared" si="2934"/>
        <v>716.84587813620067</v>
      </c>
      <c r="D1064" s="12" t="s">
        <v>21</v>
      </c>
      <c r="E1064" s="29">
        <v>279</v>
      </c>
      <c r="F1064" s="29">
        <v>282</v>
      </c>
      <c r="G1064" s="6">
        <v>286</v>
      </c>
      <c r="H1064" s="6">
        <v>292</v>
      </c>
      <c r="I1064" s="13">
        <f t="shared" si="2935"/>
        <v>3</v>
      </c>
      <c r="J1064" s="6">
        <v>4</v>
      </c>
      <c r="K1064" s="6">
        <v>6</v>
      </c>
      <c r="L1064" s="13">
        <f t="shared" si="2936"/>
        <v>13</v>
      </c>
      <c r="M1064" s="45">
        <f t="shared" si="2937"/>
        <v>9318.996415770609</v>
      </c>
    </row>
    <row r="1065" spans="1:13" ht="15" x14ac:dyDescent="0.2">
      <c r="A1065" s="28">
        <v>43903</v>
      </c>
      <c r="B1065" s="12" t="s">
        <v>107</v>
      </c>
      <c r="C1065" s="11">
        <f t="shared" si="2934"/>
        <v>156.49452269170578</v>
      </c>
      <c r="D1065" s="12" t="s">
        <v>21</v>
      </c>
      <c r="E1065" s="29">
        <v>1278</v>
      </c>
      <c r="F1065" s="29">
        <v>1298</v>
      </c>
      <c r="G1065" s="6">
        <v>1340</v>
      </c>
      <c r="H1065" s="6">
        <v>0</v>
      </c>
      <c r="I1065" s="13">
        <f t="shared" si="2935"/>
        <v>20</v>
      </c>
      <c r="J1065" s="6">
        <v>42</v>
      </c>
      <c r="K1065" s="6">
        <v>0</v>
      </c>
      <c r="L1065" s="13">
        <f t="shared" si="2936"/>
        <v>62</v>
      </c>
      <c r="M1065" s="45">
        <f t="shared" si="2937"/>
        <v>9702.6604068857578</v>
      </c>
    </row>
    <row r="1066" spans="1:13" ht="15" x14ac:dyDescent="0.2">
      <c r="A1066" s="28">
        <v>43903</v>
      </c>
      <c r="B1066" s="12" t="s">
        <v>33</v>
      </c>
      <c r="C1066" s="11">
        <f t="shared" si="2934"/>
        <v>136.98630136986301</v>
      </c>
      <c r="D1066" s="12" t="s">
        <v>21</v>
      </c>
      <c r="E1066" s="29">
        <v>1460</v>
      </c>
      <c r="F1066" s="29">
        <v>1480</v>
      </c>
      <c r="G1066" s="6">
        <v>1500</v>
      </c>
      <c r="H1066" s="6">
        <v>1520</v>
      </c>
      <c r="I1066" s="13">
        <f t="shared" si="2935"/>
        <v>20</v>
      </c>
      <c r="J1066" s="6">
        <v>20</v>
      </c>
      <c r="K1066" s="6">
        <v>20</v>
      </c>
      <c r="L1066" s="13">
        <f t="shared" si="2936"/>
        <v>60</v>
      </c>
      <c r="M1066" s="45">
        <f t="shared" si="2937"/>
        <v>8219.17808219178</v>
      </c>
    </row>
    <row r="1067" spans="1:13" ht="15" x14ac:dyDescent="0.2">
      <c r="A1067" s="28">
        <v>43902</v>
      </c>
      <c r="B1067" s="12" t="s">
        <v>129</v>
      </c>
      <c r="C1067" s="11">
        <f t="shared" si="2934"/>
        <v>349.04013961605585</v>
      </c>
      <c r="D1067" s="12" t="s">
        <v>18</v>
      </c>
      <c r="E1067" s="29">
        <v>573</v>
      </c>
      <c r="F1067" s="29">
        <v>568</v>
      </c>
      <c r="G1067" s="6">
        <v>560</v>
      </c>
      <c r="H1067" s="6">
        <v>550</v>
      </c>
      <c r="I1067" s="13">
        <f t="shared" si="2935"/>
        <v>5</v>
      </c>
      <c r="J1067" s="6">
        <v>8</v>
      </c>
      <c r="K1067" s="6">
        <v>10</v>
      </c>
      <c r="L1067" s="13">
        <f t="shared" si="2936"/>
        <v>23</v>
      </c>
      <c r="M1067" s="45">
        <f t="shared" si="2937"/>
        <v>8027.9232111692845</v>
      </c>
    </row>
    <row r="1068" spans="1:13" ht="15" x14ac:dyDescent="0.2">
      <c r="A1068" s="28">
        <v>43902</v>
      </c>
      <c r="B1068" s="12" t="s">
        <v>58</v>
      </c>
      <c r="C1068" s="11">
        <f t="shared" si="2934"/>
        <v>840.33613445378148</v>
      </c>
      <c r="D1068" s="12" t="s">
        <v>18</v>
      </c>
      <c r="E1068" s="29">
        <v>238</v>
      </c>
      <c r="F1068" s="29">
        <v>235</v>
      </c>
      <c r="G1068" s="6">
        <v>230</v>
      </c>
      <c r="H1068" s="6">
        <v>225</v>
      </c>
      <c r="I1068" s="13">
        <f t="shared" si="2935"/>
        <v>3</v>
      </c>
      <c r="J1068" s="6">
        <v>5</v>
      </c>
      <c r="K1068" s="6">
        <v>5</v>
      </c>
      <c r="L1068" s="13">
        <f t="shared" si="2936"/>
        <v>13</v>
      </c>
      <c r="M1068" s="45">
        <f t="shared" si="2937"/>
        <v>10924.36974789916</v>
      </c>
    </row>
    <row r="1069" spans="1:13" ht="15" x14ac:dyDescent="0.2">
      <c r="A1069" s="28">
        <v>43902</v>
      </c>
      <c r="B1069" s="12" t="s">
        <v>20</v>
      </c>
      <c r="C1069" s="11">
        <f t="shared" si="2934"/>
        <v>215.05376344086022</v>
      </c>
      <c r="D1069" s="12" t="s">
        <v>18</v>
      </c>
      <c r="E1069" s="29">
        <v>930</v>
      </c>
      <c r="F1069" s="29">
        <v>921</v>
      </c>
      <c r="G1069" s="6">
        <v>905</v>
      </c>
      <c r="H1069" s="6">
        <v>0</v>
      </c>
      <c r="I1069" s="13">
        <f t="shared" si="2935"/>
        <v>9</v>
      </c>
      <c r="J1069" s="6">
        <v>16</v>
      </c>
      <c r="K1069" s="6">
        <v>0</v>
      </c>
      <c r="L1069" s="13">
        <f t="shared" si="2936"/>
        <v>25</v>
      </c>
      <c r="M1069" s="45">
        <f t="shared" si="2937"/>
        <v>5376.344086021506</v>
      </c>
    </row>
    <row r="1070" spans="1:13" ht="15" x14ac:dyDescent="0.2">
      <c r="A1070" s="28">
        <v>43901</v>
      </c>
      <c r="B1070" s="12" t="s">
        <v>130</v>
      </c>
      <c r="C1070" s="11">
        <f t="shared" si="2934"/>
        <v>471.14252061248527</v>
      </c>
      <c r="D1070" s="12" t="s">
        <v>18</v>
      </c>
      <c r="E1070" s="29">
        <v>424.5</v>
      </c>
      <c r="F1070" s="29">
        <v>421</v>
      </c>
      <c r="G1070" s="6">
        <v>413</v>
      </c>
      <c r="H1070" s="6">
        <v>405</v>
      </c>
      <c r="I1070" s="13">
        <f t="shared" si="2935"/>
        <v>3.5</v>
      </c>
      <c r="J1070" s="6">
        <v>8</v>
      </c>
      <c r="K1070" s="6">
        <v>8</v>
      </c>
      <c r="L1070" s="13">
        <f t="shared" si="2936"/>
        <v>19.5</v>
      </c>
      <c r="M1070" s="45">
        <f t="shared" si="2937"/>
        <v>9187.2791519434631</v>
      </c>
    </row>
    <row r="1071" spans="1:13" ht="15" x14ac:dyDescent="0.2">
      <c r="A1071" s="28">
        <v>43901</v>
      </c>
      <c r="B1071" s="12" t="s">
        <v>121</v>
      </c>
      <c r="C1071" s="11">
        <f t="shared" si="2934"/>
        <v>1237.6237623762377</v>
      </c>
      <c r="D1071" s="12" t="s">
        <v>21</v>
      </c>
      <c r="E1071" s="29">
        <v>161.6</v>
      </c>
      <c r="F1071" s="29">
        <v>159.5</v>
      </c>
      <c r="G1071" s="6">
        <v>0</v>
      </c>
      <c r="H1071" s="6">
        <v>0</v>
      </c>
      <c r="I1071" s="13">
        <f t="shared" si="2935"/>
        <v>-2.0999999999999943</v>
      </c>
      <c r="J1071" s="6">
        <v>0</v>
      </c>
      <c r="K1071" s="6">
        <v>0</v>
      </c>
      <c r="L1071" s="13">
        <f t="shared" si="2936"/>
        <v>-2.0999999999999943</v>
      </c>
      <c r="M1071" s="45">
        <f t="shared" si="2937"/>
        <v>-2599.0099009900919</v>
      </c>
    </row>
    <row r="1072" spans="1:13" ht="15" x14ac:dyDescent="0.2">
      <c r="A1072" s="28">
        <v>43901</v>
      </c>
      <c r="B1072" s="12" t="s">
        <v>131</v>
      </c>
      <c r="C1072" s="11">
        <f t="shared" si="2934"/>
        <v>500</v>
      </c>
      <c r="D1072" s="12" t="s">
        <v>18</v>
      </c>
      <c r="E1072" s="29">
        <v>400</v>
      </c>
      <c r="F1072" s="29">
        <v>406</v>
      </c>
      <c r="G1072" s="6">
        <v>0</v>
      </c>
      <c r="H1072" s="6">
        <v>0</v>
      </c>
      <c r="I1072" s="13">
        <f t="shared" si="2935"/>
        <v>-6</v>
      </c>
      <c r="J1072" s="6">
        <v>0</v>
      </c>
      <c r="K1072" s="6">
        <v>0</v>
      </c>
      <c r="L1072" s="13">
        <f t="shared" si="2936"/>
        <v>-6</v>
      </c>
      <c r="M1072" s="45">
        <f t="shared" si="2937"/>
        <v>-3000</v>
      </c>
    </row>
    <row r="1073" spans="1:13" ht="15" x14ac:dyDescent="0.2">
      <c r="A1073" s="28">
        <v>43899</v>
      </c>
      <c r="B1073" s="12" t="s">
        <v>28</v>
      </c>
      <c r="C1073" s="11">
        <f t="shared" si="2934"/>
        <v>952.38095238095241</v>
      </c>
      <c r="D1073" s="12" t="s">
        <v>18</v>
      </c>
      <c r="E1073" s="29">
        <v>210</v>
      </c>
      <c r="F1073" s="29">
        <v>207</v>
      </c>
      <c r="G1073" s="6">
        <v>200</v>
      </c>
      <c r="H1073" s="6">
        <v>195</v>
      </c>
      <c r="I1073" s="13">
        <f t="shared" si="2935"/>
        <v>3</v>
      </c>
      <c r="J1073" s="6">
        <v>7</v>
      </c>
      <c r="K1073" s="6">
        <v>5</v>
      </c>
      <c r="L1073" s="13">
        <f t="shared" si="2936"/>
        <v>15</v>
      </c>
      <c r="M1073" s="45">
        <f t="shared" si="2937"/>
        <v>14285.714285714286</v>
      </c>
    </row>
    <row r="1074" spans="1:13" ht="15" x14ac:dyDescent="0.2">
      <c r="A1074" s="28">
        <v>43899</v>
      </c>
      <c r="B1074" s="12" t="s">
        <v>132</v>
      </c>
      <c r="C1074" s="11">
        <f t="shared" si="2934"/>
        <v>921.65898617511516</v>
      </c>
      <c r="D1074" s="12" t="s">
        <v>18</v>
      </c>
      <c r="E1074" s="29">
        <v>217</v>
      </c>
      <c r="F1074" s="29">
        <v>214.1</v>
      </c>
      <c r="G1074" s="6">
        <v>0</v>
      </c>
      <c r="H1074" s="6">
        <v>0</v>
      </c>
      <c r="I1074" s="13">
        <f t="shared" si="2935"/>
        <v>2.9000000000000057</v>
      </c>
      <c r="J1074" s="6">
        <v>0</v>
      </c>
      <c r="K1074" s="6">
        <v>0</v>
      </c>
      <c r="L1074" s="13">
        <f t="shared" si="2936"/>
        <v>2.9000000000000057</v>
      </c>
      <c r="M1074" s="45">
        <f t="shared" si="2937"/>
        <v>2672.8110599078391</v>
      </c>
    </row>
    <row r="1075" spans="1:13" ht="15" x14ac:dyDescent="0.2">
      <c r="A1075" s="28">
        <v>43899</v>
      </c>
      <c r="B1075" s="12" t="s">
        <v>86</v>
      </c>
      <c r="C1075" s="11">
        <f t="shared" si="2934"/>
        <v>770.71290944123314</v>
      </c>
      <c r="D1075" s="12" t="s">
        <v>18</v>
      </c>
      <c r="E1075" s="29">
        <v>259.5</v>
      </c>
      <c r="F1075" s="29">
        <v>263</v>
      </c>
      <c r="G1075" s="6">
        <v>0</v>
      </c>
      <c r="H1075" s="6">
        <v>0</v>
      </c>
      <c r="I1075" s="13">
        <f t="shared" si="2935"/>
        <v>-3.5</v>
      </c>
      <c r="J1075" s="6">
        <v>0</v>
      </c>
      <c r="K1075" s="6">
        <v>0</v>
      </c>
      <c r="L1075" s="13">
        <f t="shared" si="2936"/>
        <v>-3.5</v>
      </c>
      <c r="M1075" s="45">
        <f t="shared" si="2937"/>
        <v>-2697.495183044316</v>
      </c>
    </row>
    <row r="1076" spans="1:13" ht="15" x14ac:dyDescent="0.2">
      <c r="A1076" s="28">
        <v>43896</v>
      </c>
      <c r="B1076" s="12" t="s">
        <v>95</v>
      </c>
      <c r="C1076" s="11">
        <f t="shared" si="2934"/>
        <v>512.82051282051282</v>
      </c>
      <c r="D1076" s="12" t="s">
        <v>18</v>
      </c>
      <c r="E1076" s="29">
        <v>390</v>
      </c>
      <c r="F1076" s="29">
        <v>387</v>
      </c>
      <c r="G1076" s="6">
        <v>382.5</v>
      </c>
      <c r="H1076" s="6">
        <v>0</v>
      </c>
      <c r="I1076" s="13">
        <f t="shared" si="2935"/>
        <v>3</v>
      </c>
      <c r="J1076" s="6">
        <v>4.5</v>
      </c>
      <c r="K1076" s="6">
        <v>0</v>
      </c>
      <c r="L1076" s="13">
        <f t="shared" si="2936"/>
        <v>7.5</v>
      </c>
      <c r="M1076" s="45">
        <f t="shared" si="2937"/>
        <v>3846.1538461538462</v>
      </c>
    </row>
    <row r="1077" spans="1:13" ht="15" x14ac:dyDescent="0.2">
      <c r="A1077" s="28">
        <v>43896</v>
      </c>
      <c r="B1077" s="12" t="s">
        <v>133</v>
      </c>
      <c r="C1077" s="11">
        <f t="shared" si="2934"/>
        <v>1290.3225806451612</v>
      </c>
      <c r="D1077" s="12" t="s">
        <v>18</v>
      </c>
      <c r="E1077" s="29">
        <v>155</v>
      </c>
      <c r="F1077" s="29">
        <v>153</v>
      </c>
      <c r="G1077" s="6">
        <v>0</v>
      </c>
      <c r="H1077" s="6">
        <v>0</v>
      </c>
      <c r="I1077" s="13">
        <f t="shared" si="2935"/>
        <v>2</v>
      </c>
      <c r="J1077" s="6">
        <v>0</v>
      </c>
      <c r="K1077" s="6">
        <v>0</v>
      </c>
      <c r="L1077" s="13">
        <f t="shared" si="2936"/>
        <v>2</v>
      </c>
      <c r="M1077" s="45">
        <f t="shared" si="2937"/>
        <v>2580.6451612903224</v>
      </c>
    </row>
    <row r="1078" spans="1:13" ht="15" x14ac:dyDescent="0.2">
      <c r="A1078" s="28">
        <v>43896</v>
      </c>
      <c r="B1078" s="12" t="s">
        <v>134</v>
      </c>
      <c r="C1078" s="11">
        <f t="shared" si="2934"/>
        <v>800</v>
      </c>
      <c r="D1078" s="12" t="s">
        <v>21</v>
      </c>
      <c r="E1078" s="29">
        <v>250</v>
      </c>
      <c r="F1078" s="29">
        <v>247</v>
      </c>
      <c r="G1078" s="6">
        <v>0</v>
      </c>
      <c r="H1078" s="6">
        <v>0</v>
      </c>
      <c r="I1078" s="13">
        <f t="shared" si="2935"/>
        <v>-3</v>
      </c>
      <c r="J1078" s="6">
        <v>0</v>
      </c>
      <c r="K1078" s="6">
        <v>0</v>
      </c>
      <c r="L1078" s="13">
        <f t="shared" si="2936"/>
        <v>-3</v>
      </c>
      <c r="M1078" s="45">
        <f t="shared" si="2937"/>
        <v>-2400</v>
      </c>
    </row>
    <row r="1079" spans="1:13" ht="15" x14ac:dyDescent="0.2">
      <c r="A1079" s="28">
        <v>43896</v>
      </c>
      <c r="B1079" s="12" t="s">
        <v>71</v>
      </c>
      <c r="C1079" s="11">
        <f t="shared" si="2934"/>
        <v>244.20024420024421</v>
      </c>
      <c r="D1079" s="12" t="s">
        <v>21</v>
      </c>
      <c r="E1079" s="29">
        <v>819</v>
      </c>
      <c r="F1079" s="29">
        <v>813</v>
      </c>
      <c r="G1079" s="6">
        <v>0</v>
      </c>
      <c r="H1079" s="6">
        <v>0</v>
      </c>
      <c r="I1079" s="13">
        <f t="shared" si="2935"/>
        <v>-6</v>
      </c>
      <c r="J1079" s="6">
        <v>0</v>
      </c>
      <c r="K1079" s="6">
        <v>0</v>
      </c>
      <c r="L1079" s="13">
        <f t="shared" si="2936"/>
        <v>-6</v>
      </c>
      <c r="M1079" s="45">
        <f t="shared" si="2937"/>
        <v>-1465.2014652014652</v>
      </c>
    </row>
    <row r="1080" spans="1:13" ht="15" x14ac:dyDescent="0.2">
      <c r="A1080" s="28">
        <v>43895</v>
      </c>
      <c r="B1080" s="12" t="s">
        <v>122</v>
      </c>
      <c r="C1080" s="11">
        <f t="shared" si="2934"/>
        <v>680.96697310180457</v>
      </c>
      <c r="D1080" s="12" t="s">
        <v>21</v>
      </c>
      <c r="E1080" s="29">
        <v>293.7</v>
      </c>
      <c r="F1080" s="29">
        <v>297.7</v>
      </c>
      <c r="G1080" s="6">
        <v>0</v>
      </c>
      <c r="H1080" s="6">
        <v>0</v>
      </c>
      <c r="I1080" s="13">
        <f t="shared" si="2935"/>
        <v>4</v>
      </c>
      <c r="J1080" s="6">
        <v>0</v>
      </c>
      <c r="K1080" s="6">
        <v>0</v>
      </c>
      <c r="L1080" s="13">
        <f t="shared" si="2936"/>
        <v>4</v>
      </c>
      <c r="M1080" s="45">
        <f t="shared" si="2937"/>
        <v>2723.8678924072183</v>
      </c>
    </row>
    <row r="1081" spans="1:13" ht="15" x14ac:dyDescent="0.2">
      <c r="A1081" s="28">
        <v>43895</v>
      </c>
      <c r="B1081" s="12" t="s">
        <v>51</v>
      </c>
      <c r="C1081" s="11">
        <f t="shared" si="2934"/>
        <v>90.702947845804985</v>
      </c>
      <c r="D1081" s="12" t="s">
        <v>21</v>
      </c>
      <c r="E1081" s="29">
        <v>2205</v>
      </c>
      <c r="F1081" s="29">
        <v>2225</v>
      </c>
      <c r="G1081" s="6">
        <v>0</v>
      </c>
      <c r="H1081" s="6">
        <v>0</v>
      </c>
      <c r="I1081" s="13">
        <f t="shared" si="2935"/>
        <v>20</v>
      </c>
      <c r="J1081" s="6">
        <v>0</v>
      </c>
      <c r="K1081" s="6">
        <v>0</v>
      </c>
      <c r="L1081" s="13">
        <f t="shared" si="2936"/>
        <v>20</v>
      </c>
      <c r="M1081" s="45">
        <f t="shared" si="2937"/>
        <v>1814.0589569160998</v>
      </c>
    </row>
    <row r="1082" spans="1:13" ht="15" x14ac:dyDescent="0.2">
      <c r="A1082" s="28">
        <v>43895</v>
      </c>
      <c r="B1082" s="12" t="s">
        <v>38</v>
      </c>
      <c r="C1082" s="11">
        <f t="shared" si="2934"/>
        <v>187.26591760299627</v>
      </c>
      <c r="D1082" s="12" t="s">
        <v>18</v>
      </c>
      <c r="E1082" s="29">
        <v>1068</v>
      </c>
      <c r="F1082" s="29">
        <v>1081</v>
      </c>
      <c r="G1082" s="6">
        <v>0</v>
      </c>
      <c r="H1082" s="6">
        <v>0</v>
      </c>
      <c r="I1082" s="13">
        <f t="shared" si="2935"/>
        <v>-13</v>
      </c>
      <c r="J1082" s="6">
        <v>0</v>
      </c>
      <c r="K1082" s="6">
        <v>0</v>
      </c>
      <c r="L1082" s="13">
        <f t="shared" si="2936"/>
        <v>-13</v>
      </c>
      <c r="M1082" s="45">
        <f t="shared" si="2937"/>
        <v>-2434.4569288389516</v>
      </c>
    </row>
    <row r="1083" spans="1:13" ht="15" x14ac:dyDescent="0.2">
      <c r="A1083" s="28">
        <v>43895</v>
      </c>
      <c r="B1083" s="12" t="s">
        <v>135</v>
      </c>
      <c r="C1083" s="11">
        <f t="shared" si="2934"/>
        <v>275.1031636863824</v>
      </c>
      <c r="D1083" s="12" t="s">
        <v>18</v>
      </c>
      <c r="E1083" s="29">
        <v>727</v>
      </c>
      <c r="F1083" s="29">
        <v>740</v>
      </c>
      <c r="G1083" s="6">
        <v>0</v>
      </c>
      <c r="H1083" s="6">
        <v>0</v>
      </c>
      <c r="I1083" s="13">
        <f t="shared" si="2935"/>
        <v>-13</v>
      </c>
      <c r="J1083" s="6">
        <v>0</v>
      </c>
      <c r="K1083" s="6">
        <v>0</v>
      </c>
      <c r="L1083" s="13">
        <f t="shared" si="2936"/>
        <v>-13</v>
      </c>
      <c r="M1083" s="45">
        <f t="shared" si="2937"/>
        <v>-3576.3411279229713</v>
      </c>
    </row>
    <row r="1084" spans="1:13" ht="15" x14ac:dyDescent="0.2">
      <c r="A1084" s="28">
        <v>43894</v>
      </c>
      <c r="B1084" s="12" t="s">
        <v>92</v>
      </c>
      <c r="C1084" s="11">
        <f t="shared" si="2934"/>
        <v>167.22408026755852</v>
      </c>
      <c r="D1084" s="12" t="s">
        <v>18</v>
      </c>
      <c r="E1084" s="29">
        <v>1196</v>
      </c>
      <c r="F1084" s="29">
        <v>1182</v>
      </c>
      <c r="G1084" s="6">
        <v>1160</v>
      </c>
      <c r="H1084" s="6">
        <v>1140</v>
      </c>
      <c r="I1084" s="13">
        <f t="shared" si="2935"/>
        <v>14</v>
      </c>
      <c r="J1084" s="6">
        <v>22</v>
      </c>
      <c r="K1084" s="6">
        <v>20</v>
      </c>
      <c r="L1084" s="13">
        <f t="shared" si="2936"/>
        <v>56</v>
      </c>
      <c r="M1084" s="45">
        <f t="shared" si="2937"/>
        <v>9364.5484949832771</v>
      </c>
    </row>
    <row r="1085" spans="1:13" ht="15" x14ac:dyDescent="0.2">
      <c r="A1085" s="28">
        <v>43894</v>
      </c>
      <c r="B1085" s="12" t="s">
        <v>118</v>
      </c>
      <c r="C1085" s="11">
        <f t="shared" si="2934"/>
        <v>385.35645472061657</v>
      </c>
      <c r="D1085" s="12" t="s">
        <v>21</v>
      </c>
      <c r="E1085" s="29">
        <v>519</v>
      </c>
      <c r="F1085" s="29">
        <v>524</v>
      </c>
      <c r="G1085" s="6">
        <v>0</v>
      </c>
      <c r="H1085" s="6">
        <v>0</v>
      </c>
      <c r="I1085" s="13">
        <f t="shared" si="2935"/>
        <v>5</v>
      </c>
      <c r="J1085" s="6">
        <v>0</v>
      </c>
      <c r="K1085" s="6">
        <v>0</v>
      </c>
      <c r="L1085" s="13">
        <f t="shared" si="2936"/>
        <v>5</v>
      </c>
      <c r="M1085" s="45">
        <f t="shared" si="2937"/>
        <v>1926.7822736030828</v>
      </c>
    </row>
    <row r="1086" spans="1:13" ht="15" x14ac:dyDescent="0.2">
      <c r="A1086" s="28">
        <v>43894</v>
      </c>
      <c r="B1086" s="12" t="s">
        <v>81</v>
      </c>
      <c r="C1086" s="11">
        <f t="shared" si="2934"/>
        <v>497.5124378109453</v>
      </c>
      <c r="D1086" s="12" t="s">
        <v>21</v>
      </c>
      <c r="E1086" s="29">
        <v>402</v>
      </c>
      <c r="F1086" s="29">
        <v>406</v>
      </c>
      <c r="G1086" s="6">
        <v>412.9</v>
      </c>
      <c r="H1086" s="6">
        <v>0</v>
      </c>
      <c r="I1086" s="13">
        <f t="shared" si="2935"/>
        <v>4</v>
      </c>
      <c r="J1086" s="6">
        <v>6.9</v>
      </c>
      <c r="K1086" s="6">
        <v>0</v>
      </c>
      <c r="L1086" s="13">
        <f t="shared" si="2936"/>
        <v>10.9</v>
      </c>
      <c r="M1086" s="45">
        <f t="shared" si="2937"/>
        <v>5422.8855721393038</v>
      </c>
    </row>
    <row r="1087" spans="1:13" ht="15" x14ac:dyDescent="0.2">
      <c r="A1087" s="28">
        <v>43893</v>
      </c>
      <c r="B1087" s="12" t="s">
        <v>93</v>
      </c>
      <c r="C1087" s="11">
        <f t="shared" si="2934"/>
        <v>206.61157024793388</v>
      </c>
      <c r="D1087" s="12" t="s">
        <v>21</v>
      </c>
      <c r="E1087" s="29">
        <v>968</v>
      </c>
      <c r="F1087" s="29">
        <v>978</v>
      </c>
      <c r="G1087" s="6">
        <v>990</v>
      </c>
      <c r="H1087" s="6">
        <v>1010</v>
      </c>
      <c r="I1087" s="13">
        <f t="shared" si="2935"/>
        <v>10</v>
      </c>
      <c r="J1087" s="6">
        <v>12</v>
      </c>
      <c r="K1087" s="6">
        <v>20</v>
      </c>
      <c r="L1087" s="13">
        <f t="shared" si="2936"/>
        <v>42</v>
      </c>
      <c r="M1087" s="45">
        <f t="shared" si="2937"/>
        <v>8677.6859504132226</v>
      </c>
    </row>
    <row r="1088" spans="1:13" ht="15" x14ac:dyDescent="0.2">
      <c r="A1088" s="28">
        <v>43893</v>
      </c>
      <c r="B1088" s="12" t="s">
        <v>126</v>
      </c>
      <c r="C1088" s="11">
        <f t="shared" si="2934"/>
        <v>105.70824524312897</v>
      </c>
      <c r="D1088" s="12" t="s">
        <v>21</v>
      </c>
      <c r="E1088" s="29">
        <v>1892</v>
      </c>
      <c r="F1088" s="29">
        <v>1908</v>
      </c>
      <c r="G1088" s="6">
        <v>0</v>
      </c>
      <c r="H1088" s="6">
        <v>0</v>
      </c>
      <c r="I1088" s="13">
        <f t="shared" si="2935"/>
        <v>16</v>
      </c>
      <c r="J1088" s="6">
        <v>0</v>
      </c>
      <c r="K1088" s="6">
        <v>0</v>
      </c>
      <c r="L1088" s="13">
        <f t="shared" si="2936"/>
        <v>16</v>
      </c>
      <c r="M1088" s="45">
        <f t="shared" si="2937"/>
        <v>1691.3319238900635</v>
      </c>
    </row>
    <row r="1089" spans="1:13" ht="15" x14ac:dyDescent="0.2">
      <c r="A1089" s="28">
        <v>43893</v>
      </c>
      <c r="B1089" s="12" t="s">
        <v>136</v>
      </c>
      <c r="C1089" s="11">
        <f t="shared" si="2934"/>
        <v>719.42446043165467</v>
      </c>
      <c r="D1089" s="12" t="s">
        <v>18</v>
      </c>
      <c r="E1089" s="29">
        <v>278</v>
      </c>
      <c r="F1089" s="29">
        <v>274</v>
      </c>
      <c r="G1089" s="6">
        <v>270.55</v>
      </c>
      <c r="H1089" s="6">
        <v>0</v>
      </c>
      <c r="I1089" s="13">
        <f t="shared" si="2935"/>
        <v>4</v>
      </c>
      <c r="J1089" s="6">
        <v>3.45</v>
      </c>
      <c r="K1089" s="6">
        <v>0</v>
      </c>
      <c r="L1089" s="13">
        <f t="shared" si="2936"/>
        <v>7.45</v>
      </c>
      <c r="M1089" s="45">
        <f t="shared" si="2937"/>
        <v>5359.7122302158277</v>
      </c>
    </row>
    <row r="1090" spans="1:13" ht="15" x14ac:dyDescent="0.2">
      <c r="A1090" s="28">
        <v>43893</v>
      </c>
      <c r="B1090" s="12" t="s">
        <v>137</v>
      </c>
      <c r="C1090" s="11">
        <f t="shared" si="2934"/>
        <v>776.69902912621365</v>
      </c>
      <c r="D1090" s="12" t="s">
        <v>18</v>
      </c>
      <c r="E1090" s="29">
        <v>257.5</v>
      </c>
      <c r="F1090" s="29">
        <v>256.5</v>
      </c>
      <c r="G1090" s="6">
        <v>0</v>
      </c>
      <c r="H1090" s="6">
        <v>0</v>
      </c>
      <c r="I1090" s="13">
        <f t="shared" si="2935"/>
        <v>1</v>
      </c>
      <c r="J1090" s="6">
        <v>0</v>
      </c>
      <c r="K1090" s="6">
        <v>0</v>
      </c>
      <c r="L1090" s="13">
        <f t="shared" si="2936"/>
        <v>1</v>
      </c>
      <c r="M1090" s="45">
        <f t="shared" si="2937"/>
        <v>776.69902912621365</v>
      </c>
    </row>
    <row r="1091" spans="1:13" ht="15" x14ac:dyDescent="0.2">
      <c r="A1091" s="28">
        <v>43892</v>
      </c>
      <c r="B1091" s="12" t="s">
        <v>54</v>
      </c>
      <c r="C1091" s="11">
        <f t="shared" si="2934"/>
        <v>144.09221902017291</v>
      </c>
      <c r="D1091" s="12" t="s">
        <v>21</v>
      </c>
      <c r="E1091" s="29">
        <v>1388</v>
      </c>
      <c r="F1091" s="29">
        <v>1410</v>
      </c>
      <c r="G1091" s="6">
        <v>1430</v>
      </c>
      <c r="H1091" s="6">
        <v>0</v>
      </c>
      <c r="I1091" s="13">
        <f t="shared" si="2935"/>
        <v>22</v>
      </c>
      <c r="J1091" s="6">
        <v>20</v>
      </c>
      <c r="K1091" s="6">
        <v>0</v>
      </c>
      <c r="L1091" s="13">
        <f t="shared" si="2936"/>
        <v>42</v>
      </c>
      <c r="M1091" s="45">
        <f t="shared" si="2937"/>
        <v>6051.8731988472618</v>
      </c>
    </row>
    <row r="1092" spans="1:13" ht="15" x14ac:dyDescent="0.2">
      <c r="A1092" s="28">
        <v>43892</v>
      </c>
      <c r="B1092" s="12" t="s">
        <v>19</v>
      </c>
      <c r="C1092" s="11">
        <f t="shared" si="2934"/>
        <v>155.76323987538942</v>
      </c>
      <c r="D1092" s="12" t="s">
        <v>21</v>
      </c>
      <c r="E1092" s="29">
        <v>1284</v>
      </c>
      <c r="F1092" s="29">
        <v>1269</v>
      </c>
      <c r="G1092" s="6">
        <v>0</v>
      </c>
      <c r="H1092" s="6">
        <v>0</v>
      </c>
      <c r="I1092" s="13">
        <f t="shared" si="2935"/>
        <v>-15</v>
      </c>
      <c r="J1092" s="6">
        <v>0</v>
      </c>
      <c r="K1092" s="6">
        <v>0</v>
      </c>
      <c r="L1092" s="13">
        <f t="shared" si="2936"/>
        <v>-15</v>
      </c>
      <c r="M1092" s="45">
        <f t="shared" si="2937"/>
        <v>-2336.4485981308412</v>
      </c>
    </row>
    <row r="1093" spans="1:13" ht="15" x14ac:dyDescent="0.2">
      <c r="A1093" s="28">
        <v>43892</v>
      </c>
      <c r="B1093" s="12" t="s">
        <v>127</v>
      </c>
      <c r="C1093" s="11">
        <f t="shared" si="2934"/>
        <v>149.14243102162564</v>
      </c>
      <c r="D1093" s="12" t="s">
        <v>21</v>
      </c>
      <c r="E1093" s="29">
        <v>1341</v>
      </c>
      <c r="F1093" s="29">
        <v>1325</v>
      </c>
      <c r="G1093" s="6">
        <v>0</v>
      </c>
      <c r="H1093" s="6">
        <v>0</v>
      </c>
      <c r="I1093" s="13">
        <f t="shared" si="2935"/>
        <v>-16</v>
      </c>
      <c r="J1093" s="6">
        <v>0</v>
      </c>
      <c r="K1093" s="6">
        <v>0</v>
      </c>
      <c r="L1093" s="13">
        <f t="shared" si="2936"/>
        <v>-16</v>
      </c>
      <c r="M1093" s="45">
        <f t="shared" si="2937"/>
        <v>-2386.2788963460102</v>
      </c>
    </row>
    <row r="1094" spans="1:13" ht="15" x14ac:dyDescent="0.2">
      <c r="A1094" s="28">
        <v>43889</v>
      </c>
      <c r="B1094" s="12" t="s">
        <v>31</v>
      </c>
      <c r="C1094" s="11">
        <f t="shared" si="2934"/>
        <v>384.61538461538464</v>
      </c>
      <c r="D1094" s="12" t="s">
        <v>18</v>
      </c>
      <c r="E1094" s="29">
        <v>520</v>
      </c>
      <c r="F1094" s="29">
        <v>514</v>
      </c>
      <c r="G1094" s="6">
        <v>0</v>
      </c>
      <c r="H1094" s="6">
        <v>0</v>
      </c>
      <c r="I1094" s="13">
        <f t="shared" si="2935"/>
        <v>6</v>
      </c>
      <c r="J1094" s="6">
        <v>0</v>
      </c>
      <c r="K1094" s="6">
        <v>0</v>
      </c>
      <c r="L1094" s="13">
        <f t="shared" si="2936"/>
        <v>6</v>
      </c>
      <c r="M1094" s="45">
        <f t="shared" si="2937"/>
        <v>2307.6923076923076</v>
      </c>
    </row>
    <row r="1095" spans="1:13" ht="15" x14ac:dyDescent="0.2">
      <c r="A1095" s="28">
        <v>43889</v>
      </c>
      <c r="B1095" s="12" t="s">
        <v>54</v>
      </c>
      <c r="C1095" s="11">
        <f t="shared" si="2934"/>
        <v>150.9433962264151</v>
      </c>
      <c r="D1095" s="12" t="s">
        <v>18</v>
      </c>
      <c r="E1095" s="29">
        <v>1325</v>
      </c>
      <c r="F1095" s="29">
        <v>1310</v>
      </c>
      <c r="G1095" s="6">
        <v>1290</v>
      </c>
      <c r="H1095" s="6">
        <v>0</v>
      </c>
      <c r="I1095" s="13">
        <f t="shared" si="2935"/>
        <v>15</v>
      </c>
      <c r="J1095" s="6">
        <v>20</v>
      </c>
      <c r="K1095" s="6">
        <v>0</v>
      </c>
      <c r="L1095" s="13">
        <f t="shared" si="2936"/>
        <v>35</v>
      </c>
      <c r="M1095" s="45">
        <f t="shared" si="2937"/>
        <v>5283.0188679245284</v>
      </c>
    </row>
    <row r="1096" spans="1:13" ht="15" x14ac:dyDescent="0.2">
      <c r="A1096" s="28">
        <v>43889</v>
      </c>
      <c r="B1096" s="12" t="s">
        <v>49</v>
      </c>
      <c r="C1096" s="11">
        <f t="shared" si="2934"/>
        <v>119.40298507462687</v>
      </c>
      <c r="D1096" s="12" t="s">
        <v>21</v>
      </c>
      <c r="E1096" s="29">
        <v>1675</v>
      </c>
      <c r="F1096" s="29">
        <v>1659</v>
      </c>
      <c r="G1096" s="6">
        <v>0</v>
      </c>
      <c r="H1096" s="6">
        <v>0</v>
      </c>
      <c r="I1096" s="13">
        <f t="shared" si="2935"/>
        <v>-16</v>
      </c>
      <c r="J1096" s="6">
        <v>0</v>
      </c>
      <c r="K1096" s="6">
        <v>0</v>
      </c>
      <c r="L1096" s="13">
        <f t="shared" si="2936"/>
        <v>-16</v>
      </c>
      <c r="M1096" s="45">
        <f t="shared" si="2937"/>
        <v>-1910.4477611940299</v>
      </c>
    </row>
    <row r="1097" spans="1:13" ht="15" x14ac:dyDescent="0.2">
      <c r="A1097" s="28">
        <v>43888</v>
      </c>
      <c r="B1097" s="12" t="s">
        <v>48</v>
      </c>
      <c r="C1097" s="11">
        <f t="shared" ref="C1097:C1160" si="2938">200000/E1097</f>
        <v>420.16806722689074</v>
      </c>
      <c r="D1097" s="12" t="s">
        <v>18</v>
      </c>
      <c r="E1097" s="29">
        <v>476</v>
      </c>
      <c r="F1097" s="29">
        <v>470</v>
      </c>
      <c r="G1097" s="6">
        <v>0</v>
      </c>
      <c r="H1097" s="6">
        <v>0</v>
      </c>
      <c r="I1097" s="13">
        <f t="shared" ref="I1097:I1160" si="2939">(IF(D1097="SELL",E1097-F1097,IF(D1097="BUY",F1097-E1097)))</f>
        <v>6</v>
      </c>
      <c r="J1097" s="6">
        <v>0</v>
      </c>
      <c r="K1097" s="6">
        <v>0</v>
      </c>
      <c r="L1097" s="13">
        <f t="shared" ref="L1097:L1160" si="2940">K1097+J1097+I1097</f>
        <v>6</v>
      </c>
      <c r="M1097" s="45">
        <f t="shared" ref="M1097:M1160" si="2941">L1097*C1097</f>
        <v>2521.0084033613443</v>
      </c>
    </row>
    <row r="1098" spans="1:13" ht="15" x14ac:dyDescent="0.2">
      <c r="A1098" s="28">
        <v>43888</v>
      </c>
      <c r="B1098" s="12" t="s">
        <v>92</v>
      </c>
      <c r="C1098" s="11">
        <f t="shared" si="2938"/>
        <v>159.48963317384371</v>
      </c>
      <c r="D1098" s="12" t="s">
        <v>18</v>
      </c>
      <c r="E1098" s="29">
        <v>1254</v>
      </c>
      <c r="F1098" s="29">
        <v>1241.05</v>
      </c>
      <c r="G1098" s="6">
        <v>0</v>
      </c>
      <c r="H1098" s="6">
        <v>0</v>
      </c>
      <c r="I1098" s="13">
        <f t="shared" si="2939"/>
        <v>12.950000000000045</v>
      </c>
      <c r="J1098" s="6">
        <v>0</v>
      </c>
      <c r="K1098" s="6">
        <v>0</v>
      </c>
      <c r="L1098" s="13">
        <f t="shared" si="2940"/>
        <v>12.950000000000045</v>
      </c>
      <c r="M1098" s="45">
        <f t="shared" si="2941"/>
        <v>2065.3907496012835</v>
      </c>
    </row>
    <row r="1099" spans="1:13" ht="15" x14ac:dyDescent="0.2">
      <c r="A1099" s="28">
        <v>43888</v>
      </c>
      <c r="B1099" s="12" t="s">
        <v>76</v>
      </c>
      <c r="C1099" s="11">
        <f t="shared" si="2938"/>
        <v>554.016620498615</v>
      </c>
      <c r="D1099" s="12" t="s">
        <v>18</v>
      </c>
      <c r="E1099" s="29">
        <v>361</v>
      </c>
      <c r="F1099" s="29">
        <v>365</v>
      </c>
      <c r="G1099" s="6">
        <v>0</v>
      </c>
      <c r="H1099" s="6">
        <v>0</v>
      </c>
      <c r="I1099" s="13">
        <f t="shared" si="2939"/>
        <v>-4</v>
      </c>
      <c r="J1099" s="6">
        <v>0</v>
      </c>
      <c r="K1099" s="6">
        <v>0</v>
      </c>
      <c r="L1099" s="13">
        <f t="shared" si="2940"/>
        <v>-4</v>
      </c>
      <c r="M1099" s="45">
        <f t="shared" si="2941"/>
        <v>-2216.06648199446</v>
      </c>
    </row>
    <row r="1100" spans="1:13" ht="15" x14ac:dyDescent="0.2">
      <c r="A1100" s="28">
        <v>43887</v>
      </c>
      <c r="B1100" s="12" t="s">
        <v>77</v>
      </c>
      <c r="C1100" s="11">
        <f t="shared" si="2938"/>
        <v>170.94017094017093</v>
      </c>
      <c r="D1100" s="12" t="s">
        <v>21</v>
      </c>
      <c r="E1100" s="29">
        <v>1170</v>
      </c>
      <c r="F1100" s="29">
        <v>1180</v>
      </c>
      <c r="G1100" s="6">
        <v>1199</v>
      </c>
      <c r="H1100" s="6">
        <v>0</v>
      </c>
      <c r="I1100" s="13">
        <f t="shared" si="2939"/>
        <v>10</v>
      </c>
      <c r="J1100" s="6">
        <v>19</v>
      </c>
      <c r="K1100" s="6">
        <v>0</v>
      </c>
      <c r="L1100" s="13">
        <f t="shared" si="2940"/>
        <v>29</v>
      </c>
      <c r="M1100" s="45">
        <f t="shared" si="2941"/>
        <v>4957.264957264957</v>
      </c>
    </row>
    <row r="1101" spans="1:13" ht="15" x14ac:dyDescent="0.2">
      <c r="A1101" s="28">
        <v>43887</v>
      </c>
      <c r="B1101" s="12" t="s">
        <v>123</v>
      </c>
      <c r="C1101" s="11">
        <f t="shared" si="2938"/>
        <v>174.67248908296943</v>
      </c>
      <c r="D1101" s="12" t="s">
        <v>21</v>
      </c>
      <c r="E1101" s="29">
        <v>1145</v>
      </c>
      <c r="F1101" s="29">
        <v>1154</v>
      </c>
      <c r="G1101" s="6">
        <v>0</v>
      </c>
      <c r="H1101" s="6">
        <v>0</v>
      </c>
      <c r="I1101" s="13">
        <f t="shared" si="2939"/>
        <v>9</v>
      </c>
      <c r="J1101" s="6">
        <v>0</v>
      </c>
      <c r="K1101" s="6">
        <v>0</v>
      </c>
      <c r="L1101" s="13">
        <f t="shared" si="2940"/>
        <v>9</v>
      </c>
      <c r="M1101" s="45">
        <f t="shared" si="2941"/>
        <v>1572.0524017467249</v>
      </c>
    </row>
    <row r="1102" spans="1:13" ht="15" x14ac:dyDescent="0.2">
      <c r="A1102" s="28">
        <v>43887</v>
      </c>
      <c r="B1102" s="12" t="s">
        <v>85</v>
      </c>
      <c r="C1102" s="11">
        <f t="shared" si="2938"/>
        <v>89.285714285714292</v>
      </c>
      <c r="D1102" s="12" t="s">
        <v>21</v>
      </c>
      <c r="E1102" s="29">
        <v>2240</v>
      </c>
      <c r="F1102" s="29">
        <v>2255</v>
      </c>
      <c r="G1102" s="6">
        <v>2280</v>
      </c>
      <c r="H1102" s="6">
        <v>0</v>
      </c>
      <c r="I1102" s="13">
        <f t="shared" si="2939"/>
        <v>15</v>
      </c>
      <c r="J1102" s="6">
        <v>25</v>
      </c>
      <c r="K1102" s="6">
        <v>0</v>
      </c>
      <c r="L1102" s="13">
        <f t="shared" si="2940"/>
        <v>40</v>
      </c>
      <c r="M1102" s="45">
        <f t="shared" si="2941"/>
        <v>3571.4285714285716</v>
      </c>
    </row>
    <row r="1103" spans="1:13" ht="15" x14ac:dyDescent="0.2">
      <c r="A1103" s="28">
        <v>43887</v>
      </c>
      <c r="B1103" s="12" t="s">
        <v>138</v>
      </c>
      <c r="C1103" s="11">
        <f t="shared" si="2938"/>
        <v>638.9776357827476</v>
      </c>
      <c r="D1103" s="12" t="s">
        <v>18</v>
      </c>
      <c r="E1103" s="29">
        <v>313</v>
      </c>
      <c r="F1103" s="29">
        <v>318</v>
      </c>
      <c r="G1103" s="6">
        <v>0</v>
      </c>
      <c r="H1103" s="6">
        <v>0</v>
      </c>
      <c r="I1103" s="13">
        <f t="shared" si="2939"/>
        <v>-5</v>
      </c>
      <c r="J1103" s="6">
        <v>0</v>
      </c>
      <c r="K1103" s="6">
        <v>0</v>
      </c>
      <c r="L1103" s="13">
        <f t="shared" si="2940"/>
        <v>-5</v>
      </c>
      <c r="M1103" s="45">
        <f t="shared" si="2941"/>
        <v>-3194.8881789137381</v>
      </c>
    </row>
    <row r="1104" spans="1:13" ht="15" x14ac:dyDescent="0.2">
      <c r="A1104" s="28">
        <v>43886</v>
      </c>
      <c r="B1104" s="12" t="s">
        <v>19</v>
      </c>
      <c r="C1104" s="11">
        <f t="shared" si="2938"/>
        <v>157.48031496062993</v>
      </c>
      <c r="D1104" s="12" t="s">
        <v>18</v>
      </c>
      <c r="E1104" s="29">
        <v>1270</v>
      </c>
      <c r="F1104" s="29">
        <v>1258</v>
      </c>
      <c r="G1104" s="6">
        <v>0</v>
      </c>
      <c r="H1104" s="6">
        <v>0</v>
      </c>
      <c r="I1104" s="13">
        <f t="shared" si="2939"/>
        <v>12</v>
      </c>
      <c r="J1104" s="6">
        <v>0</v>
      </c>
      <c r="K1104" s="6">
        <v>0</v>
      </c>
      <c r="L1104" s="13">
        <f t="shared" si="2940"/>
        <v>12</v>
      </c>
      <c r="M1104" s="45">
        <f t="shared" si="2941"/>
        <v>1889.7637795275591</v>
      </c>
    </row>
    <row r="1105" spans="1:13" ht="15" x14ac:dyDescent="0.2">
      <c r="A1105" s="28">
        <v>43886</v>
      </c>
      <c r="B1105" s="12" t="s">
        <v>122</v>
      </c>
      <c r="C1105" s="11">
        <f t="shared" si="2938"/>
        <v>617.28395061728395</v>
      </c>
      <c r="D1105" s="12" t="s">
        <v>18</v>
      </c>
      <c r="E1105" s="29">
        <v>324</v>
      </c>
      <c r="F1105" s="29">
        <v>321</v>
      </c>
      <c r="G1105" s="6">
        <v>0</v>
      </c>
      <c r="H1105" s="6">
        <v>0</v>
      </c>
      <c r="I1105" s="13">
        <f t="shared" si="2939"/>
        <v>3</v>
      </c>
      <c r="J1105" s="6">
        <v>0</v>
      </c>
      <c r="K1105" s="6">
        <v>0</v>
      </c>
      <c r="L1105" s="13">
        <f t="shared" si="2940"/>
        <v>3</v>
      </c>
      <c r="M1105" s="45">
        <f t="shared" si="2941"/>
        <v>1851.8518518518517</v>
      </c>
    </row>
    <row r="1106" spans="1:13" ht="15" x14ac:dyDescent="0.2">
      <c r="A1106" s="28">
        <v>43886</v>
      </c>
      <c r="B1106" s="12" t="s">
        <v>53</v>
      </c>
      <c r="C1106" s="11">
        <f t="shared" si="2938"/>
        <v>686.10634648370501</v>
      </c>
      <c r="D1106" s="12" t="s">
        <v>21</v>
      </c>
      <c r="E1106" s="29">
        <v>291.5</v>
      </c>
      <c r="F1106" s="29">
        <v>290</v>
      </c>
      <c r="G1106" s="6">
        <v>0</v>
      </c>
      <c r="H1106" s="6">
        <v>0</v>
      </c>
      <c r="I1106" s="13">
        <f t="shared" si="2939"/>
        <v>-1.5</v>
      </c>
      <c r="J1106" s="6">
        <v>0</v>
      </c>
      <c r="K1106" s="6">
        <v>0</v>
      </c>
      <c r="L1106" s="13">
        <f t="shared" si="2940"/>
        <v>-1.5</v>
      </c>
      <c r="M1106" s="45">
        <f t="shared" si="2941"/>
        <v>-1029.1595197255574</v>
      </c>
    </row>
    <row r="1107" spans="1:13" ht="15" x14ac:dyDescent="0.2">
      <c r="A1107" s="28">
        <v>43885</v>
      </c>
      <c r="B1107" s="12" t="s">
        <v>139</v>
      </c>
      <c r="C1107" s="11">
        <f t="shared" si="2938"/>
        <v>952.38095238095241</v>
      </c>
      <c r="D1107" s="12" t="s">
        <v>21</v>
      </c>
      <c r="E1107" s="29">
        <v>210</v>
      </c>
      <c r="F1107" s="29">
        <v>212</v>
      </c>
      <c r="G1107" s="6">
        <v>0</v>
      </c>
      <c r="H1107" s="6">
        <v>0</v>
      </c>
      <c r="I1107" s="13">
        <f t="shared" si="2939"/>
        <v>2</v>
      </c>
      <c r="J1107" s="6">
        <v>0</v>
      </c>
      <c r="K1107" s="6">
        <v>0</v>
      </c>
      <c r="L1107" s="13">
        <f t="shared" si="2940"/>
        <v>2</v>
      </c>
      <c r="M1107" s="45">
        <f t="shared" si="2941"/>
        <v>1904.7619047619048</v>
      </c>
    </row>
    <row r="1108" spans="1:13" ht="15" x14ac:dyDescent="0.2">
      <c r="A1108" s="28">
        <v>43885</v>
      </c>
      <c r="B1108" s="12" t="s">
        <v>95</v>
      </c>
      <c r="C1108" s="11">
        <f t="shared" si="2938"/>
        <v>353.98230088495575</v>
      </c>
      <c r="D1108" s="12" t="s">
        <v>21</v>
      </c>
      <c r="E1108" s="29">
        <v>565</v>
      </c>
      <c r="F1108" s="29">
        <v>570</v>
      </c>
      <c r="G1108" s="6">
        <v>0</v>
      </c>
      <c r="H1108" s="6">
        <v>0</v>
      </c>
      <c r="I1108" s="13">
        <f t="shared" si="2939"/>
        <v>5</v>
      </c>
      <c r="J1108" s="6">
        <v>0</v>
      </c>
      <c r="K1108" s="6">
        <v>0</v>
      </c>
      <c r="L1108" s="13">
        <f t="shared" si="2940"/>
        <v>5</v>
      </c>
      <c r="M1108" s="45">
        <f t="shared" si="2941"/>
        <v>1769.9115044247787</v>
      </c>
    </row>
    <row r="1109" spans="1:13" ht="15" x14ac:dyDescent="0.2">
      <c r="A1109" s="28">
        <v>43885</v>
      </c>
      <c r="B1109" s="12" t="s">
        <v>140</v>
      </c>
      <c r="C1109" s="11">
        <f t="shared" si="2938"/>
        <v>386.10038610038612</v>
      </c>
      <c r="D1109" s="12" t="s">
        <v>21</v>
      </c>
      <c r="E1109" s="29">
        <v>518</v>
      </c>
      <c r="F1109" s="29">
        <v>523</v>
      </c>
      <c r="G1109" s="6">
        <v>0</v>
      </c>
      <c r="H1109" s="6">
        <v>0</v>
      </c>
      <c r="I1109" s="13">
        <f t="shared" si="2939"/>
        <v>5</v>
      </c>
      <c r="J1109" s="6">
        <v>0</v>
      </c>
      <c r="K1109" s="6">
        <v>0</v>
      </c>
      <c r="L1109" s="13">
        <f t="shared" si="2940"/>
        <v>5</v>
      </c>
      <c r="M1109" s="45">
        <f t="shared" si="2941"/>
        <v>1930.5019305019305</v>
      </c>
    </row>
    <row r="1110" spans="1:13" ht="15" x14ac:dyDescent="0.2">
      <c r="A1110" s="28">
        <v>43881</v>
      </c>
      <c r="B1110" s="12" t="s">
        <v>123</v>
      </c>
      <c r="C1110" s="11">
        <f t="shared" si="2938"/>
        <v>182.14936247723134</v>
      </c>
      <c r="D1110" s="12" t="s">
        <v>21</v>
      </c>
      <c r="E1110" s="29">
        <v>1098</v>
      </c>
      <c r="F1110" s="29">
        <v>1108</v>
      </c>
      <c r="G1110" s="6">
        <v>1130</v>
      </c>
      <c r="H1110" s="6">
        <v>1157</v>
      </c>
      <c r="I1110" s="13">
        <f t="shared" si="2939"/>
        <v>10</v>
      </c>
      <c r="J1110" s="6">
        <v>22</v>
      </c>
      <c r="K1110" s="6">
        <v>27</v>
      </c>
      <c r="L1110" s="13">
        <f t="shared" si="2940"/>
        <v>59</v>
      </c>
      <c r="M1110" s="45">
        <f t="shared" si="2941"/>
        <v>10746.812386156649</v>
      </c>
    </row>
    <row r="1111" spans="1:13" ht="15" x14ac:dyDescent="0.2">
      <c r="A1111" s="28">
        <v>43881</v>
      </c>
      <c r="B1111" s="12" t="s">
        <v>69</v>
      </c>
      <c r="C1111" s="11">
        <f t="shared" si="2938"/>
        <v>458.71559633027522</v>
      </c>
      <c r="D1111" s="12" t="s">
        <v>21</v>
      </c>
      <c r="E1111" s="29">
        <v>436</v>
      </c>
      <c r="F1111" s="29">
        <v>439</v>
      </c>
      <c r="G1111" s="6">
        <v>450</v>
      </c>
      <c r="H1111" s="6">
        <v>0</v>
      </c>
      <c r="I1111" s="13">
        <f t="shared" si="2939"/>
        <v>3</v>
      </c>
      <c r="J1111" s="6">
        <v>11</v>
      </c>
      <c r="K1111" s="6">
        <v>0</v>
      </c>
      <c r="L1111" s="13">
        <f t="shared" si="2940"/>
        <v>14</v>
      </c>
      <c r="M1111" s="45">
        <f t="shared" si="2941"/>
        <v>6422.0183486238529</v>
      </c>
    </row>
    <row r="1112" spans="1:13" ht="15" x14ac:dyDescent="0.2">
      <c r="A1112" s="28">
        <v>43881</v>
      </c>
      <c r="B1112" s="12" t="s">
        <v>23</v>
      </c>
      <c r="C1112" s="11">
        <f t="shared" si="2938"/>
        <v>111.42061281337047</v>
      </c>
      <c r="D1112" s="12" t="s">
        <v>21</v>
      </c>
      <c r="E1112" s="29">
        <v>1795</v>
      </c>
      <c r="F1112" s="29">
        <v>1810</v>
      </c>
      <c r="G1112" s="6">
        <v>0</v>
      </c>
      <c r="H1112" s="6">
        <v>0</v>
      </c>
      <c r="I1112" s="13">
        <f t="shared" si="2939"/>
        <v>15</v>
      </c>
      <c r="J1112" s="6">
        <v>0</v>
      </c>
      <c r="K1112" s="6">
        <v>0</v>
      </c>
      <c r="L1112" s="13">
        <f t="shared" si="2940"/>
        <v>15</v>
      </c>
      <c r="M1112" s="45">
        <f t="shared" si="2941"/>
        <v>1671.3091922005569</v>
      </c>
    </row>
    <row r="1113" spans="1:13" ht="15" x14ac:dyDescent="0.2">
      <c r="A1113" s="28">
        <v>43880</v>
      </c>
      <c r="B1113" s="12" t="s">
        <v>69</v>
      </c>
      <c r="C1113" s="11">
        <f t="shared" si="2938"/>
        <v>502.51256281407035</v>
      </c>
      <c r="D1113" s="12" t="s">
        <v>21</v>
      </c>
      <c r="E1113" s="29">
        <v>398</v>
      </c>
      <c r="F1113" s="29">
        <v>400</v>
      </c>
      <c r="G1113" s="6">
        <v>406</v>
      </c>
      <c r="H1113" s="6">
        <v>420</v>
      </c>
      <c r="I1113" s="13">
        <f t="shared" si="2939"/>
        <v>2</v>
      </c>
      <c r="J1113" s="6">
        <v>6</v>
      </c>
      <c r="K1113" s="6">
        <v>14</v>
      </c>
      <c r="L1113" s="13">
        <f t="shared" si="2940"/>
        <v>22</v>
      </c>
      <c r="M1113" s="45">
        <f t="shared" si="2941"/>
        <v>11055.276381909547</v>
      </c>
    </row>
    <row r="1114" spans="1:13" ht="15" x14ac:dyDescent="0.2">
      <c r="A1114" s="28">
        <v>43880</v>
      </c>
      <c r="B1114" s="12" t="s">
        <v>40</v>
      </c>
      <c r="C1114" s="11">
        <f t="shared" si="2938"/>
        <v>282.4858757062147</v>
      </c>
      <c r="D1114" s="12" t="s">
        <v>21</v>
      </c>
      <c r="E1114" s="29">
        <v>708</v>
      </c>
      <c r="F1114" s="29">
        <v>717</v>
      </c>
      <c r="G1114" s="6">
        <v>730</v>
      </c>
      <c r="H1114" s="6">
        <v>736</v>
      </c>
      <c r="I1114" s="13">
        <f t="shared" si="2939"/>
        <v>9</v>
      </c>
      <c r="J1114" s="6">
        <v>13</v>
      </c>
      <c r="K1114" s="6">
        <v>6</v>
      </c>
      <c r="L1114" s="13">
        <f t="shared" si="2940"/>
        <v>28</v>
      </c>
      <c r="M1114" s="45">
        <f t="shared" si="2941"/>
        <v>7909.6045197740114</v>
      </c>
    </row>
    <row r="1115" spans="1:13" ht="15" x14ac:dyDescent="0.2">
      <c r="A1115" s="28">
        <v>43880</v>
      </c>
      <c r="B1115" s="12" t="s">
        <v>62</v>
      </c>
      <c r="C1115" s="11">
        <f t="shared" si="2938"/>
        <v>153.25670498084293</v>
      </c>
      <c r="D1115" s="12" t="s">
        <v>21</v>
      </c>
      <c r="E1115" s="29">
        <v>1305</v>
      </c>
      <c r="F1115" s="29">
        <v>1295</v>
      </c>
      <c r="G1115" s="6">
        <v>0</v>
      </c>
      <c r="H1115" s="6">
        <v>0</v>
      </c>
      <c r="I1115" s="13">
        <f t="shared" si="2939"/>
        <v>-10</v>
      </c>
      <c r="J1115" s="6">
        <v>0</v>
      </c>
      <c r="K1115" s="6">
        <v>0</v>
      </c>
      <c r="L1115" s="13">
        <f t="shared" si="2940"/>
        <v>-10</v>
      </c>
      <c r="M1115" s="45">
        <f t="shared" si="2941"/>
        <v>-1532.5670498084291</v>
      </c>
    </row>
    <row r="1116" spans="1:13" ht="15" x14ac:dyDescent="0.2">
      <c r="A1116" s="28">
        <v>43879</v>
      </c>
      <c r="B1116" s="12" t="s">
        <v>122</v>
      </c>
      <c r="C1116" s="11">
        <f t="shared" si="2938"/>
        <v>662.25165562913912</v>
      </c>
      <c r="D1116" s="12" t="s">
        <v>18</v>
      </c>
      <c r="E1116" s="29">
        <v>302</v>
      </c>
      <c r="F1116" s="29">
        <v>299</v>
      </c>
      <c r="G1116" s="6">
        <v>293.60000000000002</v>
      </c>
      <c r="H1116" s="6">
        <v>0</v>
      </c>
      <c r="I1116" s="13">
        <f t="shared" si="2939"/>
        <v>3</v>
      </c>
      <c r="J1116" s="6">
        <v>5.4</v>
      </c>
      <c r="K1116" s="6">
        <v>0</v>
      </c>
      <c r="L1116" s="13">
        <f t="shared" si="2940"/>
        <v>8.4</v>
      </c>
      <c r="M1116" s="45">
        <f t="shared" si="2941"/>
        <v>5562.9139072847693</v>
      </c>
    </row>
    <row r="1117" spans="1:13" ht="15" x14ac:dyDescent="0.2">
      <c r="A1117" s="28">
        <v>43879</v>
      </c>
      <c r="B1117" s="12" t="s">
        <v>115</v>
      </c>
      <c r="C1117" s="11">
        <f t="shared" si="2938"/>
        <v>1433.6917562724013</v>
      </c>
      <c r="D1117" s="12" t="s">
        <v>18</v>
      </c>
      <c r="E1117" s="29">
        <v>139.5</v>
      </c>
      <c r="F1117" s="29">
        <v>138</v>
      </c>
      <c r="G1117" s="6">
        <v>0</v>
      </c>
      <c r="H1117" s="6">
        <v>0</v>
      </c>
      <c r="I1117" s="13">
        <f t="shared" si="2939"/>
        <v>1.5</v>
      </c>
      <c r="J1117" s="6">
        <v>0</v>
      </c>
      <c r="K1117" s="6">
        <v>0</v>
      </c>
      <c r="L1117" s="13">
        <f t="shared" si="2940"/>
        <v>1.5</v>
      </c>
      <c r="M1117" s="45">
        <f t="shared" si="2941"/>
        <v>2150.5376344086021</v>
      </c>
    </row>
    <row r="1118" spans="1:13" ht="15" x14ac:dyDescent="0.2">
      <c r="A1118" s="28">
        <v>43879</v>
      </c>
      <c r="B1118" s="12" t="s">
        <v>141</v>
      </c>
      <c r="C1118" s="11">
        <f t="shared" si="2938"/>
        <v>1315.7894736842106</v>
      </c>
      <c r="D1118" s="12" t="s">
        <v>18</v>
      </c>
      <c r="E1118" s="29">
        <v>152</v>
      </c>
      <c r="F1118" s="29">
        <v>151</v>
      </c>
      <c r="G1118" s="6">
        <v>0</v>
      </c>
      <c r="H1118" s="6">
        <v>0</v>
      </c>
      <c r="I1118" s="13">
        <f t="shared" si="2939"/>
        <v>1</v>
      </c>
      <c r="J1118" s="6">
        <v>0</v>
      </c>
      <c r="K1118" s="6">
        <v>0</v>
      </c>
      <c r="L1118" s="13">
        <f t="shared" si="2940"/>
        <v>1</v>
      </c>
      <c r="M1118" s="45">
        <f t="shared" si="2941"/>
        <v>1315.7894736842106</v>
      </c>
    </row>
    <row r="1119" spans="1:13" ht="15" x14ac:dyDescent="0.2">
      <c r="A1119" s="28">
        <v>43878</v>
      </c>
      <c r="B1119" s="12" t="s">
        <v>93</v>
      </c>
      <c r="C1119" s="11">
        <f t="shared" si="2938"/>
        <v>196.07843137254903</v>
      </c>
      <c r="D1119" s="12" t="s">
        <v>18</v>
      </c>
      <c r="E1119" s="29">
        <v>1020</v>
      </c>
      <c r="F1119" s="29">
        <v>1010</v>
      </c>
      <c r="G1119" s="6">
        <v>990</v>
      </c>
      <c r="H1119" s="6">
        <v>976</v>
      </c>
      <c r="I1119" s="13">
        <f t="shared" si="2939"/>
        <v>10</v>
      </c>
      <c r="J1119" s="6">
        <v>20</v>
      </c>
      <c r="K1119" s="6">
        <v>14</v>
      </c>
      <c r="L1119" s="13">
        <f t="shared" si="2940"/>
        <v>44</v>
      </c>
      <c r="M1119" s="45">
        <f t="shared" si="2941"/>
        <v>8627.4509803921574</v>
      </c>
    </row>
    <row r="1120" spans="1:13" ht="15" x14ac:dyDescent="0.2">
      <c r="A1120" s="28">
        <v>43878</v>
      </c>
      <c r="B1120" s="12" t="s">
        <v>49</v>
      </c>
      <c r="C1120" s="11">
        <f t="shared" si="2938"/>
        <v>119.76047904191617</v>
      </c>
      <c r="D1120" s="12" t="s">
        <v>21</v>
      </c>
      <c r="E1120" s="29">
        <v>1670</v>
      </c>
      <c r="F1120" s="29">
        <v>1665</v>
      </c>
      <c r="G1120" s="6">
        <v>0</v>
      </c>
      <c r="H1120" s="6">
        <v>0</v>
      </c>
      <c r="I1120" s="13">
        <f t="shared" si="2939"/>
        <v>-5</v>
      </c>
      <c r="J1120" s="6">
        <v>0</v>
      </c>
      <c r="K1120" s="6">
        <v>0</v>
      </c>
      <c r="L1120" s="13">
        <f t="shared" si="2940"/>
        <v>-5</v>
      </c>
      <c r="M1120" s="45">
        <f t="shared" si="2941"/>
        <v>-598.80239520958082</v>
      </c>
    </row>
    <row r="1121" spans="1:13" ht="15" x14ac:dyDescent="0.2">
      <c r="A1121" s="28">
        <v>43878</v>
      </c>
      <c r="B1121" s="12" t="s">
        <v>142</v>
      </c>
      <c r="C1121" s="11">
        <f t="shared" si="2938"/>
        <v>781.25</v>
      </c>
      <c r="D1121" s="12" t="s">
        <v>18</v>
      </c>
      <c r="E1121" s="29">
        <v>256</v>
      </c>
      <c r="F1121" s="29">
        <v>260</v>
      </c>
      <c r="G1121" s="6">
        <v>0</v>
      </c>
      <c r="H1121" s="6">
        <v>0</v>
      </c>
      <c r="I1121" s="13">
        <f t="shared" si="2939"/>
        <v>-4</v>
      </c>
      <c r="J1121" s="6">
        <v>0</v>
      </c>
      <c r="K1121" s="6">
        <v>0</v>
      </c>
      <c r="L1121" s="13">
        <f t="shared" si="2940"/>
        <v>-4</v>
      </c>
      <c r="M1121" s="45">
        <f t="shared" si="2941"/>
        <v>-3125</v>
      </c>
    </row>
    <row r="1122" spans="1:13" ht="15" x14ac:dyDescent="0.2">
      <c r="A1122" s="28">
        <v>43875</v>
      </c>
      <c r="B1122" s="12" t="s">
        <v>59</v>
      </c>
      <c r="C1122" s="11">
        <f t="shared" si="2938"/>
        <v>343.64261168384877</v>
      </c>
      <c r="D1122" s="12" t="s">
        <v>21</v>
      </c>
      <c r="E1122" s="29">
        <v>582</v>
      </c>
      <c r="F1122" s="29">
        <v>586</v>
      </c>
      <c r="G1122" s="6">
        <v>592</v>
      </c>
      <c r="H1122" s="6">
        <v>0</v>
      </c>
      <c r="I1122" s="13">
        <f t="shared" si="2939"/>
        <v>4</v>
      </c>
      <c r="J1122" s="6">
        <v>6</v>
      </c>
      <c r="K1122" s="6">
        <v>0</v>
      </c>
      <c r="L1122" s="13">
        <f t="shared" si="2940"/>
        <v>10</v>
      </c>
      <c r="M1122" s="45">
        <f t="shared" si="2941"/>
        <v>3436.4261168384878</v>
      </c>
    </row>
    <row r="1123" spans="1:13" ht="15" x14ac:dyDescent="0.2">
      <c r="A1123" s="28">
        <v>43875</v>
      </c>
      <c r="B1123" s="12" t="s">
        <v>143</v>
      </c>
      <c r="C1123" s="11">
        <f t="shared" si="2938"/>
        <v>1574.8031496062993</v>
      </c>
      <c r="D1123" s="12" t="s">
        <v>21</v>
      </c>
      <c r="E1123" s="29">
        <v>127</v>
      </c>
      <c r="F1123" s="29">
        <v>129</v>
      </c>
      <c r="G1123" s="6">
        <v>130.69999999999999</v>
      </c>
      <c r="H1123" s="6">
        <v>0</v>
      </c>
      <c r="I1123" s="13">
        <f t="shared" si="2939"/>
        <v>2</v>
      </c>
      <c r="J1123" s="6">
        <v>1.7</v>
      </c>
      <c r="K1123" s="6">
        <v>0</v>
      </c>
      <c r="L1123" s="13">
        <f t="shared" si="2940"/>
        <v>3.7</v>
      </c>
      <c r="M1123" s="45">
        <f t="shared" si="2941"/>
        <v>5826.7716535433074</v>
      </c>
    </row>
    <row r="1124" spans="1:13" ht="15" x14ac:dyDescent="0.2">
      <c r="A1124" s="28">
        <v>43875</v>
      </c>
      <c r="B1124" s="12" t="s">
        <v>87</v>
      </c>
      <c r="C1124" s="11">
        <f t="shared" si="2938"/>
        <v>374.53183520599254</v>
      </c>
      <c r="D1124" s="12" t="s">
        <v>21</v>
      </c>
      <c r="E1124" s="29">
        <v>534</v>
      </c>
      <c r="F1124" s="29">
        <v>529</v>
      </c>
      <c r="G1124" s="6">
        <v>0</v>
      </c>
      <c r="H1124" s="6">
        <v>0</v>
      </c>
      <c r="I1124" s="13">
        <f t="shared" si="2939"/>
        <v>-5</v>
      </c>
      <c r="J1124" s="6">
        <v>0</v>
      </c>
      <c r="K1124" s="6">
        <v>0</v>
      </c>
      <c r="L1124" s="13">
        <f t="shared" si="2940"/>
        <v>-5</v>
      </c>
      <c r="M1124" s="45">
        <f t="shared" si="2941"/>
        <v>-1872.6591760299627</v>
      </c>
    </row>
    <row r="1125" spans="1:13" ht="15" x14ac:dyDescent="0.2">
      <c r="A1125" s="28">
        <v>43874</v>
      </c>
      <c r="B1125" s="12" t="s">
        <v>112</v>
      </c>
      <c r="C1125" s="11">
        <f t="shared" si="2938"/>
        <v>127.79552715654953</v>
      </c>
      <c r="D1125" s="12" t="s">
        <v>21</v>
      </c>
      <c r="E1125" s="29">
        <v>1565</v>
      </c>
      <c r="F1125" s="29">
        <v>1579</v>
      </c>
      <c r="G1125" s="6">
        <v>1609</v>
      </c>
      <c r="H1125" s="6">
        <v>0</v>
      </c>
      <c r="I1125" s="13">
        <f t="shared" si="2939"/>
        <v>14</v>
      </c>
      <c r="J1125" s="6">
        <v>30</v>
      </c>
      <c r="K1125" s="6">
        <v>0</v>
      </c>
      <c r="L1125" s="13">
        <f t="shared" si="2940"/>
        <v>44</v>
      </c>
      <c r="M1125" s="45">
        <f t="shared" si="2941"/>
        <v>5623.0031948881788</v>
      </c>
    </row>
    <row r="1126" spans="1:13" ht="15" x14ac:dyDescent="0.2">
      <c r="A1126" s="28">
        <v>43874</v>
      </c>
      <c r="B1126" s="12" t="s">
        <v>28</v>
      </c>
      <c r="C1126" s="11">
        <f t="shared" si="2938"/>
        <v>847.45762711864404</v>
      </c>
      <c r="D1126" s="12" t="s">
        <v>21</v>
      </c>
      <c r="E1126" s="29">
        <v>236</v>
      </c>
      <c r="F1126" s="29">
        <v>238</v>
      </c>
      <c r="G1126" s="6">
        <v>241</v>
      </c>
      <c r="H1126" s="6">
        <v>0</v>
      </c>
      <c r="I1126" s="13">
        <f t="shared" si="2939"/>
        <v>2</v>
      </c>
      <c r="J1126" s="6">
        <v>3</v>
      </c>
      <c r="K1126" s="6">
        <v>0</v>
      </c>
      <c r="L1126" s="13">
        <f t="shared" si="2940"/>
        <v>5</v>
      </c>
      <c r="M1126" s="45">
        <f t="shared" si="2941"/>
        <v>4237.2881355932204</v>
      </c>
    </row>
    <row r="1127" spans="1:13" ht="15" x14ac:dyDescent="0.2">
      <c r="A1127" s="28">
        <v>43874</v>
      </c>
      <c r="B1127" s="12" t="s">
        <v>19</v>
      </c>
      <c r="C1127" s="11">
        <f t="shared" si="2938"/>
        <v>154.44015444015443</v>
      </c>
      <c r="D1127" s="12" t="s">
        <v>21</v>
      </c>
      <c r="E1127" s="29">
        <v>1295</v>
      </c>
      <c r="F1127" s="29">
        <v>1301.95</v>
      </c>
      <c r="G1127" s="6">
        <v>0</v>
      </c>
      <c r="H1127" s="6">
        <v>0</v>
      </c>
      <c r="I1127" s="13">
        <f t="shared" si="2939"/>
        <v>6.9500000000000455</v>
      </c>
      <c r="J1127" s="6">
        <v>0</v>
      </c>
      <c r="K1127" s="6">
        <v>0</v>
      </c>
      <c r="L1127" s="13">
        <f t="shared" si="2940"/>
        <v>6.9500000000000455</v>
      </c>
      <c r="M1127" s="45">
        <f t="shared" si="2941"/>
        <v>1073.3590733590804</v>
      </c>
    </row>
    <row r="1128" spans="1:13" ht="15" x14ac:dyDescent="0.2">
      <c r="A1128" s="28">
        <v>43874</v>
      </c>
      <c r="B1128" s="12" t="s">
        <v>144</v>
      </c>
      <c r="C1128" s="11">
        <f t="shared" si="2938"/>
        <v>1520.9125475285171</v>
      </c>
      <c r="D1128" s="12" t="s">
        <v>21</v>
      </c>
      <c r="E1128" s="29">
        <v>131.5</v>
      </c>
      <c r="F1128" s="29">
        <v>132.30000000000001</v>
      </c>
      <c r="G1128" s="6">
        <v>0</v>
      </c>
      <c r="H1128" s="6">
        <v>0</v>
      </c>
      <c r="I1128" s="13">
        <f t="shared" si="2939"/>
        <v>0.80000000000001137</v>
      </c>
      <c r="J1128" s="6">
        <v>0</v>
      </c>
      <c r="K1128" s="6">
        <v>0</v>
      </c>
      <c r="L1128" s="13">
        <f t="shared" si="2940"/>
        <v>0.80000000000001137</v>
      </c>
      <c r="M1128" s="45">
        <f t="shared" si="2941"/>
        <v>1216.730038022831</v>
      </c>
    </row>
    <row r="1129" spans="1:13" ht="15" x14ac:dyDescent="0.2">
      <c r="A1129" s="28">
        <v>43873</v>
      </c>
      <c r="B1129" s="12" t="s">
        <v>72</v>
      </c>
      <c r="C1129" s="11">
        <f t="shared" si="2938"/>
        <v>400</v>
      </c>
      <c r="D1129" s="12" t="s">
        <v>21</v>
      </c>
      <c r="E1129" s="29">
        <v>500</v>
      </c>
      <c r="F1129" s="29">
        <v>504</v>
      </c>
      <c r="G1129" s="6">
        <v>512</v>
      </c>
      <c r="H1129" s="6">
        <v>0</v>
      </c>
      <c r="I1129" s="13">
        <f t="shared" si="2939"/>
        <v>4</v>
      </c>
      <c r="J1129" s="6">
        <v>8</v>
      </c>
      <c r="K1129" s="6">
        <v>0</v>
      </c>
      <c r="L1129" s="13">
        <f t="shared" si="2940"/>
        <v>12</v>
      </c>
      <c r="M1129" s="45">
        <f t="shared" si="2941"/>
        <v>4800</v>
      </c>
    </row>
    <row r="1130" spans="1:13" ht="15" x14ac:dyDescent="0.2">
      <c r="A1130" s="28">
        <v>43873</v>
      </c>
      <c r="B1130" s="12" t="s">
        <v>92</v>
      </c>
      <c r="C1130" s="11">
        <f t="shared" si="2938"/>
        <v>161.81229773462783</v>
      </c>
      <c r="D1130" s="12" t="s">
        <v>21</v>
      </c>
      <c r="E1130" s="29">
        <v>1236</v>
      </c>
      <c r="F1130" s="29">
        <v>1222</v>
      </c>
      <c r="G1130" s="6">
        <v>0</v>
      </c>
      <c r="H1130" s="6">
        <v>0</v>
      </c>
      <c r="I1130" s="13">
        <f t="shared" si="2939"/>
        <v>-14</v>
      </c>
      <c r="J1130" s="6">
        <v>0</v>
      </c>
      <c r="K1130" s="6">
        <v>0</v>
      </c>
      <c r="L1130" s="13">
        <f t="shared" si="2940"/>
        <v>-14</v>
      </c>
      <c r="M1130" s="45">
        <f t="shared" si="2941"/>
        <v>-2265.3721682847895</v>
      </c>
    </row>
    <row r="1131" spans="1:13" ht="15" x14ac:dyDescent="0.2">
      <c r="A1131" s="28">
        <v>43873</v>
      </c>
      <c r="B1131" s="12" t="s">
        <v>61</v>
      </c>
      <c r="C1131" s="11">
        <f t="shared" si="2938"/>
        <v>173.16017316017317</v>
      </c>
      <c r="D1131" s="12" t="s">
        <v>21</v>
      </c>
      <c r="E1131" s="29">
        <v>1155</v>
      </c>
      <c r="F1131" s="29">
        <v>1144</v>
      </c>
      <c r="G1131" s="6">
        <v>0</v>
      </c>
      <c r="H1131" s="6">
        <v>0</v>
      </c>
      <c r="I1131" s="13">
        <f t="shared" si="2939"/>
        <v>-11</v>
      </c>
      <c r="J1131" s="6">
        <v>0</v>
      </c>
      <c r="K1131" s="6">
        <v>0</v>
      </c>
      <c r="L1131" s="13">
        <f t="shared" si="2940"/>
        <v>-11</v>
      </c>
      <c r="M1131" s="45">
        <f t="shared" si="2941"/>
        <v>-1904.7619047619048</v>
      </c>
    </row>
    <row r="1132" spans="1:13" ht="15" x14ac:dyDescent="0.2">
      <c r="A1132" s="28">
        <v>43872</v>
      </c>
      <c r="B1132" s="12" t="s">
        <v>122</v>
      </c>
      <c r="C1132" s="11">
        <f t="shared" si="2938"/>
        <v>598.80239520958082</v>
      </c>
      <c r="D1132" s="12" t="s">
        <v>21</v>
      </c>
      <c r="E1132" s="29">
        <v>334</v>
      </c>
      <c r="F1132" s="29">
        <v>336</v>
      </c>
      <c r="G1132" s="6">
        <v>342</v>
      </c>
      <c r="H1132" s="6">
        <v>350</v>
      </c>
      <c r="I1132" s="13">
        <f t="shared" si="2939"/>
        <v>2</v>
      </c>
      <c r="J1132" s="6">
        <v>6</v>
      </c>
      <c r="K1132" s="6">
        <v>8</v>
      </c>
      <c r="L1132" s="13">
        <f t="shared" si="2940"/>
        <v>16</v>
      </c>
      <c r="M1132" s="45">
        <f t="shared" si="2941"/>
        <v>9580.8383233532932</v>
      </c>
    </row>
    <row r="1133" spans="1:13" ht="15" x14ac:dyDescent="0.2">
      <c r="A1133" s="28">
        <v>43872</v>
      </c>
      <c r="B1133" s="12" t="s">
        <v>93</v>
      </c>
      <c r="C1133" s="11">
        <f t="shared" si="2938"/>
        <v>186.74136321195144</v>
      </c>
      <c r="D1133" s="12" t="s">
        <v>21</v>
      </c>
      <c r="E1133" s="29">
        <v>1071</v>
      </c>
      <c r="F1133" s="29">
        <v>1080</v>
      </c>
      <c r="G1133" s="6">
        <v>1082.4000000000001</v>
      </c>
      <c r="H1133" s="6">
        <v>0</v>
      </c>
      <c r="I1133" s="13">
        <f t="shared" si="2939"/>
        <v>9</v>
      </c>
      <c r="J1133" s="6">
        <v>2.4</v>
      </c>
      <c r="K1133" s="6">
        <v>0</v>
      </c>
      <c r="L1133" s="13">
        <f t="shared" si="2940"/>
        <v>11.4</v>
      </c>
      <c r="M1133" s="45">
        <f t="shared" si="2941"/>
        <v>2128.8515406162464</v>
      </c>
    </row>
    <row r="1134" spans="1:13" ht="15" x14ac:dyDescent="0.2">
      <c r="A1134" s="28">
        <v>43872</v>
      </c>
      <c r="B1134" s="12" t="s">
        <v>101</v>
      </c>
      <c r="C1134" s="11">
        <f t="shared" si="2938"/>
        <v>105.82010582010582</v>
      </c>
      <c r="D1134" s="12" t="s">
        <v>21</v>
      </c>
      <c r="E1134" s="29">
        <v>1890</v>
      </c>
      <c r="F1134" s="29">
        <v>1880</v>
      </c>
      <c r="G1134" s="6">
        <v>0</v>
      </c>
      <c r="H1134" s="6">
        <v>0</v>
      </c>
      <c r="I1134" s="13">
        <f t="shared" si="2939"/>
        <v>-10</v>
      </c>
      <c r="J1134" s="6">
        <v>0</v>
      </c>
      <c r="K1134" s="6">
        <v>0</v>
      </c>
      <c r="L1134" s="13">
        <f t="shared" si="2940"/>
        <v>-10</v>
      </c>
      <c r="M1134" s="45">
        <f t="shared" si="2941"/>
        <v>-1058.2010582010582</v>
      </c>
    </row>
    <row r="1135" spans="1:13" ht="15" x14ac:dyDescent="0.2">
      <c r="A1135" s="28">
        <v>43872</v>
      </c>
      <c r="B1135" s="12" t="s">
        <v>71</v>
      </c>
      <c r="C1135" s="11">
        <f t="shared" si="2938"/>
        <v>227.27272727272728</v>
      </c>
      <c r="D1135" s="12" t="s">
        <v>21</v>
      </c>
      <c r="E1135" s="29">
        <v>880</v>
      </c>
      <c r="F1135" s="29">
        <v>870</v>
      </c>
      <c r="G1135" s="6">
        <v>0</v>
      </c>
      <c r="H1135" s="6">
        <v>0</v>
      </c>
      <c r="I1135" s="13">
        <f t="shared" si="2939"/>
        <v>-10</v>
      </c>
      <c r="J1135" s="6">
        <v>0</v>
      </c>
      <c r="K1135" s="6">
        <v>0</v>
      </c>
      <c r="L1135" s="13">
        <f t="shared" si="2940"/>
        <v>-10</v>
      </c>
      <c r="M1135" s="45">
        <f t="shared" si="2941"/>
        <v>-2272.727272727273</v>
      </c>
    </row>
    <row r="1136" spans="1:13" ht="15" x14ac:dyDescent="0.2">
      <c r="A1136" s="28">
        <v>43871</v>
      </c>
      <c r="B1136" s="12" t="s">
        <v>93</v>
      </c>
      <c r="C1136" s="11">
        <f t="shared" si="2938"/>
        <v>190.65776930409913</v>
      </c>
      <c r="D1136" s="12" t="s">
        <v>21</v>
      </c>
      <c r="E1136" s="29">
        <v>1049</v>
      </c>
      <c r="F1136" s="29">
        <v>1057</v>
      </c>
      <c r="G1136" s="6">
        <v>1070</v>
      </c>
      <c r="H1136" s="6">
        <v>0</v>
      </c>
      <c r="I1136" s="13">
        <f t="shared" si="2939"/>
        <v>8</v>
      </c>
      <c r="J1136" s="6">
        <v>13</v>
      </c>
      <c r="K1136" s="6">
        <v>0</v>
      </c>
      <c r="L1136" s="13">
        <f t="shared" si="2940"/>
        <v>21</v>
      </c>
      <c r="M1136" s="45">
        <f t="shared" si="2941"/>
        <v>4003.8131553860817</v>
      </c>
    </row>
    <row r="1137" spans="1:13" ht="15" x14ac:dyDescent="0.2">
      <c r="A1137" s="28">
        <v>43871</v>
      </c>
      <c r="B1137" s="12" t="s">
        <v>145</v>
      </c>
      <c r="C1137" s="11">
        <f t="shared" si="2938"/>
        <v>952.38095238095241</v>
      </c>
      <c r="D1137" s="12" t="s">
        <v>18</v>
      </c>
      <c r="E1137" s="29">
        <v>210</v>
      </c>
      <c r="F1137" s="29">
        <v>208</v>
      </c>
      <c r="G1137" s="6">
        <v>205</v>
      </c>
      <c r="H1137" s="6">
        <v>0</v>
      </c>
      <c r="I1137" s="13">
        <f t="shared" si="2939"/>
        <v>2</v>
      </c>
      <c r="J1137" s="6">
        <v>3</v>
      </c>
      <c r="K1137" s="6">
        <v>0</v>
      </c>
      <c r="L1137" s="13">
        <f t="shared" si="2940"/>
        <v>5</v>
      </c>
      <c r="M1137" s="45">
        <f t="shared" si="2941"/>
        <v>4761.9047619047624</v>
      </c>
    </row>
    <row r="1138" spans="1:13" ht="15" x14ac:dyDescent="0.2">
      <c r="A1138" s="28">
        <v>43871</v>
      </c>
      <c r="B1138" s="12" t="s">
        <v>115</v>
      </c>
      <c r="C1138" s="11">
        <f t="shared" si="2938"/>
        <v>1418.4397163120568</v>
      </c>
      <c r="D1138" s="12" t="s">
        <v>18</v>
      </c>
      <c r="E1138" s="29">
        <v>141</v>
      </c>
      <c r="F1138" s="29">
        <v>140</v>
      </c>
      <c r="G1138" s="6">
        <v>0</v>
      </c>
      <c r="H1138" s="6">
        <v>0</v>
      </c>
      <c r="I1138" s="13">
        <f t="shared" si="2939"/>
        <v>1</v>
      </c>
      <c r="J1138" s="6">
        <v>0</v>
      </c>
      <c r="K1138" s="6">
        <v>0</v>
      </c>
      <c r="L1138" s="13">
        <f t="shared" si="2940"/>
        <v>1</v>
      </c>
      <c r="M1138" s="45">
        <f t="shared" si="2941"/>
        <v>1418.4397163120568</v>
      </c>
    </row>
    <row r="1139" spans="1:13" ht="15" x14ac:dyDescent="0.2">
      <c r="A1139" s="28">
        <v>43871</v>
      </c>
      <c r="B1139" s="12" t="s">
        <v>44</v>
      </c>
      <c r="C1139" s="11">
        <f t="shared" si="2938"/>
        <v>465.11627906976742</v>
      </c>
      <c r="D1139" s="12" t="s">
        <v>18</v>
      </c>
      <c r="E1139" s="29">
        <v>430</v>
      </c>
      <c r="F1139" s="29">
        <v>431.5</v>
      </c>
      <c r="G1139" s="6">
        <v>0</v>
      </c>
      <c r="H1139" s="6">
        <v>0</v>
      </c>
      <c r="I1139" s="13">
        <f t="shared" si="2939"/>
        <v>-1.5</v>
      </c>
      <c r="J1139" s="6">
        <v>0</v>
      </c>
      <c r="K1139" s="6">
        <v>0</v>
      </c>
      <c r="L1139" s="13">
        <f t="shared" si="2940"/>
        <v>-1.5</v>
      </c>
      <c r="M1139" s="45">
        <f t="shared" si="2941"/>
        <v>-697.67441860465112</v>
      </c>
    </row>
    <row r="1140" spans="1:13" ht="15" x14ac:dyDescent="0.2">
      <c r="A1140" s="28">
        <v>43868</v>
      </c>
      <c r="B1140" s="12" t="s">
        <v>83</v>
      </c>
      <c r="C1140" s="11">
        <f t="shared" si="2938"/>
        <v>297.61904761904759</v>
      </c>
      <c r="D1140" s="12" t="s">
        <v>21</v>
      </c>
      <c r="E1140" s="29">
        <v>672</v>
      </c>
      <c r="F1140" s="29">
        <v>676</v>
      </c>
      <c r="G1140" s="6">
        <v>690</v>
      </c>
      <c r="H1140" s="6">
        <v>0</v>
      </c>
      <c r="I1140" s="13">
        <f t="shared" si="2939"/>
        <v>4</v>
      </c>
      <c r="J1140" s="6">
        <v>14</v>
      </c>
      <c r="K1140" s="6">
        <v>0</v>
      </c>
      <c r="L1140" s="13">
        <f t="shared" si="2940"/>
        <v>18</v>
      </c>
      <c r="M1140" s="45">
        <f t="shared" si="2941"/>
        <v>5357.1428571428569</v>
      </c>
    </row>
    <row r="1141" spans="1:13" ht="15" x14ac:dyDescent="0.2">
      <c r="A1141" s="28">
        <v>43868</v>
      </c>
      <c r="B1141" s="12" t="s">
        <v>146</v>
      </c>
      <c r="C1141" s="11">
        <f t="shared" si="2938"/>
        <v>502.51256281407035</v>
      </c>
      <c r="D1141" s="12" t="s">
        <v>21</v>
      </c>
      <c r="E1141" s="29">
        <v>398</v>
      </c>
      <c r="F1141" s="29">
        <v>401</v>
      </c>
      <c r="G1141" s="6">
        <v>0</v>
      </c>
      <c r="H1141" s="6">
        <v>0</v>
      </c>
      <c r="I1141" s="13">
        <f t="shared" si="2939"/>
        <v>3</v>
      </c>
      <c r="J1141" s="6">
        <v>0</v>
      </c>
      <c r="K1141" s="6">
        <v>0</v>
      </c>
      <c r="L1141" s="13">
        <f t="shared" si="2940"/>
        <v>3</v>
      </c>
      <c r="M1141" s="45">
        <f t="shared" si="2941"/>
        <v>1507.537688442211</v>
      </c>
    </row>
    <row r="1142" spans="1:13" ht="15" x14ac:dyDescent="0.2">
      <c r="A1142" s="28">
        <v>43868</v>
      </c>
      <c r="B1142" s="12" t="s">
        <v>147</v>
      </c>
      <c r="C1142" s="11">
        <f t="shared" si="2938"/>
        <v>1002.5062656641604</v>
      </c>
      <c r="D1142" s="12" t="s">
        <v>21</v>
      </c>
      <c r="E1142" s="29">
        <v>199.5</v>
      </c>
      <c r="F1142" s="29">
        <v>201.5</v>
      </c>
      <c r="G1142" s="6">
        <v>0</v>
      </c>
      <c r="H1142" s="6">
        <v>0</v>
      </c>
      <c r="I1142" s="13">
        <f t="shared" si="2939"/>
        <v>2</v>
      </c>
      <c r="J1142" s="6">
        <v>0</v>
      </c>
      <c r="K1142" s="6">
        <v>0</v>
      </c>
      <c r="L1142" s="13">
        <f t="shared" si="2940"/>
        <v>2</v>
      </c>
      <c r="M1142" s="45">
        <f t="shared" si="2941"/>
        <v>2005.0125313283208</v>
      </c>
    </row>
    <row r="1143" spans="1:13" ht="15" x14ac:dyDescent="0.2">
      <c r="A1143" s="28">
        <v>43867</v>
      </c>
      <c r="B1143" s="12" t="s">
        <v>51</v>
      </c>
      <c r="C1143" s="11">
        <f t="shared" si="2938"/>
        <v>99.009900990099013</v>
      </c>
      <c r="D1143" s="12" t="s">
        <v>21</v>
      </c>
      <c r="E1143" s="29">
        <v>2020</v>
      </c>
      <c r="F1143" s="29">
        <v>2038</v>
      </c>
      <c r="G1143" s="6">
        <v>2060</v>
      </c>
      <c r="H1143" s="6">
        <v>2079.4</v>
      </c>
      <c r="I1143" s="13">
        <f t="shared" si="2939"/>
        <v>18</v>
      </c>
      <c r="J1143" s="6">
        <v>22</v>
      </c>
      <c r="K1143" s="6">
        <v>19.399999999999999</v>
      </c>
      <c r="L1143" s="13">
        <f t="shared" si="2940"/>
        <v>59.4</v>
      </c>
      <c r="M1143" s="45">
        <f t="shared" si="2941"/>
        <v>5881.1881188118814</v>
      </c>
    </row>
    <row r="1144" spans="1:13" ht="15" x14ac:dyDescent="0.2">
      <c r="A1144" s="28">
        <v>43867</v>
      </c>
      <c r="B1144" s="12" t="s">
        <v>86</v>
      </c>
      <c r="C1144" s="11">
        <f t="shared" si="2938"/>
        <v>459.77011494252872</v>
      </c>
      <c r="D1144" s="12" t="s">
        <v>21</v>
      </c>
      <c r="E1144" s="29">
        <v>435</v>
      </c>
      <c r="F1144" s="29">
        <v>440</v>
      </c>
      <c r="G1144" s="6">
        <v>450</v>
      </c>
      <c r="H1144" s="6">
        <v>0</v>
      </c>
      <c r="I1144" s="13">
        <f t="shared" si="2939"/>
        <v>5</v>
      </c>
      <c r="J1144" s="6">
        <v>10</v>
      </c>
      <c r="K1144" s="6">
        <v>0</v>
      </c>
      <c r="L1144" s="13">
        <f t="shared" si="2940"/>
        <v>15</v>
      </c>
      <c r="M1144" s="45">
        <f t="shared" si="2941"/>
        <v>6896.5517241379312</v>
      </c>
    </row>
    <row r="1145" spans="1:13" ht="15" x14ac:dyDescent="0.2">
      <c r="A1145" s="28">
        <v>43867</v>
      </c>
      <c r="B1145" s="12" t="s">
        <v>147</v>
      </c>
      <c r="C1145" s="11">
        <f t="shared" si="2938"/>
        <v>1020.4081632653061</v>
      </c>
      <c r="D1145" s="12" t="s">
        <v>21</v>
      </c>
      <c r="E1145" s="29">
        <v>196</v>
      </c>
      <c r="F1145" s="29">
        <v>198</v>
      </c>
      <c r="G1145" s="6">
        <v>0</v>
      </c>
      <c r="H1145" s="6">
        <v>0</v>
      </c>
      <c r="I1145" s="13">
        <f t="shared" si="2939"/>
        <v>2</v>
      </c>
      <c r="J1145" s="6">
        <v>0</v>
      </c>
      <c r="K1145" s="6">
        <v>0</v>
      </c>
      <c r="L1145" s="13">
        <f t="shared" si="2940"/>
        <v>2</v>
      </c>
      <c r="M1145" s="45">
        <f t="shared" si="2941"/>
        <v>2040.8163265306123</v>
      </c>
    </row>
    <row r="1146" spans="1:13" ht="15" x14ac:dyDescent="0.2">
      <c r="A1146" s="28">
        <v>43867</v>
      </c>
      <c r="B1146" s="12" t="s">
        <v>148</v>
      </c>
      <c r="C1146" s="11">
        <f t="shared" si="2938"/>
        <v>1574.8031496062993</v>
      </c>
      <c r="D1146" s="12" t="s">
        <v>21</v>
      </c>
      <c r="E1146" s="29">
        <v>127</v>
      </c>
      <c r="F1146" s="29">
        <v>129</v>
      </c>
      <c r="G1146" s="6">
        <v>0</v>
      </c>
      <c r="H1146" s="6">
        <v>0</v>
      </c>
      <c r="I1146" s="13">
        <f t="shared" si="2939"/>
        <v>2</v>
      </c>
      <c r="J1146" s="6">
        <v>0</v>
      </c>
      <c r="K1146" s="6">
        <v>0</v>
      </c>
      <c r="L1146" s="13">
        <f t="shared" si="2940"/>
        <v>2</v>
      </c>
      <c r="M1146" s="45">
        <f t="shared" si="2941"/>
        <v>3149.6062992125985</v>
      </c>
    </row>
    <row r="1147" spans="1:13" ht="15" x14ac:dyDescent="0.2">
      <c r="A1147" s="28">
        <v>43867</v>
      </c>
      <c r="B1147" s="12" t="s">
        <v>149</v>
      </c>
      <c r="C1147" s="11">
        <f t="shared" si="2938"/>
        <v>829.87551867219918</v>
      </c>
      <c r="D1147" s="12" t="s">
        <v>21</v>
      </c>
      <c r="E1147" s="29">
        <v>241</v>
      </c>
      <c r="F1147" s="29">
        <v>243</v>
      </c>
      <c r="G1147" s="6">
        <v>0</v>
      </c>
      <c r="H1147" s="6">
        <v>0</v>
      </c>
      <c r="I1147" s="13">
        <f t="shared" si="2939"/>
        <v>2</v>
      </c>
      <c r="J1147" s="6">
        <v>0</v>
      </c>
      <c r="K1147" s="6">
        <v>0</v>
      </c>
      <c r="L1147" s="13">
        <f t="shared" si="2940"/>
        <v>2</v>
      </c>
      <c r="M1147" s="45">
        <f t="shared" si="2941"/>
        <v>1659.7510373443984</v>
      </c>
    </row>
    <row r="1148" spans="1:13" ht="15" x14ac:dyDescent="0.2">
      <c r="A1148" s="28">
        <v>43866</v>
      </c>
      <c r="B1148" s="12" t="s">
        <v>35</v>
      </c>
      <c r="C1148" s="11">
        <f t="shared" si="2938"/>
        <v>408.16326530612247</v>
      </c>
      <c r="D1148" s="12" t="s">
        <v>21</v>
      </c>
      <c r="E1148" s="29">
        <v>490</v>
      </c>
      <c r="F1148" s="29">
        <v>494</v>
      </c>
      <c r="G1148" s="6">
        <v>500</v>
      </c>
      <c r="H1148" s="6">
        <v>507.5</v>
      </c>
      <c r="I1148" s="13">
        <f t="shared" si="2939"/>
        <v>4</v>
      </c>
      <c r="J1148" s="6">
        <v>6</v>
      </c>
      <c r="K1148" s="6">
        <v>7.5</v>
      </c>
      <c r="L1148" s="13">
        <f t="shared" si="2940"/>
        <v>17.5</v>
      </c>
      <c r="M1148" s="45">
        <f t="shared" si="2941"/>
        <v>7142.8571428571431</v>
      </c>
    </row>
    <row r="1149" spans="1:13" ht="15" x14ac:dyDescent="0.2">
      <c r="A1149" s="28">
        <v>43866</v>
      </c>
      <c r="B1149" s="12" t="s">
        <v>150</v>
      </c>
      <c r="C1149" s="11">
        <f t="shared" si="2938"/>
        <v>1142.8571428571429</v>
      </c>
      <c r="D1149" s="12" t="s">
        <v>21</v>
      </c>
      <c r="E1149" s="29">
        <v>175</v>
      </c>
      <c r="F1149" s="29">
        <v>176.4</v>
      </c>
      <c r="G1149" s="6">
        <v>178</v>
      </c>
      <c r="H1149" s="6">
        <v>0</v>
      </c>
      <c r="I1149" s="13">
        <f t="shared" si="2939"/>
        <v>1.4000000000000057</v>
      </c>
      <c r="J1149" s="6">
        <v>1.6</v>
      </c>
      <c r="K1149" s="6">
        <v>0</v>
      </c>
      <c r="L1149" s="13">
        <f t="shared" si="2940"/>
        <v>3.0000000000000058</v>
      </c>
      <c r="M1149" s="45">
        <f t="shared" si="2941"/>
        <v>3428.5714285714353</v>
      </c>
    </row>
    <row r="1150" spans="1:13" ht="15" x14ac:dyDescent="0.2">
      <c r="A1150" s="28">
        <v>43866</v>
      </c>
      <c r="B1150" s="12" t="s">
        <v>93</v>
      </c>
      <c r="C1150" s="11">
        <f t="shared" si="2938"/>
        <v>192.30769230769232</v>
      </c>
      <c r="D1150" s="12" t="s">
        <v>21</v>
      </c>
      <c r="E1150" s="29">
        <v>1040</v>
      </c>
      <c r="F1150" s="29">
        <v>1050</v>
      </c>
      <c r="G1150" s="6">
        <v>0</v>
      </c>
      <c r="H1150" s="6">
        <v>0</v>
      </c>
      <c r="I1150" s="13">
        <f t="shared" si="2939"/>
        <v>10</v>
      </c>
      <c r="J1150" s="6">
        <v>0</v>
      </c>
      <c r="K1150" s="6">
        <v>0</v>
      </c>
      <c r="L1150" s="13">
        <f t="shared" si="2940"/>
        <v>10</v>
      </c>
      <c r="M1150" s="45">
        <f t="shared" si="2941"/>
        <v>1923.0769230769233</v>
      </c>
    </row>
    <row r="1151" spans="1:13" ht="15" x14ac:dyDescent="0.2">
      <c r="A1151" s="28">
        <v>43866</v>
      </c>
      <c r="B1151" s="12" t="s">
        <v>53</v>
      </c>
      <c r="C1151" s="11">
        <f t="shared" si="2938"/>
        <v>664.45182724252493</v>
      </c>
      <c r="D1151" s="12" t="s">
        <v>21</v>
      </c>
      <c r="E1151" s="29">
        <v>301</v>
      </c>
      <c r="F1151" s="29">
        <v>296</v>
      </c>
      <c r="G1151" s="6">
        <v>0</v>
      </c>
      <c r="H1151" s="6">
        <v>0</v>
      </c>
      <c r="I1151" s="13">
        <f t="shared" si="2939"/>
        <v>-5</v>
      </c>
      <c r="J1151" s="6">
        <v>0</v>
      </c>
      <c r="K1151" s="6">
        <v>0</v>
      </c>
      <c r="L1151" s="13">
        <f t="shared" si="2940"/>
        <v>-5</v>
      </c>
      <c r="M1151" s="45">
        <f t="shared" si="2941"/>
        <v>-3322.2591362126245</v>
      </c>
    </row>
    <row r="1152" spans="1:13" ht="15" x14ac:dyDescent="0.2">
      <c r="A1152" s="28">
        <v>43865</v>
      </c>
      <c r="B1152" s="12" t="s">
        <v>93</v>
      </c>
      <c r="C1152" s="11">
        <f t="shared" si="2938"/>
        <v>202.02020202020202</v>
      </c>
      <c r="D1152" s="12" t="s">
        <v>21</v>
      </c>
      <c r="E1152" s="29">
        <v>990</v>
      </c>
      <c r="F1152" s="29">
        <v>999</v>
      </c>
      <c r="G1152" s="6">
        <v>1020</v>
      </c>
      <c r="H1152" s="6">
        <v>1035</v>
      </c>
      <c r="I1152" s="13">
        <f t="shared" si="2939"/>
        <v>9</v>
      </c>
      <c r="J1152" s="6">
        <v>21</v>
      </c>
      <c r="K1152" s="6">
        <v>15</v>
      </c>
      <c r="L1152" s="13">
        <f t="shared" si="2940"/>
        <v>45</v>
      </c>
      <c r="M1152" s="45">
        <f t="shared" si="2941"/>
        <v>9090.9090909090901</v>
      </c>
    </row>
    <row r="1153" spans="1:13" ht="15" x14ac:dyDescent="0.2">
      <c r="A1153" s="28">
        <v>43865</v>
      </c>
      <c r="B1153" s="12" t="s">
        <v>123</v>
      </c>
      <c r="C1153" s="11">
        <f t="shared" si="2938"/>
        <v>197.62845849802372</v>
      </c>
      <c r="D1153" s="12" t="s">
        <v>21</v>
      </c>
      <c r="E1153" s="29">
        <v>1012</v>
      </c>
      <c r="F1153" s="29">
        <v>1022</v>
      </c>
      <c r="G1153" s="6">
        <v>0</v>
      </c>
      <c r="H1153" s="6">
        <v>0</v>
      </c>
      <c r="I1153" s="13">
        <f t="shared" si="2939"/>
        <v>10</v>
      </c>
      <c r="J1153" s="6">
        <v>0</v>
      </c>
      <c r="K1153" s="6">
        <v>0</v>
      </c>
      <c r="L1153" s="13">
        <f t="shared" si="2940"/>
        <v>10</v>
      </c>
      <c r="M1153" s="45">
        <f t="shared" si="2941"/>
        <v>1976.2845849802372</v>
      </c>
    </row>
    <row r="1154" spans="1:13" ht="15" x14ac:dyDescent="0.2">
      <c r="A1154" s="28">
        <v>43865</v>
      </c>
      <c r="B1154" s="12" t="s">
        <v>126</v>
      </c>
      <c r="C1154" s="11">
        <f t="shared" si="2938"/>
        <v>103.7344398340249</v>
      </c>
      <c r="D1154" s="12" t="s">
        <v>21</v>
      </c>
      <c r="E1154" s="29">
        <v>1928</v>
      </c>
      <c r="F1154" s="29">
        <v>1948</v>
      </c>
      <c r="G1154" s="6">
        <v>0</v>
      </c>
      <c r="H1154" s="6">
        <v>0</v>
      </c>
      <c r="I1154" s="13">
        <f t="shared" si="2939"/>
        <v>20</v>
      </c>
      <c r="J1154" s="6">
        <v>0</v>
      </c>
      <c r="K1154" s="6">
        <v>0</v>
      </c>
      <c r="L1154" s="13">
        <f t="shared" si="2940"/>
        <v>20</v>
      </c>
      <c r="M1154" s="45">
        <f t="shared" si="2941"/>
        <v>2074.6887966804979</v>
      </c>
    </row>
    <row r="1155" spans="1:13" ht="15" x14ac:dyDescent="0.2">
      <c r="A1155" s="28">
        <v>43864</v>
      </c>
      <c r="B1155" s="12" t="s">
        <v>107</v>
      </c>
      <c r="C1155" s="11">
        <f t="shared" si="2938"/>
        <v>173.7619461337967</v>
      </c>
      <c r="D1155" s="12" t="s">
        <v>21</v>
      </c>
      <c r="E1155" s="29">
        <v>1151</v>
      </c>
      <c r="F1155" s="29">
        <v>1160</v>
      </c>
      <c r="G1155" s="6">
        <v>1180</v>
      </c>
      <c r="H1155" s="6">
        <v>0</v>
      </c>
      <c r="I1155" s="13">
        <f t="shared" si="2939"/>
        <v>9</v>
      </c>
      <c r="J1155" s="6">
        <v>20</v>
      </c>
      <c r="K1155" s="6">
        <v>0</v>
      </c>
      <c r="L1155" s="13">
        <f t="shared" si="2940"/>
        <v>29</v>
      </c>
      <c r="M1155" s="45">
        <f t="shared" si="2941"/>
        <v>5039.0964378801045</v>
      </c>
    </row>
    <row r="1156" spans="1:13" ht="15" x14ac:dyDescent="0.2">
      <c r="A1156" s="28">
        <v>43864</v>
      </c>
      <c r="B1156" s="12" t="s">
        <v>151</v>
      </c>
      <c r="C1156" s="11">
        <f t="shared" si="2938"/>
        <v>688.46815834767642</v>
      </c>
      <c r="D1156" s="12" t="s">
        <v>21</v>
      </c>
      <c r="E1156" s="29">
        <v>290.5</v>
      </c>
      <c r="F1156" s="29">
        <v>292</v>
      </c>
      <c r="G1156" s="6">
        <v>0</v>
      </c>
      <c r="H1156" s="6">
        <v>0</v>
      </c>
      <c r="I1156" s="13">
        <f t="shared" si="2939"/>
        <v>1.5</v>
      </c>
      <c r="J1156" s="6">
        <v>0</v>
      </c>
      <c r="K1156" s="6">
        <v>0</v>
      </c>
      <c r="L1156" s="13">
        <f t="shared" si="2940"/>
        <v>1.5</v>
      </c>
      <c r="M1156" s="45">
        <f t="shared" si="2941"/>
        <v>1032.7022375215147</v>
      </c>
    </row>
    <row r="1157" spans="1:13" ht="15" x14ac:dyDescent="0.2">
      <c r="A1157" s="28">
        <v>43864</v>
      </c>
      <c r="B1157" s="12" t="s">
        <v>48</v>
      </c>
      <c r="C1157" s="11">
        <f t="shared" si="2938"/>
        <v>380.22813688212926</v>
      </c>
      <c r="D1157" s="12" t="s">
        <v>18</v>
      </c>
      <c r="E1157" s="29">
        <v>526</v>
      </c>
      <c r="F1157" s="29">
        <v>522</v>
      </c>
      <c r="G1157" s="6">
        <v>515</v>
      </c>
      <c r="H1157" s="6">
        <v>510</v>
      </c>
      <c r="I1157" s="13">
        <f t="shared" si="2939"/>
        <v>4</v>
      </c>
      <c r="J1157" s="6">
        <v>7</v>
      </c>
      <c r="K1157" s="6">
        <v>5</v>
      </c>
      <c r="L1157" s="13">
        <f t="shared" si="2940"/>
        <v>16</v>
      </c>
      <c r="M1157" s="45">
        <f t="shared" si="2941"/>
        <v>6083.6501901140682</v>
      </c>
    </row>
    <row r="1158" spans="1:13" ht="15" x14ac:dyDescent="0.2">
      <c r="A1158" s="28">
        <v>43864</v>
      </c>
      <c r="B1158" s="12" t="s">
        <v>60</v>
      </c>
      <c r="C1158" s="11">
        <f t="shared" si="2938"/>
        <v>91.743119266055047</v>
      </c>
      <c r="D1158" s="12" t="s">
        <v>21</v>
      </c>
      <c r="E1158" s="29">
        <v>2180</v>
      </c>
      <c r="F1158" s="29">
        <v>2193.8000000000002</v>
      </c>
      <c r="G1158" s="6">
        <v>0</v>
      </c>
      <c r="H1158" s="6">
        <v>0</v>
      </c>
      <c r="I1158" s="13">
        <f t="shared" si="2939"/>
        <v>13.800000000000182</v>
      </c>
      <c r="J1158" s="6">
        <v>0</v>
      </c>
      <c r="K1158" s="6">
        <v>0</v>
      </c>
      <c r="L1158" s="13">
        <f t="shared" si="2940"/>
        <v>13.800000000000182</v>
      </c>
      <c r="M1158" s="45">
        <f t="shared" si="2941"/>
        <v>1266.0550458715763</v>
      </c>
    </row>
    <row r="1159" spans="1:13" ht="15" x14ac:dyDescent="0.2">
      <c r="A1159" s="28">
        <v>43864</v>
      </c>
      <c r="B1159" s="12" t="s">
        <v>132</v>
      </c>
      <c r="C1159" s="11">
        <f t="shared" si="2938"/>
        <v>843.52593842260649</v>
      </c>
      <c r="D1159" s="12" t="s">
        <v>21</v>
      </c>
      <c r="E1159" s="29">
        <v>237.1</v>
      </c>
      <c r="F1159" s="29">
        <v>238</v>
      </c>
      <c r="G1159" s="6">
        <v>0</v>
      </c>
      <c r="H1159" s="6">
        <v>0</v>
      </c>
      <c r="I1159" s="13">
        <f t="shared" si="2939"/>
        <v>0.90000000000000568</v>
      </c>
      <c r="J1159" s="6">
        <v>0</v>
      </c>
      <c r="K1159" s="6">
        <v>0</v>
      </c>
      <c r="L1159" s="13">
        <f t="shared" si="2940"/>
        <v>0.90000000000000568</v>
      </c>
      <c r="M1159" s="45">
        <f t="shared" si="2941"/>
        <v>759.17334458035066</v>
      </c>
    </row>
    <row r="1160" spans="1:13" ht="15" x14ac:dyDescent="0.2">
      <c r="A1160" s="28">
        <v>43862</v>
      </c>
      <c r="B1160" s="12" t="s">
        <v>93</v>
      </c>
      <c r="C1160" s="11">
        <f t="shared" si="2938"/>
        <v>210.52631578947367</v>
      </c>
      <c r="D1160" s="12" t="s">
        <v>21</v>
      </c>
      <c r="E1160" s="29">
        <v>950</v>
      </c>
      <c r="F1160" s="29">
        <v>957</v>
      </c>
      <c r="G1160" s="6">
        <v>0</v>
      </c>
      <c r="H1160" s="6">
        <v>0</v>
      </c>
      <c r="I1160" s="13">
        <f t="shared" si="2939"/>
        <v>7</v>
      </c>
      <c r="J1160" s="6">
        <v>0</v>
      </c>
      <c r="K1160" s="6">
        <v>0</v>
      </c>
      <c r="L1160" s="13">
        <f t="shared" si="2940"/>
        <v>7</v>
      </c>
      <c r="M1160" s="45">
        <f t="shared" si="2941"/>
        <v>1473.6842105263156</v>
      </c>
    </row>
    <row r="1161" spans="1:13" ht="15" x14ac:dyDescent="0.2">
      <c r="A1161" s="28">
        <v>43862</v>
      </c>
      <c r="B1161" s="12" t="s">
        <v>53</v>
      </c>
      <c r="C1161" s="11">
        <f t="shared" ref="C1161:C1224" si="2942">200000/E1161</f>
        <v>680.27210884353747</v>
      </c>
      <c r="D1161" s="12" t="s">
        <v>21</v>
      </c>
      <c r="E1161" s="29">
        <v>294</v>
      </c>
      <c r="F1161" s="29">
        <v>297</v>
      </c>
      <c r="G1161" s="6">
        <v>0</v>
      </c>
      <c r="H1161" s="6">
        <v>0</v>
      </c>
      <c r="I1161" s="13">
        <f t="shared" ref="I1161:I1224" si="2943">(IF(D1161="SELL",E1161-F1161,IF(D1161="BUY",F1161-E1161)))</f>
        <v>3</v>
      </c>
      <c r="J1161" s="6">
        <v>0</v>
      </c>
      <c r="K1161" s="6">
        <v>0</v>
      </c>
      <c r="L1161" s="13">
        <f t="shared" ref="L1161:L1224" si="2944">K1161+J1161+I1161</f>
        <v>3</v>
      </c>
      <c r="M1161" s="45">
        <f t="shared" ref="M1161:M1224" si="2945">L1161*C1161</f>
        <v>2040.8163265306125</v>
      </c>
    </row>
    <row r="1162" spans="1:13" ht="15" x14ac:dyDescent="0.2">
      <c r="A1162" s="28">
        <v>43862</v>
      </c>
      <c r="B1162" s="12" t="s">
        <v>152</v>
      </c>
      <c r="C1162" s="11">
        <f t="shared" si="2942"/>
        <v>198.01980198019803</v>
      </c>
      <c r="D1162" s="12" t="s">
        <v>21</v>
      </c>
      <c r="E1162" s="29">
        <v>1010</v>
      </c>
      <c r="F1162" s="29">
        <v>1020</v>
      </c>
      <c r="G1162" s="6">
        <v>0</v>
      </c>
      <c r="H1162" s="6">
        <v>0</v>
      </c>
      <c r="I1162" s="13">
        <f t="shared" si="2943"/>
        <v>10</v>
      </c>
      <c r="J1162" s="6">
        <v>0</v>
      </c>
      <c r="K1162" s="6">
        <v>0</v>
      </c>
      <c r="L1162" s="13">
        <f t="shared" si="2944"/>
        <v>10</v>
      </c>
      <c r="M1162" s="45">
        <f t="shared" si="2945"/>
        <v>1980.1980198019803</v>
      </c>
    </row>
    <row r="1163" spans="1:13" ht="15" x14ac:dyDescent="0.2">
      <c r="A1163" s="28">
        <v>43861</v>
      </c>
      <c r="B1163" s="12" t="s">
        <v>79</v>
      </c>
      <c r="C1163" s="11">
        <f t="shared" si="2942"/>
        <v>259.74025974025972</v>
      </c>
      <c r="D1163" s="12" t="s">
        <v>18</v>
      </c>
      <c r="E1163" s="29">
        <v>770</v>
      </c>
      <c r="F1163" s="29">
        <v>764</v>
      </c>
      <c r="G1163" s="6">
        <v>0</v>
      </c>
      <c r="H1163" s="6">
        <v>0</v>
      </c>
      <c r="I1163" s="13">
        <f t="shared" si="2943"/>
        <v>6</v>
      </c>
      <c r="J1163" s="6">
        <v>0</v>
      </c>
      <c r="K1163" s="6">
        <v>0</v>
      </c>
      <c r="L1163" s="13">
        <f t="shared" si="2944"/>
        <v>6</v>
      </c>
      <c r="M1163" s="45">
        <f t="shared" si="2945"/>
        <v>1558.4415584415583</v>
      </c>
    </row>
    <row r="1164" spans="1:13" ht="15" x14ac:dyDescent="0.2">
      <c r="A1164" s="28">
        <v>43861</v>
      </c>
      <c r="B1164" s="12" t="s">
        <v>59</v>
      </c>
      <c r="C1164" s="11">
        <f t="shared" si="2942"/>
        <v>376.64783427495291</v>
      </c>
      <c r="D1164" s="12" t="s">
        <v>18</v>
      </c>
      <c r="E1164" s="29">
        <v>531</v>
      </c>
      <c r="F1164" s="29">
        <v>526</v>
      </c>
      <c r="G1164" s="6">
        <v>0</v>
      </c>
      <c r="H1164" s="6">
        <v>0</v>
      </c>
      <c r="I1164" s="13">
        <f t="shared" si="2943"/>
        <v>5</v>
      </c>
      <c r="J1164" s="6">
        <v>0</v>
      </c>
      <c r="K1164" s="6">
        <v>0</v>
      </c>
      <c r="L1164" s="13">
        <f t="shared" si="2944"/>
        <v>5</v>
      </c>
      <c r="M1164" s="45">
        <f t="shared" si="2945"/>
        <v>1883.2391713747645</v>
      </c>
    </row>
    <row r="1165" spans="1:13" ht="15" x14ac:dyDescent="0.2">
      <c r="A1165" s="28">
        <v>43861</v>
      </c>
      <c r="B1165" s="12" t="s">
        <v>153</v>
      </c>
      <c r="C1165" s="11">
        <f t="shared" si="2942"/>
        <v>1538.4615384615386</v>
      </c>
      <c r="D1165" s="12" t="s">
        <v>18</v>
      </c>
      <c r="E1165" s="29">
        <v>130</v>
      </c>
      <c r="F1165" s="29">
        <v>128</v>
      </c>
      <c r="G1165" s="6">
        <v>0</v>
      </c>
      <c r="H1165" s="6">
        <v>0</v>
      </c>
      <c r="I1165" s="13">
        <f t="shared" si="2943"/>
        <v>2</v>
      </c>
      <c r="J1165" s="6">
        <v>0</v>
      </c>
      <c r="K1165" s="6">
        <v>0</v>
      </c>
      <c r="L1165" s="13">
        <f t="shared" si="2944"/>
        <v>2</v>
      </c>
      <c r="M1165" s="45">
        <f t="shared" si="2945"/>
        <v>3076.9230769230771</v>
      </c>
    </row>
    <row r="1166" spans="1:13" ht="15" x14ac:dyDescent="0.2">
      <c r="A1166" s="28">
        <v>43861</v>
      </c>
      <c r="B1166" s="12" t="s">
        <v>154</v>
      </c>
      <c r="C1166" s="11">
        <f t="shared" si="2942"/>
        <v>2026.3424518743668</v>
      </c>
      <c r="D1166" s="12" t="s">
        <v>18</v>
      </c>
      <c r="E1166" s="29">
        <v>98.7</v>
      </c>
      <c r="F1166" s="29">
        <v>100</v>
      </c>
      <c r="G1166" s="6">
        <v>0</v>
      </c>
      <c r="H1166" s="6">
        <v>0</v>
      </c>
      <c r="I1166" s="13">
        <f t="shared" si="2943"/>
        <v>-1.2999999999999972</v>
      </c>
      <c r="J1166" s="6">
        <v>0</v>
      </c>
      <c r="K1166" s="6">
        <v>0</v>
      </c>
      <c r="L1166" s="13">
        <f t="shared" si="2944"/>
        <v>-1.2999999999999972</v>
      </c>
      <c r="M1166" s="45">
        <f t="shared" si="2945"/>
        <v>-2634.2451874366711</v>
      </c>
    </row>
    <row r="1167" spans="1:13" ht="15" x14ac:dyDescent="0.2">
      <c r="A1167" s="28">
        <v>43860</v>
      </c>
      <c r="B1167" s="12" t="s">
        <v>37</v>
      </c>
      <c r="C1167" s="11">
        <f t="shared" si="2942"/>
        <v>261.43790849673201</v>
      </c>
      <c r="D1167" s="12" t="s">
        <v>21</v>
      </c>
      <c r="E1167" s="29">
        <v>765</v>
      </c>
      <c r="F1167" s="29">
        <v>771</v>
      </c>
      <c r="G1167" s="6">
        <v>777</v>
      </c>
      <c r="H1167" s="6">
        <v>0</v>
      </c>
      <c r="I1167" s="13">
        <f t="shared" si="2943"/>
        <v>6</v>
      </c>
      <c r="J1167" s="6">
        <v>6</v>
      </c>
      <c r="K1167" s="6">
        <v>0</v>
      </c>
      <c r="L1167" s="13">
        <f t="shared" si="2944"/>
        <v>12</v>
      </c>
      <c r="M1167" s="45">
        <f t="shared" si="2945"/>
        <v>3137.2549019607841</v>
      </c>
    </row>
    <row r="1168" spans="1:13" ht="15" x14ac:dyDescent="0.2">
      <c r="A1168" s="28">
        <v>43860</v>
      </c>
      <c r="B1168" s="12" t="s">
        <v>64</v>
      </c>
      <c r="C1168" s="11">
        <f t="shared" si="2942"/>
        <v>852.87846481876329</v>
      </c>
      <c r="D1168" s="12" t="s">
        <v>18</v>
      </c>
      <c r="E1168" s="29">
        <v>234.5</v>
      </c>
      <c r="F1168" s="29">
        <v>233</v>
      </c>
      <c r="G1168" s="6">
        <v>0</v>
      </c>
      <c r="H1168" s="6">
        <v>0</v>
      </c>
      <c r="I1168" s="13">
        <f t="shared" si="2943"/>
        <v>1.5</v>
      </c>
      <c r="J1168" s="6">
        <v>0</v>
      </c>
      <c r="K1168" s="6">
        <v>0</v>
      </c>
      <c r="L1168" s="13">
        <f t="shared" si="2944"/>
        <v>1.5</v>
      </c>
      <c r="M1168" s="45">
        <f t="shared" si="2945"/>
        <v>1279.3176972281449</v>
      </c>
    </row>
    <row r="1169" spans="1:13" ht="15" x14ac:dyDescent="0.2">
      <c r="A1169" s="28">
        <v>43860</v>
      </c>
      <c r="B1169" s="12" t="s">
        <v>115</v>
      </c>
      <c r="C1169" s="11">
        <f t="shared" si="2942"/>
        <v>1398.6013986013986</v>
      </c>
      <c r="D1169" s="12" t="s">
        <v>21</v>
      </c>
      <c r="E1169" s="29">
        <v>143</v>
      </c>
      <c r="F1169" s="29">
        <v>141.19999999999999</v>
      </c>
      <c r="G1169" s="6">
        <v>0</v>
      </c>
      <c r="H1169" s="6">
        <v>0</v>
      </c>
      <c r="I1169" s="13">
        <f t="shared" si="2943"/>
        <v>-1.8000000000000114</v>
      </c>
      <c r="J1169" s="6">
        <v>0</v>
      </c>
      <c r="K1169" s="6">
        <v>0</v>
      </c>
      <c r="L1169" s="13">
        <f t="shared" si="2944"/>
        <v>-1.8000000000000114</v>
      </c>
      <c r="M1169" s="45">
        <f t="shared" si="2945"/>
        <v>-2517.4825174825332</v>
      </c>
    </row>
    <row r="1170" spans="1:13" ht="15" x14ac:dyDescent="0.2">
      <c r="A1170" s="28">
        <v>43859</v>
      </c>
      <c r="B1170" s="12" t="s">
        <v>88</v>
      </c>
      <c r="C1170" s="11">
        <f t="shared" si="2942"/>
        <v>680.27210884353747</v>
      </c>
      <c r="D1170" s="12" t="s">
        <v>21</v>
      </c>
      <c r="E1170" s="29">
        <v>294</v>
      </c>
      <c r="F1170" s="29">
        <v>297</v>
      </c>
      <c r="G1170" s="6">
        <v>302</v>
      </c>
      <c r="H1170" s="6">
        <v>0</v>
      </c>
      <c r="I1170" s="13">
        <f t="shared" si="2943"/>
        <v>3</v>
      </c>
      <c r="J1170" s="6">
        <v>5</v>
      </c>
      <c r="K1170" s="6">
        <v>0</v>
      </c>
      <c r="L1170" s="13">
        <f t="shared" si="2944"/>
        <v>8</v>
      </c>
      <c r="M1170" s="45">
        <f t="shared" si="2945"/>
        <v>5442.1768707482997</v>
      </c>
    </row>
    <row r="1171" spans="1:13" ht="15" x14ac:dyDescent="0.2">
      <c r="A1171" s="28">
        <v>43859</v>
      </c>
      <c r="B1171" s="12" t="s">
        <v>149</v>
      </c>
      <c r="C1171" s="11">
        <f t="shared" si="2942"/>
        <v>851.063829787234</v>
      </c>
      <c r="D1171" s="12" t="s">
        <v>21</v>
      </c>
      <c r="E1171" s="29">
        <v>235</v>
      </c>
      <c r="F1171" s="29">
        <v>236.8</v>
      </c>
      <c r="G1171" s="6">
        <v>0</v>
      </c>
      <c r="H1171" s="6">
        <v>0</v>
      </c>
      <c r="I1171" s="13">
        <f t="shared" si="2943"/>
        <v>1.8000000000000114</v>
      </c>
      <c r="J1171" s="6">
        <v>0</v>
      </c>
      <c r="K1171" s="6">
        <v>0</v>
      </c>
      <c r="L1171" s="13">
        <f t="shared" si="2944"/>
        <v>1.8000000000000114</v>
      </c>
      <c r="M1171" s="45">
        <f t="shared" si="2945"/>
        <v>1531.9148936170309</v>
      </c>
    </row>
    <row r="1172" spans="1:13" ht="15" x14ac:dyDescent="0.2">
      <c r="A1172" s="28">
        <v>43859</v>
      </c>
      <c r="B1172" s="12" t="s">
        <v>155</v>
      </c>
      <c r="C1172" s="11">
        <f t="shared" si="2942"/>
        <v>1754.3859649122808</v>
      </c>
      <c r="D1172" s="12" t="s">
        <v>21</v>
      </c>
      <c r="E1172" s="29">
        <v>114</v>
      </c>
      <c r="F1172" s="29">
        <v>112.5</v>
      </c>
      <c r="G1172" s="6">
        <v>0</v>
      </c>
      <c r="H1172" s="6">
        <v>0</v>
      </c>
      <c r="I1172" s="13">
        <f t="shared" si="2943"/>
        <v>-1.5</v>
      </c>
      <c r="J1172" s="6">
        <v>0</v>
      </c>
      <c r="K1172" s="6">
        <v>0</v>
      </c>
      <c r="L1172" s="13">
        <f t="shared" si="2944"/>
        <v>-1.5</v>
      </c>
      <c r="M1172" s="45">
        <f t="shared" si="2945"/>
        <v>-2631.5789473684213</v>
      </c>
    </row>
    <row r="1173" spans="1:13" ht="15" x14ac:dyDescent="0.2">
      <c r="A1173" s="28">
        <v>43858</v>
      </c>
      <c r="B1173" s="12" t="s">
        <v>137</v>
      </c>
      <c r="C1173" s="11">
        <f t="shared" si="2942"/>
        <v>540.54054054054052</v>
      </c>
      <c r="D1173" s="12" t="s">
        <v>18</v>
      </c>
      <c r="E1173" s="29">
        <v>370</v>
      </c>
      <c r="F1173" s="29">
        <v>367</v>
      </c>
      <c r="G1173" s="6">
        <v>360</v>
      </c>
      <c r="H1173" s="6">
        <v>356</v>
      </c>
      <c r="I1173" s="13">
        <f t="shared" si="2943"/>
        <v>3</v>
      </c>
      <c r="J1173" s="6">
        <v>7</v>
      </c>
      <c r="K1173" s="6">
        <v>4</v>
      </c>
      <c r="L1173" s="13">
        <f t="shared" si="2944"/>
        <v>14</v>
      </c>
      <c r="M1173" s="45">
        <f t="shared" si="2945"/>
        <v>7567.5675675675675</v>
      </c>
    </row>
    <row r="1174" spans="1:13" ht="15" x14ac:dyDescent="0.2">
      <c r="A1174" s="28">
        <v>43858</v>
      </c>
      <c r="B1174" s="12" t="s">
        <v>20</v>
      </c>
      <c r="C1174" s="11">
        <f t="shared" si="2942"/>
        <v>164.74464579901152</v>
      </c>
      <c r="D1174" s="12" t="s">
        <v>21</v>
      </c>
      <c r="E1174" s="29">
        <v>1214</v>
      </c>
      <c r="F1174" s="29">
        <v>1225</v>
      </c>
      <c r="G1174" s="6">
        <v>1240</v>
      </c>
      <c r="H1174" s="6">
        <v>0</v>
      </c>
      <c r="I1174" s="13">
        <f t="shared" si="2943"/>
        <v>11</v>
      </c>
      <c r="J1174" s="6">
        <v>15</v>
      </c>
      <c r="K1174" s="6">
        <v>0</v>
      </c>
      <c r="L1174" s="13">
        <f t="shared" si="2944"/>
        <v>26</v>
      </c>
      <c r="M1174" s="45">
        <f t="shared" si="2945"/>
        <v>4283.3607907742999</v>
      </c>
    </row>
    <row r="1175" spans="1:13" ht="15" x14ac:dyDescent="0.2">
      <c r="A1175" s="28">
        <v>43858</v>
      </c>
      <c r="B1175" s="12" t="s">
        <v>44</v>
      </c>
      <c r="C1175" s="11">
        <f t="shared" si="2942"/>
        <v>439.56043956043953</v>
      </c>
      <c r="D1175" s="12" t="s">
        <v>21</v>
      </c>
      <c r="E1175" s="29">
        <v>455</v>
      </c>
      <c r="F1175" s="29">
        <v>459</v>
      </c>
      <c r="G1175" s="6">
        <v>0</v>
      </c>
      <c r="H1175" s="6">
        <v>0</v>
      </c>
      <c r="I1175" s="13">
        <f t="shared" si="2943"/>
        <v>4</v>
      </c>
      <c r="J1175" s="6">
        <v>0</v>
      </c>
      <c r="K1175" s="6">
        <v>0</v>
      </c>
      <c r="L1175" s="13">
        <f t="shared" si="2944"/>
        <v>4</v>
      </c>
      <c r="M1175" s="45">
        <f t="shared" si="2945"/>
        <v>1758.2417582417581</v>
      </c>
    </row>
    <row r="1176" spans="1:13" ht="15" x14ac:dyDescent="0.2">
      <c r="A1176" s="28">
        <v>43858</v>
      </c>
      <c r="B1176" s="12" t="s">
        <v>129</v>
      </c>
      <c r="C1176" s="11">
        <f t="shared" si="2942"/>
        <v>327.86885245901641</v>
      </c>
      <c r="D1176" s="12" t="s">
        <v>18</v>
      </c>
      <c r="E1176" s="29">
        <v>610</v>
      </c>
      <c r="F1176" s="29">
        <v>618</v>
      </c>
      <c r="G1176" s="6">
        <v>0</v>
      </c>
      <c r="H1176" s="6">
        <v>0</v>
      </c>
      <c r="I1176" s="13">
        <f t="shared" si="2943"/>
        <v>-8</v>
      </c>
      <c r="J1176" s="6">
        <v>0</v>
      </c>
      <c r="K1176" s="6">
        <v>0</v>
      </c>
      <c r="L1176" s="13">
        <f t="shared" si="2944"/>
        <v>-8</v>
      </c>
      <c r="M1176" s="45">
        <f t="shared" si="2945"/>
        <v>-2622.9508196721313</v>
      </c>
    </row>
    <row r="1177" spans="1:13" ht="15" x14ac:dyDescent="0.2">
      <c r="A1177" s="28">
        <v>43857</v>
      </c>
      <c r="B1177" s="12" t="s">
        <v>100</v>
      </c>
      <c r="C1177" s="11">
        <f t="shared" si="2942"/>
        <v>425.531914893617</v>
      </c>
      <c r="D1177" s="12" t="s">
        <v>18</v>
      </c>
      <c r="E1177" s="29">
        <v>470</v>
      </c>
      <c r="F1177" s="29">
        <v>466</v>
      </c>
      <c r="G1177" s="6">
        <v>460.1</v>
      </c>
      <c r="H1177" s="6">
        <v>0</v>
      </c>
      <c r="I1177" s="13">
        <f t="shared" si="2943"/>
        <v>4</v>
      </c>
      <c r="J1177" s="6">
        <v>6.1</v>
      </c>
      <c r="K1177" s="6">
        <v>0</v>
      </c>
      <c r="L1177" s="13">
        <f t="shared" si="2944"/>
        <v>10.1</v>
      </c>
      <c r="M1177" s="45">
        <f t="shared" si="2945"/>
        <v>4297.8723404255315</v>
      </c>
    </row>
    <row r="1178" spans="1:13" ht="15" x14ac:dyDescent="0.2">
      <c r="A1178" s="28">
        <v>43857</v>
      </c>
      <c r="B1178" s="12" t="s">
        <v>55</v>
      </c>
      <c r="C1178" s="11">
        <f t="shared" si="2942"/>
        <v>241.98427102238355</v>
      </c>
      <c r="D1178" s="12" t="s">
        <v>21</v>
      </c>
      <c r="E1178" s="29">
        <v>826.5</v>
      </c>
      <c r="F1178" s="29">
        <v>834</v>
      </c>
      <c r="G1178" s="6">
        <v>0</v>
      </c>
      <c r="H1178" s="6">
        <v>0</v>
      </c>
      <c r="I1178" s="13">
        <f t="shared" si="2943"/>
        <v>7.5</v>
      </c>
      <c r="J1178" s="6">
        <v>0</v>
      </c>
      <c r="K1178" s="6">
        <v>0</v>
      </c>
      <c r="L1178" s="13">
        <f t="shared" si="2944"/>
        <v>7.5</v>
      </c>
      <c r="M1178" s="45">
        <f t="shared" si="2945"/>
        <v>1814.8820326678767</v>
      </c>
    </row>
    <row r="1179" spans="1:13" ht="15" x14ac:dyDescent="0.2">
      <c r="A1179" s="28">
        <v>43857</v>
      </c>
      <c r="B1179" s="12" t="s">
        <v>106</v>
      </c>
      <c r="C1179" s="11">
        <f t="shared" si="2942"/>
        <v>310.07751937984494</v>
      </c>
      <c r="D1179" s="12" t="s">
        <v>21</v>
      </c>
      <c r="E1179" s="29">
        <v>645</v>
      </c>
      <c r="F1179" s="29">
        <v>638</v>
      </c>
      <c r="G1179" s="6">
        <v>0</v>
      </c>
      <c r="H1179" s="6">
        <v>0</v>
      </c>
      <c r="I1179" s="13">
        <f t="shared" si="2943"/>
        <v>-7</v>
      </c>
      <c r="J1179" s="6">
        <v>0</v>
      </c>
      <c r="K1179" s="6">
        <v>0</v>
      </c>
      <c r="L1179" s="13">
        <f t="shared" si="2944"/>
        <v>-7</v>
      </c>
      <c r="M1179" s="45">
        <f t="shared" si="2945"/>
        <v>-2170.5426356589146</v>
      </c>
    </row>
    <row r="1180" spans="1:13" ht="15" x14ac:dyDescent="0.2">
      <c r="A1180" s="28">
        <v>43857</v>
      </c>
      <c r="B1180" s="12" t="s">
        <v>122</v>
      </c>
      <c r="C1180" s="11">
        <f t="shared" si="2942"/>
        <v>611.62079510703359</v>
      </c>
      <c r="D1180" s="12" t="s">
        <v>21</v>
      </c>
      <c r="E1180" s="29">
        <v>327</v>
      </c>
      <c r="F1180" s="29">
        <v>324</v>
      </c>
      <c r="G1180" s="6">
        <v>0</v>
      </c>
      <c r="H1180" s="6">
        <v>0</v>
      </c>
      <c r="I1180" s="13">
        <f t="shared" si="2943"/>
        <v>-3</v>
      </c>
      <c r="J1180" s="6">
        <v>0</v>
      </c>
      <c r="K1180" s="6">
        <v>0</v>
      </c>
      <c r="L1180" s="13">
        <f t="shared" si="2944"/>
        <v>-3</v>
      </c>
      <c r="M1180" s="45">
        <f t="shared" si="2945"/>
        <v>-1834.8623853211006</v>
      </c>
    </row>
    <row r="1181" spans="1:13" ht="15" x14ac:dyDescent="0.2">
      <c r="A1181" s="28">
        <v>43854</v>
      </c>
      <c r="B1181" s="12" t="s">
        <v>106</v>
      </c>
      <c r="C1181" s="11">
        <f t="shared" si="2942"/>
        <v>333.33333333333331</v>
      </c>
      <c r="D1181" s="12" t="s">
        <v>21</v>
      </c>
      <c r="E1181" s="29">
        <v>600</v>
      </c>
      <c r="F1181" s="29">
        <v>605</v>
      </c>
      <c r="G1181" s="6">
        <v>615</v>
      </c>
      <c r="H1181" s="6">
        <v>630</v>
      </c>
      <c r="I1181" s="13">
        <f t="shared" si="2943"/>
        <v>5</v>
      </c>
      <c r="J1181" s="6">
        <v>10</v>
      </c>
      <c r="K1181" s="6">
        <v>15</v>
      </c>
      <c r="L1181" s="13">
        <f t="shared" si="2944"/>
        <v>30</v>
      </c>
      <c r="M1181" s="45">
        <f t="shared" si="2945"/>
        <v>10000</v>
      </c>
    </row>
    <row r="1182" spans="1:13" ht="15" x14ac:dyDescent="0.2">
      <c r="A1182" s="28">
        <v>43854</v>
      </c>
      <c r="B1182" s="12" t="s">
        <v>156</v>
      </c>
      <c r="C1182" s="11">
        <f t="shared" si="2942"/>
        <v>705.46737213403878</v>
      </c>
      <c r="D1182" s="12" t="s">
        <v>21</v>
      </c>
      <c r="E1182" s="29">
        <v>283.5</v>
      </c>
      <c r="F1182" s="29">
        <v>286</v>
      </c>
      <c r="G1182" s="6">
        <v>292</v>
      </c>
      <c r="H1182" s="6">
        <v>300</v>
      </c>
      <c r="I1182" s="13">
        <f t="shared" si="2943"/>
        <v>2.5</v>
      </c>
      <c r="J1182" s="6">
        <v>6</v>
      </c>
      <c r="K1182" s="6">
        <v>8</v>
      </c>
      <c r="L1182" s="13">
        <f t="shared" si="2944"/>
        <v>16.5</v>
      </c>
      <c r="M1182" s="45">
        <f t="shared" si="2945"/>
        <v>11640.211640211641</v>
      </c>
    </row>
    <row r="1183" spans="1:13" ht="15" x14ac:dyDescent="0.2">
      <c r="A1183" s="28">
        <v>43854</v>
      </c>
      <c r="B1183" s="12" t="s">
        <v>74</v>
      </c>
      <c r="C1183" s="11">
        <f t="shared" si="2942"/>
        <v>400</v>
      </c>
      <c r="D1183" s="12" t="s">
        <v>21</v>
      </c>
      <c r="E1183" s="29">
        <v>500</v>
      </c>
      <c r="F1183" s="29">
        <v>505</v>
      </c>
      <c r="G1183" s="6">
        <v>0</v>
      </c>
      <c r="H1183" s="6">
        <v>0</v>
      </c>
      <c r="I1183" s="13">
        <f t="shared" si="2943"/>
        <v>5</v>
      </c>
      <c r="J1183" s="6">
        <v>0</v>
      </c>
      <c r="K1183" s="6">
        <v>0</v>
      </c>
      <c r="L1183" s="13">
        <f t="shared" si="2944"/>
        <v>5</v>
      </c>
      <c r="M1183" s="45">
        <f t="shared" si="2945"/>
        <v>2000</v>
      </c>
    </row>
    <row r="1184" spans="1:13" ht="15" x14ac:dyDescent="0.2">
      <c r="A1184" s="28">
        <v>43853</v>
      </c>
      <c r="B1184" s="12" t="s">
        <v>55</v>
      </c>
      <c r="C1184" s="11">
        <f t="shared" si="2942"/>
        <v>626.95924764890287</v>
      </c>
      <c r="D1184" s="12" t="s">
        <v>21</v>
      </c>
      <c r="E1184" s="29">
        <v>319</v>
      </c>
      <c r="F1184" s="29">
        <v>321</v>
      </c>
      <c r="G1184" s="6">
        <v>325</v>
      </c>
      <c r="H1184" s="6">
        <v>0</v>
      </c>
      <c r="I1184" s="13">
        <f t="shared" si="2943"/>
        <v>2</v>
      </c>
      <c r="J1184" s="6">
        <v>4</v>
      </c>
      <c r="K1184" s="6">
        <v>0</v>
      </c>
      <c r="L1184" s="13">
        <f t="shared" si="2944"/>
        <v>6</v>
      </c>
      <c r="M1184" s="45">
        <f t="shared" si="2945"/>
        <v>3761.7554858934172</v>
      </c>
    </row>
    <row r="1185" spans="1:13" ht="15" x14ac:dyDescent="0.2">
      <c r="A1185" s="28">
        <v>43853</v>
      </c>
      <c r="B1185" s="12" t="s">
        <v>55</v>
      </c>
      <c r="C1185" s="11">
        <f t="shared" si="2942"/>
        <v>250</v>
      </c>
      <c r="D1185" s="12" t="s">
        <v>21</v>
      </c>
      <c r="E1185" s="29">
        <v>800</v>
      </c>
      <c r="F1185" s="29">
        <v>807</v>
      </c>
      <c r="G1185" s="6">
        <v>0</v>
      </c>
      <c r="H1185" s="6">
        <v>0</v>
      </c>
      <c r="I1185" s="13">
        <f t="shared" si="2943"/>
        <v>7</v>
      </c>
      <c r="J1185" s="6">
        <v>0</v>
      </c>
      <c r="K1185" s="6">
        <v>0</v>
      </c>
      <c r="L1185" s="13">
        <f t="shared" si="2944"/>
        <v>7</v>
      </c>
      <c r="M1185" s="45">
        <f t="shared" si="2945"/>
        <v>1750</v>
      </c>
    </row>
    <row r="1186" spans="1:13" ht="15" x14ac:dyDescent="0.2">
      <c r="A1186" s="28">
        <v>43853</v>
      </c>
      <c r="B1186" s="12" t="s">
        <v>44</v>
      </c>
      <c r="C1186" s="11">
        <f t="shared" si="2942"/>
        <v>415.80041580041581</v>
      </c>
      <c r="D1186" s="12" t="s">
        <v>21</v>
      </c>
      <c r="E1186" s="29">
        <v>481</v>
      </c>
      <c r="F1186" s="29">
        <v>475</v>
      </c>
      <c r="G1186" s="6">
        <v>0</v>
      </c>
      <c r="H1186" s="6">
        <v>0</v>
      </c>
      <c r="I1186" s="13">
        <f t="shared" si="2943"/>
        <v>-6</v>
      </c>
      <c r="J1186" s="6">
        <v>0</v>
      </c>
      <c r="K1186" s="6">
        <v>0</v>
      </c>
      <c r="L1186" s="13">
        <f t="shared" si="2944"/>
        <v>-6</v>
      </c>
      <c r="M1186" s="45">
        <f t="shared" si="2945"/>
        <v>-2494.8024948024949</v>
      </c>
    </row>
    <row r="1187" spans="1:13" ht="15" x14ac:dyDescent="0.2">
      <c r="A1187" s="28">
        <v>43852</v>
      </c>
      <c r="B1187" s="12" t="s">
        <v>50</v>
      </c>
      <c r="C1187" s="11">
        <f t="shared" si="2942"/>
        <v>336.98399326032012</v>
      </c>
      <c r="D1187" s="12" t="s">
        <v>21</v>
      </c>
      <c r="E1187" s="29">
        <v>593.5</v>
      </c>
      <c r="F1187" s="29">
        <v>592</v>
      </c>
      <c r="G1187" s="6">
        <v>0</v>
      </c>
      <c r="H1187" s="6">
        <v>0</v>
      </c>
      <c r="I1187" s="13">
        <f t="shared" si="2943"/>
        <v>-1.5</v>
      </c>
      <c r="J1187" s="6">
        <v>0</v>
      </c>
      <c r="K1187" s="6">
        <v>0</v>
      </c>
      <c r="L1187" s="13">
        <f t="shared" si="2944"/>
        <v>-1.5</v>
      </c>
      <c r="M1187" s="45">
        <f t="shared" si="2945"/>
        <v>-505.47598989048015</v>
      </c>
    </row>
    <row r="1188" spans="1:13" ht="15" x14ac:dyDescent="0.2">
      <c r="A1188" s="28">
        <v>43852</v>
      </c>
      <c r="B1188" s="12" t="s">
        <v>45</v>
      </c>
      <c r="C1188" s="11">
        <f t="shared" si="2942"/>
        <v>255.10204081632654</v>
      </c>
      <c r="D1188" s="12" t="s">
        <v>21</v>
      </c>
      <c r="E1188" s="29">
        <v>784</v>
      </c>
      <c r="F1188" s="29">
        <v>780.3</v>
      </c>
      <c r="G1188" s="6">
        <v>0</v>
      </c>
      <c r="H1188" s="6">
        <v>0</v>
      </c>
      <c r="I1188" s="13">
        <f t="shared" si="2943"/>
        <v>-3.7000000000000455</v>
      </c>
      <c r="J1188" s="6">
        <v>0</v>
      </c>
      <c r="K1188" s="6">
        <v>0</v>
      </c>
      <c r="L1188" s="13">
        <f t="shared" si="2944"/>
        <v>-3.7000000000000455</v>
      </c>
      <c r="M1188" s="45">
        <f t="shared" si="2945"/>
        <v>-943.87755102041979</v>
      </c>
    </row>
    <row r="1189" spans="1:13" ht="15" x14ac:dyDescent="0.2">
      <c r="A1189" s="28">
        <v>43852</v>
      </c>
      <c r="B1189" s="12" t="s">
        <v>72</v>
      </c>
      <c r="C1189" s="11">
        <f t="shared" si="2942"/>
        <v>379.5066413662239</v>
      </c>
      <c r="D1189" s="12" t="s">
        <v>21</v>
      </c>
      <c r="E1189" s="29">
        <v>527</v>
      </c>
      <c r="F1189" s="29">
        <v>520</v>
      </c>
      <c r="G1189" s="6">
        <v>0</v>
      </c>
      <c r="H1189" s="6">
        <v>0</v>
      </c>
      <c r="I1189" s="13">
        <f t="shared" si="2943"/>
        <v>-7</v>
      </c>
      <c r="J1189" s="6">
        <v>0</v>
      </c>
      <c r="K1189" s="6">
        <v>0</v>
      </c>
      <c r="L1189" s="13">
        <f t="shared" si="2944"/>
        <v>-7</v>
      </c>
      <c r="M1189" s="45">
        <f t="shared" si="2945"/>
        <v>-2656.5464895635673</v>
      </c>
    </row>
    <row r="1190" spans="1:13" ht="15" x14ac:dyDescent="0.2">
      <c r="A1190" s="28">
        <v>43851</v>
      </c>
      <c r="B1190" s="12" t="s">
        <v>106</v>
      </c>
      <c r="C1190" s="11">
        <f t="shared" si="2942"/>
        <v>364.96350364963502</v>
      </c>
      <c r="D1190" s="12" t="s">
        <v>21</v>
      </c>
      <c r="E1190" s="29">
        <v>548</v>
      </c>
      <c r="F1190" s="29">
        <v>555</v>
      </c>
      <c r="G1190" s="6">
        <v>563</v>
      </c>
      <c r="H1190" s="6">
        <v>0</v>
      </c>
      <c r="I1190" s="13">
        <f t="shared" si="2943"/>
        <v>7</v>
      </c>
      <c r="J1190" s="6">
        <v>8</v>
      </c>
      <c r="K1190" s="6">
        <v>0</v>
      </c>
      <c r="L1190" s="13">
        <f t="shared" si="2944"/>
        <v>15</v>
      </c>
      <c r="M1190" s="45">
        <f t="shared" si="2945"/>
        <v>5474.4525547445255</v>
      </c>
    </row>
    <row r="1191" spans="1:13" ht="15" x14ac:dyDescent="0.2">
      <c r="A1191" s="28">
        <v>43851</v>
      </c>
      <c r="B1191" s="12" t="s">
        <v>100</v>
      </c>
      <c r="C1191" s="11">
        <f t="shared" si="2942"/>
        <v>416.66666666666669</v>
      </c>
      <c r="D1191" s="12" t="s">
        <v>18</v>
      </c>
      <c r="E1191" s="29">
        <v>480</v>
      </c>
      <c r="F1191" s="29">
        <v>477</v>
      </c>
      <c r="G1191" s="6">
        <v>475</v>
      </c>
      <c r="H1191" s="6">
        <v>0</v>
      </c>
      <c r="I1191" s="13">
        <f t="shared" si="2943"/>
        <v>3</v>
      </c>
      <c r="J1191" s="6">
        <v>2</v>
      </c>
      <c r="K1191" s="6">
        <v>0</v>
      </c>
      <c r="L1191" s="13">
        <f t="shared" si="2944"/>
        <v>5</v>
      </c>
      <c r="M1191" s="45">
        <f t="shared" si="2945"/>
        <v>2083.3333333333335</v>
      </c>
    </row>
    <row r="1192" spans="1:13" ht="15" x14ac:dyDescent="0.2">
      <c r="A1192" s="28">
        <v>43851</v>
      </c>
      <c r="B1192" s="12" t="s">
        <v>74</v>
      </c>
      <c r="C1192" s="11">
        <f t="shared" si="2942"/>
        <v>416.66666666666669</v>
      </c>
      <c r="D1192" s="12" t="s">
        <v>21</v>
      </c>
      <c r="E1192" s="29">
        <v>480</v>
      </c>
      <c r="F1192" s="29">
        <v>483.5</v>
      </c>
      <c r="G1192" s="6">
        <v>0</v>
      </c>
      <c r="H1192" s="6">
        <v>0</v>
      </c>
      <c r="I1192" s="13">
        <f t="shared" si="2943"/>
        <v>3.5</v>
      </c>
      <c r="J1192" s="6">
        <v>0</v>
      </c>
      <c r="K1192" s="6">
        <v>0</v>
      </c>
      <c r="L1192" s="13">
        <f t="shared" si="2944"/>
        <v>3.5</v>
      </c>
      <c r="M1192" s="45">
        <f t="shared" si="2945"/>
        <v>1458.3333333333335</v>
      </c>
    </row>
    <row r="1193" spans="1:13" ht="15" x14ac:dyDescent="0.2">
      <c r="A1193" s="28">
        <v>43850</v>
      </c>
      <c r="B1193" s="12" t="s">
        <v>157</v>
      </c>
      <c r="C1193" s="11">
        <f t="shared" si="2942"/>
        <v>267.73761713520747</v>
      </c>
      <c r="D1193" s="12" t="s">
        <v>21</v>
      </c>
      <c r="E1193" s="29">
        <v>747</v>
      </c>
      <c r="F1193" s="29">
        <v>753</v>
      </c>
      <c r="G1193" s="6">
        <v>0</v>
      </c>
      <c r="H1193" s="6">
        <v>0</v>
      </c>
      <c r="I1193" s="13">
        <f t="shared" si="2943"/>
        <v>6</v>
      </c>
      <c r="J1193" s="6">
        <v>0</v>
      </c>
      <c r="K1193" s="6">
        <v>0</v>
      </c>
      <c r="L1193" s="13">
        <f t="shared" si="2944"/>
        <v>6</v>
      </c>
      <c r="M1193" s="45">
        <f t="shared" si="2945"/>
        <v>1606.4257028112447</v>
      </c>
    </row>
    <row r="1194" spans="1:13" ht="15" x14ac:dyDescent="0.2">
      <c r="A1194" s="28">
        <v>43850</v>
      </c>
      <c r="B1194" s="12" t="s">
        <v>95</v>
      </c>
      <c r="C1194" s="11">
        <f t="shared" si="2942"/>
        <v>288.60028860028859</v>
      </c>
      <c r="D1194" s="12" t="s">
        <v>18</v>
      </c>
      <c r="E1194" s="29">
        <v>693</v>
      </c>
      <c r="F1194" s="29">
        <v>686</v>
      </c>
      <c r="G1194" s="6">
        <v>0</v>
      </c>
      <c r="H1194" s="6">
        <v>0</v>
      </c>
      <c r="I1194" s="13">
        <f t="shared" si="2943"/>
        <v>7</v>
      </c>
      <c r="J1194" s="6">
        <v>0</v>
      </c>
      <c r="K1194" s="6">
        <v>0</v>
      </c>
      <c r="L1194" s="13">
        <f t="shared" si="2944"/>
        <v>7</v>
      </c>
      <c r="M1194" s="45">
        <f t="shared" si="2945"/>
        <v>2020.2020202020201</v>
      </c>
    </row>
    <row r="1195" spans="1:13" ht="15" x14ac:dyDescent="0.2">
      <c r="A1195" s="28">
        <v>43850</v>
      </c>
      <c r="B1195" s="12" t="s">
        <v>158</v>
      </c>
      <c r="C1195" s="11">
        <f t="shared" si="2942"/>
        <v>790.51383399209487</v>
      </c>
      <c r="D1195" s="12" t="s">
        <v>21</v>
      </c>
      <c r="E1195" s="29">
        <v>253</v>
      </c>
      <c r="F1195" s="29">
        <v>254</v>
      </c>
      <c r="G1195" s="6">
        <v>0</v>
      </c>
      <c r="H1195" s="6">
        <v>0</v>
      </c>
      <c r="I1195" s="13">
        <f t="shared" si="2943"/>
        <v>1</v>
      </c>
      <c r="J1195" s="6">
        <v>0</v>
      </c>
      <c r="K1195" s="6">
        <v>0</v>
      </c>
      <c r="L1195" s="13">
        <f t="shared" si="2944"/>
        <v>1</v>
      </c>
      <c r="M1195" s="45">
        <f t="shared" si="2945"/>
        <v>790.51383399209487</v>
      </c>
    </row>
    <row r="1196" spans="1:13" ht="15" x14ac:dyDescent="0.2">
      <c r="A1196" s="28">
        <v>43847</v>
      </c>
      <c r="B1196" s="12" t="s">
        <v>159</v>
      </c>
      <c r="C1196" s="11">
        <f t="shared" si="2942"/>
        <v>630.91482649842271</v>
      </c>
      <c r="D1196" s="12" t="s">
        <v>21</v>
      </c>
      <c r="E1196" s="29">
        <v>317</v>
      </c>
      <c r="F1196" s="29">
        <v>320</v>
      </c>
      <c r="G1196" s="6">
        <v>0</v>
      </c>
      <c r="H1196" s="6">
        <v>0</v>
      </c>
      <c r="I1196" s="13">
        <f t="shared" si="2943"/>
        <v>3</v>
      </c>
      <c r="J1196" s="6">
        <v>0</v>
      </c>
      <c r="K1196" s="6">
        <v>0</v>
      </c>
      <c r="L1196" s="13">
        <f t="shared" si="2944"/>
        <v>3</v>
      </c>
      <c r="M1196" s="45">
        <f t="shared" si="2945"/>
        <v>1892.744479495268</v>
      </c>
    </row>
    <row r="1197" spans="1:13" ht="15" x14ac:dyDescent="0.2">
      <c r="A1197" s="28">
        <v>43847</v>
      </c>
      <c r="B1197" s="12" t="s">
        <v>40</v>
      </c>
      <c r="C1197" s="11">
        <f t="shared" si="2942"/>
        <v>283.68794326241135</v>
      </c>
      <c r="D1197" s="12" t="s">
        <v>21</v>
      </c>
      <c r="E1197" s="29">
        <v>705</v>
      </c>
      <c r="F1197" s="29">
        <v>710</v>
      </c>
      <c r="G1197" s="6">
        <v>0</v>
      </c>
      <c r="H1197" s="6">
        <v>0</v>
      </c>
      <c r="I1197" s="13">
        <f t="shared" si="2943"/>
        <v>5</v>
      </c>
      <c r="J1197" s="6">
        <v>0</v>
      </c>
      <c r="K1197" s="6">
        <v>0</v>
      </c>
      <c r="L1197" s="13">
        <f t="shared" si="2944"/>
        <v>5</v>
      </c>
      <c r="M1197" s="45">
        <f t="shared" si="2945"/>
        <v>1418.4397163120568</v>
      </c>
    </row>
    <row r="1198" spans="1:13" ht="15" x14ac:dyDescent="0.2">
      <c r="A1198" s="28">
        <v>43847</v>
      </c>
      <c r="B1198" s="12" t="s">
        <v>59</v>
      </c>
      <c r="C1198" s="11">
        <f t="shared" si="2942"/>
        <v>336.1344537815126</v>
      </c>
      <c r="D1198" s="12" t="s">
        <v>21</v>
      </c>
      <c r="E1198" s="29">
        <v>595</v>
      </c>
      <c r="F1198" s="29">
        <v>589</v>
      </c>
      <c r="G1198" s="6">
        <v>0</v>
      </c>
      <c r="H1198" s="6">
        <v>0</v>
      </c>
      <c r="I1198" s="13">
        <f t="shared" si="2943"/>
        <v>-6</v>
      </c>
      <c r="J1198" s="6">
        <v>0</v>
      </c>
      <c r="K1198" s="6">
        <v>0</v>
      </c>
      <c r="L1198" s="13">
        <f t="shared" si="2944"/>
        <v>-6</v>
      </c>
      <c r="M1198" s="45">
        <f t="shared" si="2945"/>
        <v>-2016.8067226890757</v>
      </c>
    </row>
    <row r="1199" spans="1:13" ht="15" x14ac:dyDescent="0.2">
      <c r="A1199" s="28">
        <v>43846</v>
      </c>
      <c r="B1199" s="12" t="s">
        <v>71</v>
      </c>
      <c r="C1199" s="11">
        <f t="shared" si="2942"/>
        <v>292.39766081871346</v>
      </c>
      <c r="D1199" s="12" t="s">
        <v>21</v>
      </c>
      <c r="E1199" s="29">
        <v>684</v>
      </c>
      <c r="F1199" s="29">
        <v>689</v>
      </c>
      <c r="G1199" s="6">
        <v>693.85</v>
      </c>
      <c r="H1199" s="6">
        <v>0</v>
      </c>
      <c r="I1199" s="13">
        <f t="shared" si="2943"/>
        <v>5</v>
      </c>
      <c r="J1199" s="6">
        <v>4.8499999999999996</v>
      </c>
      <c r="K1199" s="6">
        <v>0</v>
      </c>
      <c r="L1199" s="13">
        <f t="shared" si="2944"/>
        <v>9.85</v>
      </c>
      <c r="M1199" s="45">
        <f t="shared" si="2945"/>
        <v>2880.1169590643276</v>
      </c>
    </row>
    <row r="1200" spans="1:13" ht="15" x14ac:dyDescent="0.2">
      <c r="A1200" s="28">
        <v>43846</v>
      </c>
      <c r="B1200" s="12" t="s">
        <v>61</v>
      </c>
      <c r="C1200" s="11">
        <f t="shared" si="2942"/>
        <v>182.31540565177758</v>
      </c>
      <c r="D1200" s="12" t="s">
        <v>21</v>
      </c>
      <c r="E1200" s="29">
        <v>1097</v>
      </c>
      <c r="F1200" s="29">
        <v>1106.8499999999999</v>
      </c>
      <c r="G1200" s="6">
        <v>0</v>
      </c>
      <c r="H1200" s="6">
        <v>0</v>
      </c>
      <c r="I1200" s="13">
        <f t="shared" si="2943"/>
        <v>9.8499999999999091</v>
      </c>
      <c r="J1200" s="6">
        <v>0</v>
      </c>
      <c r="K1200" s="6">
        <v>0</v>
      </c>
      <c r="L1200" s="13">
        <f t="shared" si="2944"/>
        <v>9.8499999999999091</v>
      </c>
      <c r="M1200" s="45">
        <f t="shared" si="2945"/>
        <v>1795.8067456699926</v>
      </c>
    </row>
    <row r="1201" spans="1:13" ht="15" x14ac:dyDescent="0.2">
      <c r="A1201" s="28">
        <v>43846</v>
      </c>
      <c r="B1201" s="12" t="s">
        <v>40</v>
      </c>
      <c r="C1201" s="11">
        <f t="shared" si="2942"/>
        <v>282.08744710860367</v>
      </c>
      <c r="D1201" s="12" t="s">
        <v>21</v>
      </c>
      <c r="E1201" s="29">
        <v>709</v>
      </c>
      <c r="F1201" s="29">
        <v>699</v>
      </c>
      <c r="G1201" s="6">
        <v>0</v>
      </c>
      <c r="H1201" s="6">
        <v>0</v>
      </c>
      <c r="I1201" s="13">
        <f t="shared" si="2943"/>
        <v>-10</v>
      </c>
      <c r="J1201" s="6">
        <v>0</v>
      </c>
      <c r="K1201" s="6">
        <v>0</v>
      </c>
      <c r="L1201" s="13">
        <f t="shared" si="2944"/>
        <v>-10</v>
      </c>
      <c r="M1201" s="45">
        <f t="shared" si="2945"/>
        <v>-2820.8744710860365</v>
      </c>
    </row>
    <row r="1202" spans="1:13" ht="15" x14ac:dyDescent="0.2">
      <c r="A1202" s="28">
        <v>43846</v>
      </c>
      <c r="B1202" s="12" t="s">
        <v>28</v>
      </c>
      <c r="C1202" s="11">
        <f t="shared" si="2942"/>
        <v>727.27272727272725</v>
      </c>
      <c r="D1202" s="12" t="s">
        <v>21</v>
      </c>
      <c r="E1202" s="29">
        <v>275</v>
      </c>
      <c r="F1202" s="29">
        <v>272</v>
      </c>
      <c r="G1202" s="6">
        <v>0</v>
      </c>
      <c r="H1202" s="6">
        <v>0</v>
      </c>
      <c r="I1202" s="13">
        <f t="shared" si="2943"/>
        <v>-3</v>
      </c>
      <c r="J1202" s="6">
        <v>0</v>
      </c>
      <c r="K1202" s="6">
        <v>0</v>
      </c>
      <c r="L1202" s="13">
        <f t="shared" si="2944"/>
        <v>-3</v>
      </c>
      <c r="M1202" s="45">
        <f t="shared" si="2945"/>
        <v>-2181.818181818182</v>
      </c>
    </row>
    <row r="1203" spans="1:13" ht="15" x14ac:dyDescent="0.2">
      <c r="A1203" s="28">
        <v>43845</v>
      </c>
      <c r="B1203" s="12" t="s">
        <v>93</v>
      </c>
      <c r="C1203" s="11">
        <f t="shared" si="2942"/>
        <v>216.45021645021646</v>
      </c>
      <c r="D1203" s="12" t="s">
        <v>21</v>
      </c>
      <c r="E1203" s="29">
        <v>924</v>
      </c>
      <c r="F1203" s="29">
        <v>932</v>
      </c>
      <c r="G1203" s="6">
        <v>950</v>
      </c>
      <c r="H1203" s="6">
        <v>960</v>
      </c>
      <c r="I1203" s="13">
        <f t="shared" si="2943"/>
        <v>8</v>
      </c>
      <c r="J1203" s="6">
        <v>18</v>
      </c>
      <c r="K1203" s="6">
        <v>10</v>
      </c>
      <c r="L1203" s="13">
        <f t="shared" si="2944"/>
        <v>36</v>
      </c>
      <c r="M1203" s="45">
        <f t="shared" si="2945"/>
        <v>7792.2077922077924</v>
      </c>
    </row>
    <row r="1204" spans="1:13" ht="15" x14ac:dyDescent="0.2">
      <c r="A1204" s="28">
        <v>43845</v>
      </c>
      <c r="B1204" s="12" t="s">
        <v>160</v>
      </c>
      <c r="C1204" s="11">
        <f t="shared" si="2942"/>
        <v>1612.9032258064517</v>
      </c>
      <c r="D1204" s="12" t="s">
        <v>21</v>
      </c>
      <c r="E1204" s="29">
        <v>124</v>
      </c>
      <c r="F1204" s="29">
        <v>125</v>
      </c>
      <c r="G1204" s="6">
        <v>0</v>
      </c>
      <c r="H1204" s="6">
        <v>0</v>
      </c>
      <c r="I1204" s="13">
        <f t="shared" si="2943"/>
        <v>1</v>
      </c>
      <c r="J1204" s="6">
        <v>0</v>
      </c>
      <c r="K1204" s="6">
        <v>0</v>
      </c>
      <c r="L1204" s="13">
        <f t="shared" si="2944"/>
        <v>1</v>
      </c>
      <c r="M1204" s="45">
        <f t="shared" si="2945"/>
        <v>1612.9032258064517</v>
      </c>
    </row>
    <row r="1205" spans="1:13" ht="15" x14ac:dyDescent="0.2">
      <c r="A1205" s="28">
        <v>43845</v>
      </c>
      <c r="B1205" s="12" t="s">
        <v>23</v>
      </c>
      <c r="C1205" s="11">
        <f t="shared" si="2942"/>
        <v>132.4503311258278</v>
      </c>
      <c r="D1205" s="12" t="s">
        <v>21</v>
      </c>
      <c r="E1205" s="29">
        <v>1510</v>
      </c>
      <c r="F1205" s="29">
        <v>1525</v>
      </c>
      <c r="G1205" s="6">
        <v>0</v>
      </c>
      <c r="H1205" s="6">
        <v>0</v>
      </c>
      <c r="I1205" s="13">
        <f t="shared" si="2943"/>
        <v>15</v>
      </c>
      <c r="J1205" s="6">
        <v>0</v>
      </c>
      <c r="K1205" s="6">
        <v>0</v>
      </c>
      <c r="L1205" s="13">
        <f t="shared" si="2944"/>
        <v>15</v>
      </c>
      <c r="M1205" s="45">
        <f t="shared" si="2945"/>
        <v>1986.7549668874171</v>
      </c>
    </row>
    <row r="1206" spans="1:13" ht="15" x14ac:dyDescent="0.2">
      <c r="A1206" s="28">
        <v>43844</v>
      </c>
      <c r="B1206" s="12" t="s">
        <v>161</v>
      </c>
      <c r="C1206" s="11">
        <f t="shared" si="2942"/>
        <v>279.72027972027973</v>
      </c>
      <c r="D1206" s="12" t="s">
        <v>21</v>
      </c>
      <c r="E1206" s="29">
        <v>715</v>
      </c>
      <c r="F1206" s="29">
        <v>720</v>
      </c>
      <c r="G1206" s="6">
        <v>735</v>
      </c>
      <c r="H1206" s="6">
        <v>0</v>
      </c>
      <c r="I1206" s="13">
        <f t="shared" si="2943"/>
        <v>5</v>
      </c>
      <c r="J1206" s="6">
        <v>15</v>
      </c>
      <c r="K1206" s="6">
        <v>0</v>
      </c>
      <c r="L1206" s="13">
        <f t="shared" si="2944"/>
        <v>20</v>
      </c>
      <c r="M1206" s="45">
        <f t="shared" si="2945"/>
        <v>5594.4055944055945</v>
      </c>
    </row>
    <row r="1207" spans="1:13" ht="15" x14ac:dyDescent="0.2">
      <c r="A1207" s="28">
        <v>43844</v>
      </c>
      <c r="B1207" s="12" t="s">
        <v>71</v>
      </c>
      <c r="C1207" s="11">
        <f t="shared" si="2942"/>
        <v>303.030303030303</v>
      </c>
      <c r="D1207" s="12" t="s">
        <v>21</v>
      </c>
      <c r="E1207" s="29">
        <v>660</v>
      </c>
      <c r="F1207" s="29">
        <v>665</v>
      </c>
      <c r="G1207" s="6">
        <v>675</v>
      </c>
      <c r="H1207" s="6">
        <v>0</v>
      </c>
      <c r="I1207" s="13">
        <f t="shared" si="2943"/>
        <v>5</v>
      </c>
      <c r="J1207" s="6">
        <v>10</v>
      </c>
      <c r="K1207" s="6">
        <v>0</v>
      </c>
      <c r="L1207" s="13">
        <f t="shared" si="2944"/>
        <v>15</v>
      </c>
      <c r="M1207" s="45">
        <f t="shared" si="2945"/>
        <v>4545.454545454545</v>
      </c>
    </row>
    <row r="1208" spans="1:13" ht="15" x14ac:dyDescent="0.2">
      <c r="A1208" s="28">
        <v>43844</v>
      </c>
      <c r="B1208" s="12" t="s">
        <v>123</v>
      </c>
      <c r="C1208" s="11">
        <f t="shared" si="2942"/>
        <v>183.48623853211009</v>
      </c>
      <c r="D1208" s="12" t="s">
        <v>21</v>
      </c>
      <c r="E1208" s="29">
        <v>1090</v>
      </c>
      <c r="F1208" s="29">
        <v>1078</v>
      </c>
      <c r="G1208" s="6">
        <v>0</v>
      </c>
      <c r="H1208" s="6">
        <v>0</v>
      </c>
      <c r="I1208" s="13">
        <f t="shared" si="2943"/>
        <v>-12</v>
      </c>
      <c r="J1208" s="6">
        <v>0</v>
      </c>
      <c r="K1208" s="6">
        <v>0</v>
      </c>
      <c r="L1208" s="13">
        <f t="shared" si="2944"/>
        <v>-12</v>
      </c>
      <c r="M1208" s="45">
        <f t="shared" si="2945"/>
        <v>-2201.8348623853212</v>
      </c>
    </row>
    <row r="1209" spans="1:13" ht="15" x14ac:dyDescent="0.2">
      <c r="A1209" s="28">
        <v>43843</v>
      </c>
      <c r="B1209" s="12" t="s">
        <v>162</v>
      </c>
      <c r="C1209" s="11">
        <f t="shared" si="2942"/>
        <v>579.71014492753625</v>
      </c>
      <c r="D1209" s="12" t="s">
        <v>21</v>
      </c>
      <c r="E1209" s="29">
        <v>345</v>
      </c>
      <c r="F1209" s="29">
        <v>350</v>
      </c>
      <c r="G1209" s="6">
        <v>357.9</v>
      </c>
      <c r="H1209" s="6">
        <v>0</v>
      </c>
      <c r="I1209" s="13">
        <f t="shared" si="2943"/>
        <v>5</v>
      </c>
      <c r="J1209" s="6">
        <v>7.9</v>
      </c>
      <c r="K1209" s="6">
        <v>0</v>
      </c>
      <c r="L1209" s="13">
        <f t="shared" si="2944"/>
        <v>12.9</v>
      </c>
      <c r="M1209" s="45">
        <f t="shared" si="2945"/>
        <v>7478.2608695652179</v>
      </c>
    </row>
    <row r="1210" spans="1:13" ht="15" x14ac:dyDescent="0.2">
      <c r="A1210" s="28">
        <v>43843</v>
      </c>
      <c r="B1210" s="12" t="s">
        <v>123</v>
      </c>
      <c r="C1210" s="11">
        <f t="shared" si="2942"/>
        <v>190.47619047619048</v>
      </c>
      <c r="D1210" s="12" t="s">
        <v>21</v>
      </c>
      <c r="E1210" s="29">
        <v>1050</v>
      </c>
      <c r="F1210" s="29">
        <v>1060</v>
      </c>
      <c r="G1210" s="6">
        <v>1080</v>
      </c>
      <c r="H1210" s="6">
        <v>0</v>
      </c>
      <c r="I1210" s="13">
        <f t="shared" si="2943"/>
        <v>10</v>
      </c>
      <c r="J1210" s="6">
        <v>20</v>
      </c>
      <c r="K1210" s="6">
        <v>0</v>
      </c>
      <c r="L1210" s="13">
        <f t="shared" si="2944"/>
        <v>30</v>
      </c>
      <c r="M1210" s="45">
        <f t="shared" si="2945"/>
        <v>5714.2857142857147</v>
      </c>
    </row>
    <row r="1211" spans="1:13" ht="15" x14ac:dyDescent="0.2">
      <c r="A1211" s="28">
        <v>43843</v>
      </c>
      <c r="B1211" s="12" t="s">
        <v>97</v>
      </c>
      <c r="C1211" s="11">
        <f t="shared" si="2942"/>
        <v>136.05442176870747</v>
      </c>
      <c r="D1211" s="12" t="s">
        <v>21</v>
      </c>
      <c r="E1211" s="29">
        <v>1470</v>
      </c>
      <c r="F1211" s="29">
        <v>1480</v>
      </c>
      <c r="G1211" s="6">
        <v>0</v>
      </c>
      <c r="H1211" s="6">
        <v>0</v>
      </c>
      <c r="I1211" s="13">
        <f t="shared" si="2943"/>
        <v>10</v>
      </c>
      <c r="J1211" s="6">
        <v>0</v>
      </c>
      <c r="K1211" s="6">
        <v>0</v>
      </c>
      <c r="L1211" s="13">
        <f t="shared" si="2944"/>
        <v>10</v>
      </c>
      <c r="M1211" s="45">
        <f t="shared" si="2945"/>
        <v>1360.5442176870747</v>
      </c>
    </row>
    <row r="1212" spans="1:13" ht="15" x14ac:dyDescent="0.2">
      <c r="A1212" s="28">
        <v>43843</v>
      </c>
      <c r="B1212" s="12" t="s">
        <v>108</v>
      </c>
      <c r="C1212" s="11">
        <f t="shared" si="2942"/>
        <v>285.71428571428572</v>
      </c>
      <c r="D1212" s="12" t="s">
        <v>21</v>
      </c>
      <c r="E1212" s="29">
        <v>700</v>
      </c>
      <c r="F1212" s="29">
        <v>702.5</v>
      </c>
      <c r="G1212" s="6">
        <v>0</v>
      </c>
      <c r="H1212" s="6">
        <v>0</v>
      </c>
      <c r="I1212" s="13">
        <f t="shared" si="2943"/>
        <v>2.5</v>
      </c>
      <c r="J1212" s="6">
        <v>0</v>
      </c>
      <c r="K1212" s="6">
        <v>0</v>
      </c>
      <c r="L1212" s="13">
        <f t="shared" si="2944"/>
        <v>2.5</v>
      </c>
      <c r="M1212" s="45">
        <f t="shared" si="2945"/>
        <v>714.28571428571433</v>
      </c>
    </row>
    <row r="1213" spans="1:13" ht="15" x14ac:dyDescent="0.2">
      <c r="A1213" s="28">
        <v>43840</v>
      </c>
      <c r="B1213" s="12" t="s">
        <v>61</v>
      </c>
      <c r="C1213" s="11">
        <f t="shared" si="2942"/>
        <v>192.86403085824494</v>
      </c>
      <c r="D1213" s="12" t="s">
        <v>21</v>
      </c>
      <c r="E1213" s="29">
        <v>1037</v>
      </c>
      <c r="F1213" s="29">
        <v>1045</v>
      </c>
      <c r="G1213" s="6">
        <v>1054</v>
      </c>
      <c r="H1213" s="6">
        <v>0</v>
      </c>
      <c r="I1213" s="13">
        <f t="shared" si="2943"/>
        <v>8</v>
      </c>
      <c r="J1213" s="6">
        <v>9</v>
      </c>
      <c r="K1213" s="6">
        <v>0</v>
      </c>
      <c r="L1213" s="13">
        <f t="shared" si="2944"/>
        <v>17</v>
      </c>
      <c r="M1213" s="45">
        <f t="shared" si="2945"/>
        <v>3278.688524590164</v>
      </c>
    </row>
    <row r="1214" spans="1:13" ht="15" x14ac:dyDescent="0.2">
      <c r="A1214" s="28">
        <v>43840</v>
      </c>
      <c r="B1214" s="12" t="s">
        <v>89</v>
      </c>
      <c r="C1214" s="11">
        <f t="shared" si="2942"/>
        <v>387.22168441432723</v>
      </c>
      <c r="D1214" s="12" t="s">
        <v>21</v>
      </c>
      <c r="E1214" s="29">
        <v>516.5</v>
      </c>
      <c r="F1214" s="29">
        <v>521</v>
      </c>
      <c r="G1214" s="6">
        <v>0</v>
      </c>
      <c r="H1214" s="6">
        <v>0</v>
      </c>
      <c r="I1214" s="13">
        <f t="shared" si="2943"/>
        <v>4.5</v>
      </c>
      <c r="J1214" s="6">
        <v>0</v>
      </c>
      <c r="K1214" s="6">
        <v>0</v>
      </c>
      <c r="L1214" s="13">
        <f t="shared" si="2944"/>
        <v>4.5</v>
      </c>
      <c r="M1214" s="45">
        <f t="shared" si="2945"/>
        <v>1742.4975798644725</v>
      </c>
    </row>
    <row r="1215" spans="1:13" ht="15" x14ac:dyDescent="0.2">
      <c r="A1215" s="28">
        <v>43840</v>
      </c>
      <c r="B1215" s="12" t="s">
        <v>61</v>
      </c>
      <c r="C1215" s="11">
        <f t="shared" si="2942"/>
        <v>192.30769230769232</v>
      </c>
      <c r="D1215" s="12" t="s">
        <v>21</v>
      </c>
      <c r="E1215" s="29">
        <v>1040</v>
      </c>
      <c r="F1215" s="29">
        <v>1050</v>
      </c>
      <c r="G1215" s="6">
        <v>0</v>
      </c>
      <c r="H1215" s="6">
        <v>0</v>
      </c>
      <c r="I1215" s="13">
        <f t="shared" si="2943"/>
        <v>10</v>
      </c>
      <c r="J1215" s="6">
        <v>0</v>
      </c>
      <c r="K1215" s="6">
        <v>0</v>
      </c>
      <c r="L1215" s="13">
        <f t="shared" si="2944"/>
        <v>10</v>
      </c>
      <c r="M1215" s="45">
        <f t="shared" si="2945"/>
        <v>1923.0769230769233</v>
      </c>
    </row>
    <row r="1216" spans="1:13" ht="15" x14ac:dyDescent="0.2">
      <c r="A1216" s="28">
        <v>43840</v>
      </c>
      <c r="B1216" s="12" t="s">
        <v>91</v>
      </c>
      <c r="C1216" s="11">
        <f t="shared" si="2942"/>
        <v>139.86013986013987</v>
      </c>
      <c r="D1216" s="12" t="s">
        <v>21</v>
      </c>
      <c r="E1216" s="29">
        <v>1430</v>
      </c>
      <c r="F1216" s="29">
        <v>1415</v>
      </c>
      <c r="G1216" s="6">
        <v>0</v>
      </c>
      <c r="H1216" s="6">
        <v>0</v>
      </c>
      <c r="I1216" s="13">
        <f t="shared" si="2943"/>
        <v>-15</v>
      </c>
      <c r="J1216" s="6">
        <v>0</v>
      </c>
      <c r="K1216" s="6">
        <v>0</v>
      </c>
      <c r="L1216" s="13">
        <f t="shared" si="2944"/>
        <v>-15</v>
      </c>
      <c r="M1216" s="45">
        <f t="shared" si="2945"/>
        <v>-2097.9020979020979</v>
      </c>
    </row>
    <row r="1217" spans="1:13" ht="15" x14ac:dyDescent="0.2">
      <c r="A1217" s="28">
        <v>43840</v>
      </c>
      <c r="B1217" s="12" t="s">
        <v>163</v>
      </c>
      <c r="C1217" s="11">
        <f t="shared" si="2942"/>
        <v>334.44816053511704</v>
      </c>
      <c r="D1217" s="12" t="s">
        <v>21</v>
      </c>
      <c r="E1217" s="29">
        <v>598</v>
      </c>
      <c r="F1217" s="29">
        <v>590</v>
      </c>
      <c r="G1217" s="6">
        <v>0</v>
      </c>
      <c r="H1217" s="6">
        <v>0</v>
      </c>
      <c r="I1217" s="13">
        <f t="shared" si="2943"/>
        <v>-8</v>
      </c>
      <c r="J1217" s="6">
        <v>0</v>
      </c>
      <c r="K1217" s="6">
        <v>0</v>
      </c>
      <c r="L1217" s="13">
        <f t="shared" si="2944"/>
        <v>-8</v>
      </c>
      <c r="M1217" s="45">
        <f t="shared" si="2945"/>
        <v>-2675.5852842809363</v>
      </c>
    </row>
    <row r="1218" spans="1:13" ht="15" x14ac:dyDescent="0.2">
      <c r="A1218" s="28">
        <v>43839</v>
      </c>
      <c r="B1218" s="12" t="s">
        <v>127</v>
      </c>
      <c r="C1218" s="11">
        <f t="shared" si="2942"/>
        <v>143.36917562724014</v>
      </c>
      <c r="D1218" s="12" t="s">
        <v>21</v>
      </c>
      <c r="E1218" s="29">
        <v>1395</v>
      </c>
      <c r="F1218" s="29">
        <v>1410</v>
      </c>
      <c r="G1218" s="6">
        <v>0</v>
      </c>
      <c r="H1218" s="6">
        <v>0</v>
      </c>
      <c r="I1218" s="13">
        <f t="shared" si="2943"/>
        <v>15</v>
      </c>
      <c r="J1218" s="6">
        <v>0</v>
      </c>
      <c r="K1218" s="6">
        <v>0</v>
      </c>
      <c r="L1218" s="13">
        <f t="shared" si="2944"/>
        <v>15</v>
      </c>
      <c r="M1218" s="45">
        <f t="shared" si="2945"/>
        <v>2150.5376344086021</v>
      </c>
    </row>
    <row r="1219" spans="1:13" ht="15" x14ac:dyDescent="0.2">
      <c r="A1219" s="28">
        <v>43839</v>
      </c>
      <c r="B1219" s="12" t="s">
        <v>61</v>
      </c>
      <c r="C1219" s="11">
        <f t="shared" si="2942"/>
        <v>196.07843137254903</v>
      </c>
      <c r="D1219" s="12" t="s">
        <v>21</v>
      </c>
      <c r="E1219" s="29">
        <v>1020</v>
      </c>
      <c r="F1219" s="29">
        <v>1029</v>
      </c>
      <c r="G1219" s="6">
        <v>0</v>
      </c>
      <c r="H1219" s="6">
        <v>0</v>
      </c>
      <c r="I1219" s="13">
        <f t="shared" si="2943"/>
        <v>9</v>
      </c>
      <c r="J1219" s="6">
        <v>0</v>
      </c>
      <c r="K1219" s="6">
        <v>0</v>
      </c>
      <c r="L1219" s="13">
        <f t="shared" si="2944"/>
        <v>9</v>
      </c>
      <c r="M1219" s="45">
        <f t="shared" si="2945"/>
        <v>1764.7058823529412</v>
      </c>
    </row>
    <row r="1220" spans="1:13" ht="15" x14ac:dyDescent="0.2">
      <c r="A1220" s="28">
        <v>43839</v>
      </c>
      <c r="B1220" s="12" t="s">
        <v>132</v>
      </c>
      <c r="C1220" s="11">
        <f t="shared" si="2942"/>
        <v>781.25</v>
      </c>
      <c r="D1220" s="12" t="s">
        <v>21</v>
      </c>
      <c r="E1220" s="29">
        <v>256</v>
      </c>
      <c r="F1220" s="29">
        <v>253.55</v>
      </c>
      <c r="G1220" s="6">
        <v>0</v>
      </c>
      <c r="H1220" s="6">
        <v>0</v>
      </c>
      <c r="I1220" s="13">
        <f t="shared" si="2943"/>
        <v>-2.4499999999999886</v>
      </c>
      <c r="J1220" s="6">
        <v>0</v>
      </c>
      <c r="K1220" s="6">
        <v>0</v>
      </c>
      <c r="L1220" s="13">
        <f t="shared" si="2944"/>
        <v>-2.4499999999999886</v>
      </c>
      <c r="M1220" s="45">
        <f t="shared" si="2945"/>
        <v>-1914.0624999999911</v>
      </c>
    </row>
    <row r="1221" spans="1:13" ht="15" x14ac:dyDescent="0.2">
      <c r="A1221" s="28">
        <v>43838</v>
      </c>
      <c r="B1221" s="12" t="s">
        <v>164</v>
      </c>
      <c r="C1221" s="11">
        <f t="shared" si="2942"/>
        <v>186.9158878504673</v>
      </c>
      <c r="D1221" s="12" t="s">
        <v>21</v>
      </c>
      <c r="E1221" s="29">
        <v>1070</v>
      </c>
      <c r="F1221" s="29">
        <v>1079</v>
      </c>
      <c r="G1221" s="6">
        <v>1095</v>
      </c>
      <c r="H1221" s="6">
        <v>0</v>
      </c>
      <c r="I1221" s="13">
        <f t="shared" si="2943"/>
        <v>9</v>
      </c>
      <c r="J1221" s="6">
        <v>16</v>
      </c>
      <c r="K1221" s="6">
        <v>0</v>
      </c>
      <c r="L1221" s="13">
        <f t="shared" si="2944"/>
        <v>25</v>
      </c>
      <c r="M1221" s="45">
        <f t="shared" si="2945"/>
        <v>4672.8971962616824</v>
      </c>
    </row>
    <row r="1222" spans="1:13" ht="15" x14ac:dyDescent="0.2">
      <c r="A1222" s="28">
        <v>43838</v>
      </c>
      <c r="B1222" s="12" t="s">
        <v>165</v>
      </c>
      <c r="C1222" s="11">
        <f t="shared" si="2942"/>
        <v>584.79532163742692</v>
      </c>
      <c r="D1222" s="12" t="s">
        <v>21</v>
      </c>
      <c r="E1222" s="29">
        <v>342</v>
      </c>
      <c r="F1222" s="29">
        <v>345</v>
      </c>
      <c r="G1222" s="6">
        <v>0</v>
      </c>
      <c r="H1222" s="6">
        <v>0</v>
      </c>
      <c r="I1222" s="13">
        <f t="shared" si="2943"/>
        <v>3</v>
      </c>
      <c r="J1222" s="6">
        <v>0</v>
      </c>
      <c r="K1222" s="6">
        <v>0</v>
      </c>
      <c r="L1222" s="13">
        <f t="shared" si="2944"/>
        <v>3</v>
      </c>
      <c r="M1222" s="45">
        <f t="shared" si="2945"/>
        <v>1754.3859649122808</v>
      </c>
    </row>
    <row r="1223" spans="1:13" ht="15" x14ac:dyDescent="0.2">
      <c r="A1223" s="28">
        <v>43838</v>
      </c>
      <c r="B1223" s="12" t="s">
        <v>137</v>
      </c>
      <c r="C1223" s="11">
        <f t="shared" si="2942"/>
        <v>492.61083743842363</v>
      </c>
      <c r="D1223" s="12" t="s">
        <v>21</v>
      </c>
      <c r="E1223" s="29">
        <v>406</v>
      </c>
      <c r="F1223" s="29">
        <v>410</v>
      </c>
      <c r="G1223" s="6">
        <v>0</v>
      </c>
      <c r="H1223" s="6">
        <v>0</v>
      </c>
      <c r="I1223" s="13">
        <f t="shared" si="2943"/>
        <v>4</v>
      </c>
      <c r="J1223" s="6">
        <v>0</v>
      </c>
      <c r="K1223" s="6">
        <v>0</v>
      </c>
      <c r="L1223" s="13">
        <f t="shared" si="2944"/>
        <v>4</v>
      </c>
      <c r="M1223" s="45">
        <f t="shared" si="2945"/>
        <v>1970.4433497536945</v>
      </c>
    </row>
    <row r="1224" spans="1:13" ht="15" x14ac:dyDescent="0.2">
      <c r="A1224" s="28">
        <v>43838</v>
      </c>
      <c r="B1224" s="12" t="s">
        <v>95</v>
      </c>
      <c r="C1224" s="11">
        <f t="shared" si="2942"/>
        <v>328.94736842105266</v>
      </c>
      <c r="D1224" s="12" t="s">
        <v>21</v>
      </c>
      <c r="E1224" s="29">
        <v>608</v>
      </c>
      <c r="F1224" s="29">
        <v>609.70000000000005</v>
      </c>
      <c r="G1224" s="6">
        <v>0</v>
      </c>
      <c r="H1224" s="6">
        <v>0</v>
      </c>
      <c r="I1224" s="13">
        <f t="shared" si="2943"/>
        <v>1.7000000000000455</v>
      </c>
      <c r="J1224" s="6">
        <v>0</v>
      </c>
      <c r="K1224" s="6">
        <v>0</v>
      </c>
      <c r="L1224" s="13">
        <f t="shared" si="2944"/>
        <v>1.7000000000000455</v>
      </c>
      <c r="M1224" s="45">
        <f t="shared" si="2945"/>
        <v>559.21052631580449</v>
      </c>
    </row>
    <row r="1225" spans="1:13" ht="15" x14ac:dyDescent="0.2">
      <c r="A1225" s="28">
        <v>43838</v>
      </c>
      <c r="B1225" s="12" t="s">
        <v>72</v>
      </c>
      <c r="C1225" s="11">
        <f t="shared" ref="C1225:C1288" si="2946">200000/E1225</f>
        <v>354.6099290780142</v>
      </c>
      <c r="D1225" s="12" t="s">
        <v>21</v>
      </c>
      <c r="E1225" s="29">
        <v>564</v>
      </c>
      <c r="F1225" s="29">
        <v>559</v>
      </c>
      <c r="G1225" s="6">
        <v>0</v>
      </c>
      <c r="H1225" s="6">
        <v>0</v>
      </c>
      <c r="I1225" s="13">
        <f t="shared" ref="I1225:I1288" si="2947">(IF(D1225="SELL",E1225-F1225,IF(D1225="BUY",F1225-E1225)))</f>
        <v>-5</v>
      </c>
      <c r="J1225" s="6">
        <v>0</v>
      </c>
      <c r="K1225" s="6">
        <v>0</v>
      </c>
      <c r="L1225" s="13">
        <f t="shared" ref="L1225:L1288" si="2948">K1225+J1225+I1225</f>
        <v>-5</v>
      </c>
      <c r="M1225" s="45">
        <f t="shared" ref="M1225:M1288" si="2949">L1225*C1225</f>
        <v>-1773.049645390071</v>
      </c>
    </row>
    <row r="1226" spans="1:13" ht="15" x14ac:dyDescent="0.2">
      <c r="A1226" s="28">
        <v>43837</v>
      </c>
      <c r="B1226" s="12" t="s">
        <v>91</v>
      </c>
      <c r="C1226" s="11">
        <f t="shared" si="2946"/>
        <v>141.04372355430183</v>
      </c>
      <c r="D1226" s="12" t="s">
        <v>21</v>
      </c>
      <c r="E1226" s="29">
        <v>1418</v>
      </c>
      <c r="F1226" s="29">
        <v>1430</v>
      </c>
      <c r="G1226" s="6">
        <v>0</v>
      </c>
      <c r="H1226" s="6">
        <v>0</v>
      </c>
      <c r="I1226" s="13">
        <f t="shared" si="2947"/>
        <v>12</v>
      </c>
      <c r="J1226" s="6">
        <v>0</v>
      </c>
      <c r="K1226" s="6">
        <v>0</v>
      </c>
      <c r="L1226" s="13">
        <f t="shared" si="2948"/>
        <v>12</v>
      </c>
      <c r="M1226" s="45">
        <f t="shared" si="2949"/>
        <v>1692.524682651622</v>
      </c>
    </row>
    <row r="1227" spans="1:13" ht="15" x14ac:dyDescent="0.2">
      <c r="A1227" s="28">
        <v>43837</v>
      </c>
      <c r="B1227" s="12" t="s">
        <v>122</v>
      </c>
      <c r="C1227" s="11">
        <f t="shared" si="2946"/>
        <v>655.73770491803282</v>
      </c>
      <c r="D1227" s="12" t="s">
        <v>18</v>
      </c>
      <c r="E1227" s="29">
        <v>305</v>
      </c>
      <c r="F1227" s="29">
        <v>309</v>
      </c>
      <c r="G1227" s="6">
        <v>0</v>
      </c>
      <c r="H1227" s="6">
        <v>0</v>
      </c>
      <c r="I1227" s="13">
        <f t="shared" si="2947"/>
        <v>-4</v>
      </c>
      <c r="J1227" s="6">
        <v>0</v>
      </c>
      <c r="K1227" s="6">
        <v>0</v>
      </c>
      <c r="L1227" s="13">
        <f t="shared" si="2948"/>
        <v>-4</v>
      </c>
      <c r="M1227" s="45">
        <f t="shared" si="2949"/>
        <v>-2622.9508196721313</v>
      </c>
    </row>
    <row r="1228" spans="1:13" ht="15" x14ac:dyDescent="0.2">
      <c r="A1228" s="28">
        <v>43837</v>
      </c>
      <c r="B1228" s="12" t="s">
        <v>157</v>
      </c>
      <c r="C1228" s="11">
        <f t="shared" si="2946"/>
        <v>280.50490883590464</v>
      </c>
      <c r="D1228" s="12" t="s">
        <v>21</v>
      </c>
      <c r="E1228" s="29">
        <v>713</v>
      </c>
      <c r="F1228" s="29">
        <v>705</v>
      </c>
      <c r="G1228" s="6">
        <v>0</v>
      </c>
      <c r="H1228" s="6">
        <v>0</v>
      </c>
      <c r="I1228" s="13">
        <f t="shared" si="2947"/>
        <v>-8</v>
      </c>
      <c r="J1228" s="6">
        <v>0</v>
      </c>
      <c r="K1228" s="6">
        <v>0</v>
      </c>
      <c r="L1228" s="13">
        <f t="shared" si="2948"/>
        <v>-8</v>
      </c>
      <c r="M1228" s="45">
        <f t="shared" si="2949"/>
        <v>-2244.0392706872371</v>
      </c>
    </row>
    <row r="1229" spans="1:13" ht="15" x14ac:dyDescent="0.2">
      <c r="A1229" s="28">
        <v>43836</v>
      </c>
      <c r="B1229" s="12" t="s">
        <v>166</v>
      </c>
      <c r="C1229" s="11">
        <f t="shared" si="2946"/>
        <v>335.00837520938023</v>
      </c>
      <c r="D1229" s="12" t="s">
        <v>18</v>
      </c>
      <c r="E1229" s="29">
        <v>597</v>
      </c>
      <c r="F1229" s="29">
        <v>592</v>
      </c>
      <c r="G1229" s="6">
        <v>0</v>
      </c>
      <c r="H1229" s="6">
        <v>0</v>
      </c>
      <c r="I1229" s="13">
        <f t="shared" si="2947"/>
        <v>5</v>
      </c>
      <c r="J1229" s="6">
        <v>0</v>
      </c>
      <c r="K1229" s="6">
        <v>0</v>
      </c>
      <c r="L1229" s="13">
        <f t="shared" si="2948"/>
        <v>5</v>
      </c>
      <c r="M1229" s="45">
        <f t="shared" si="2949"/>
        <v>1675.0418760469011</v>
      </c>
    </row>
    <row r="1230" spans="1:13" ht="15" x14ac:dyDescent="0.2">
      <c r="A1230" s="28">
        <v>43836</v>
      </c>
      <c r="B1230" s="12" t="s">
        <v>167</v>
      </c>
      <c r="C1230" s="11">
        <f t="shared" si="2946"/>
        <v>754.71698113207549</v>
      </c>
      <c r="D1230" s="12" t="s">
        <v>18</v>
      </c>
      <c r="E1230" s="29">
        <v>265</v>
      </c>
      <c r="F1230" s="29">
        <v>262</v>
      </c>
      <c r="G1230" s="6">
        <v>259</v>
      </c>
      <c r="H1230" s="6">
        <v>0</v>
      </c>
      <c r="I1230" s="13">
        <f t="shared" si="2947"/>
        <v>3</v>
      </c>
      <c r="J1230" s="6">
        <v>3</v>
      </c>
      <c r="K1230" s="6">
        <v>0</v>
      </c>
      <c r="L1230" s="13">
        <f t="shared" si="2948"/>
        <v>6</v>
      </c>
      <c r="M1230" s="45">
        <f t="shared" si="2949"/>
        <v>4528.3018867924529</v>
      </c>
    </row>
    <row r="1231" spans="1:13" ht="15" x14ac:dyDescent="0.2">
      <c r="A1231" s="28">
        <v>43836</v>
      </c>
      <c r="B1231" s="12" t="s">
        <v>133</v>
      </c>
      <c r="C1231" s="11">
        <f t="shared" si="2946"/>
        <v>995.0248756218906</v>
      </c>
      <c r="D1231" s="12" t="s">
        <v>18</v>
      </c>
      <c r="E1231" s="29">
        <v>201</v>
      </c>
      <c r="F1231" s="29">
        <v>200</v>
      </c>
      <c r="G1231" s="6">
        <v>0</v>
      </c>
      <c r="H1231" s="6">
        <v>0</v>
      </c>
      <c r="I1231" s="13">
        <f t="shared" si="2947"/>
        <v>1</v>
      </c>
      <c r="J1231" s="6">
        <v>0</v>
      </c>
      <c r="K1231" s="6">
        <v>0</v>
      </c>
      <c r="L1231" s="13">
        <f t="shared" si="2948"/>
        <v>1</v>
      </c>
      <c r="M1231" s="45">
        <f t="shared" si="2949"/>
        <v>995.0248756218906</v>
      </c>
    </row>
    <row r="1232" spans="1:13" ht="15" x14ac:dyDescent="0.2">
      <c r="A1232" s="28">
        <v>43836</v>
      </c>
      <c r="B1232" s="12" t="s">
        <v>72</v>
      </c>
      <c r="C1232" s="11">
        <f t="shared" si="2946"/>
        <v>354.6099290780142</v>
      </c>
      <c r="D1232" s="12" t="s">
        <v>21</v>
      </c>
      <c r="E1232" s="29">
        <v>564</v>
      </c>
      <c r="F1232" s="29">
        <v>558.9</v>
      </c>
      <c r="G1232" s="6">
        <v>0</v>
      </c>
      <c r="H1232" s="6">
        <v>0</v>
      </c>
      <c r="I1232" s="13">
        <f t="shared" si="2947"/>
        <v>-5.1000000000000227</v>
      </c>
      <c r="J1232" s="6">
        <v>0</v>
      </c>
      <c r="K1232" s="6">
        <v>0</v>
      </c>
      <c r="L1232" s="13">
        <f t="shared" si="2948"/>
        <v>-5.1000000000000227</v>
      </c>
      <c r="M1232" s="45">
        <f t="shared" si="2949"/>
        <v>-1808.5106382978804</v>
      </c>
    </row>
    <row r="1233" spans="1:13" ht="15" x14ac:dyDescent="0.2">
      <c r="A1233" s="28">
        <v>43833</v>
      </c>
      <c r="B1233" s="12" t="s">
        <v>50</v>
      </c>
      <c r="C1233" s="11">
        <f t="shared" si="2946"/>
        <v>344.82758620689657</v>
      </c>
      <c r="D1233" s="12" t="s">
        <v>21</v>
      </c>
      <c r="E1233" s="29">
        <v>580</v>
      </c>
      <c r="F1233" s="29">
        <v>584</v>
      </c>
      <c r="G1233" s="6">
        <v>0</v>
      </c>
      <c r="H1233" s="6">
        <v>0</v>
      </c>
      <c r="I1233" s="13">
        <f t="shared" si="2947"/>
        <v>4</v>
      </c>
      <c r="J1233" s="6">
        <v>0</v>
      </c>
      <c r="K1233" s="6">
        <v>0</v>
      </c>
      <c r="L1233" s="13">
        <f t="shared" si="2948"/>
        <v>4</v>
      </c>
      <c r="M1233" s="45">
        <f t="shared" si="2949"/>
        <v>1379.3103448275863</v>
      </c>
    </row>
    <row r="1234" spans="1:13" ht="15" x14ac:dyDescent="0.2">
      <c r="A1234" s="28">
        <v>43833</v>
      </c>
      <c r="B1234" s="12" t="s">
        <v>48</v>
      </c>
      <c r="C1234" s="11">
        <f t="shared" si="2946"/>
        <v>361.6636528028933</v>
      </c>
      <c r="D1234" s="12" t="s">
        <v>18</v>
      </c>
      <c r="E1234" s="29">
        <v>553</v>
      </c>
      <c r="F1234" s="29">
        <v>551</v>
      </c>
      <c r="G1234" s="6">
        <v>0</v>
      </c>
      <c r="H1234" s="6">
        <v>0</v>
      </c>
      <c r="I1234" s="13">
        <f t="shared" si="2947"/>
        <v>2</v>
      </c>
      <c r="J1234" s="6">
        <v>0</v>
      </c>
      <c r="K1234" s="6">
        <v>0</v>
      </c>
      <c r="L1234" s="13">
        <f t="shared" si="2948"/>
        <v>2</v>
      </c>
      <c r="M1234" s="45">
        <f t="shared" si="2949"/>
        <v>723.32730560578659</v>
      </c>
    </row>
    <row r="1235" spans="1:13" ht="15" x14ac:dyDescent="0.2">
      <c r="A1235" s="28">
        <v>43833</v>
      </c>
      <c r="B1235" s="12" t="s">
        <v>104</v>
      </c>
      <c r="C1235" s="11">
        <f t="shared" si="2946"/>
        <v>243.90243902439025</v>
      </c>
      <c r="D1235" s="12" t="s">
        <v>21</v>
      </c>
      <c r="E1235" s="29">
        <v>820</v>
      </c>
      <c r="F1235" s="29">
        <v>821</v>
      </c>
      <c r="G1235" s="6">
        <v>0</v>
      </c>
      <c r="H1235" s="6">
        <v>0</v>
      </c>
      <c r="I1235" s="13">
        <f t="shared" si="2947"/>
        <v>1</v>
      </c>
      <c r="J1235" s="6">
        <v>0</v>
      </c>
      <c r="K1235" s="6">
        <v>0</v>
      </c>
      <c r="L1235" s="13">
        <f t="shared" si="2948"/>
        <v>1</v>
      </c>
      <c r="M1235" s="45">
        <f t="shared" si="2949"/>
        <v>243.90243902439025</v>
      </c>
    </row>
    <row r="1236" spans="1:13" ht="15" x14ac:dyDescent="0.2">
      <c r="A1236" s="28">
        <v>43832</v>
      </c>
      <c r="B1236" s="12" t="s">
        <v>106</v>
      </c>
      <c r="C1236" s="11">
        <f t="shared" si="2946"/>
        <v>416.66666666666669</v>
      </c>
      <c r="D1236" s="12" t="s">
        <v>21</v>
      </c>
      <c r="E1236" s="29">
        <v>480</v>
      </c>
      <c r="F1236" s="29">
        <v>484</v>
      </c>
      <c r="G1236" s="6">
        <v>490</v>
      </c>
      <c r="H1236" s="6">
        <v>0</v>
      </c>
      <c r="I1236" s="13">
        <f t="shared" si="2947"/>
        <v>4</v>
      </c>
      <c r="J1236" s="6">
        <v>6</v>
      </c>
      <c r="K1236" s="6">
        <v>0</v>
      </c>
      <c r="L1236" s="13">
        <f t="shared" si="2948"/>
        <v>10</v>
      </c>
      <c r="M1236" s="45">
        <f t="shared" si="2949"/>
        <v>4166.666666666667</v>
      </c>
    </row>
    <row r="1237" spans="1:13" ht="15" x14ac:dyDescent="0.2">
      <c r="A1237" s="28">
        <v>43832</v>
      </c>
      <c r="B1237" s="12" t="s">
        <v>168</v>
      </c>
      <c r="C1237" s="11">
        <f t="shared" si="2946"/>
        <v>913.24200913242009</v>
      </c>
      <c r="D1237" s="12" t="s">
        <v>21</v>
      </c>
      <c r="E1237" s="29">
        <v>219</v>
      </c>
      <c r="F1237" s="29">
        <v>221</v>
      </c>
      <c r="G1237" s="6">
        <v>0</v>
      </c>
      <c r="H1237" s="6">
        <v>0</v>
      </c>
      <c r="I1237" s="13">
        <f t="shared" si="2947"/>
        <v>2</v>
      </c>
      <c r="J1237" s="6">
        <v>0</v>
      </c>
      <c r="K1237" s="6">
        <v>0</v>
      </c>
      <c r="L1237" s="13">
        <f t="shared" si="2948"/>
        <v>2</v>
      </c>
      <c r="M1237" s="45">
        <f t="shared" si="2949"/>
        <v>1826.4840182648402</v>
      </c>
    </row>
    <row r="1238" spans="1:13" ht="15" x14ac:dyDescent="0.2">
      <c r="A1238" s="28">
        <v>43832</v>
      </c>
      <c r="B1238" s="12" t="s">
        <v>48</v>
      </c>
      <c r="C1238" s="11">
        <f t="shared" si="2946"/>
        <v>358.42293906810033</v>
      </c>
      <c r="D1238" s="12" t="s">
        <v>18</v>
      </c>
      <c r="E1238" s="29">
        <v>558</v>
      </c>
      <c r="F1238" s="29">
        <v>555</v>
      </c>
      <c r="G1238" s="6">
        <v>0</v>
      </c>
      <c r="H1238" s="6">
        <v>0</v>
      </c>
      <c r="I1238" s="13">
        <f t="shared" si="2947"/>
        <v>3</v>
      </c>
      <c r="J1238" s="6">
        <v>0</v>
      </c>
      <c r="K1238" s="6">
        <v>0</v>
      </c>
      <c r="L1238" s="13">
        <f t="shared" si="2948"/>
        <v>3</v>
      </c>
      <c r="M1238" s="45">
        <f t="shared" si="2949"/>
        <v>1075.2688172043011</v>
      </c>
    </row>
    <row r="1239" spans="1:13" ht="15" x14ac:dyDescent="0.2">
      <c r="A1239" s="28">
        <v>43831</v>
      </c>
      <c r="B1239" s="12" t="s">
        <v>137</v>
      </c>
      <c r="C1239" s="11">
        <f t="shared" si="2946"/>
        <v>555.55555555555554</v>
      </c>
      <c r="D1239" s="12" t="s">
        <v>21</v>
      </c>
      <c r="E1239" s="29">
        <v>360</v>
      </c>
      <c r="F1239" s="29">
        <v>364</v>
      </c>
      <c r="G1239" s="6">
        <v>370</v>
      </c>
      <c r="H1239" s="6">
        <v>380</v>
      </c>
      <c r="I1239" s="13">
        <f t="shared" si="2947"/>
        <v>4</v>
      </c>
      <c r="J1239" s="6">
        <v>6</v>
      </c>
      <c r="K1239" s="6">
        <v>10</v>
      </c>
      <c r="L1239" s="13">
        <f t="shared" si="2948"/>
        <v>20</v>
      </c>
      <c r="M1239" s="45">
        <f t="shared" si="2949"/>
        <v>11111.111111111111</v>
      </c>
    </row>
    <row r="1240" spans="1:13" ht="15" x14ac:dyDescent="0.2">
      <c r="A1240" s="28">
        <v>43831</v>
      </c>
      <c r="B1240" s="12" t="s">
        <v>104</v>
      </c>
      <c r="C1240" s="11">
        <f t="shared" si="2946"/>
        <v>247.21878862793574</v>
      </c>
      <c r="D1240" s="12" t="s">
        <v>21</v>
      </c>
      <c r="E1240" s="29">
        <v>809</v>
      </c>
      <c r="F1240" s="29">
        <v>815</v>
      </c>
      <c r="G1240" s="6">
        <v>0</v>
      </c>
      <c r="H1240" s="6">
        <v>0</v>
      </c>
      <c r="I1240" s="13">
        <f t="shared" si="2947"/>
        <v>6</v>
      </c>
      <c r="J1240" s="6">
        <v>0</v>
      </c>
      <c r="K1240" s="6">
        <v>0</v>
      </c>
      <c r="L1240" s="13">
        <f t="shared" si="2948"/>
        <v>6</v>
      </c>
      <c r="M1240" s="45">
        <f t="shared" si="2949"/>
        <v>1483.3127317676144</v>
      </c>
    </row>
    <row r="1241" spans="1:13" ht="15" x14ac:dyDescent="0.2">
      <c r="A1241" s="28">
        <v>43831</v>
      </c>
      <c r="B1241" s="12" t="s">
        <v>117</v>
      </c>
      <c r="C1241" s="11">
        <f t="shared" si="2946"/>
        <v>573.06590257879657</v>
      </c>
      <c r="D1241" s="12" t="s">
        <v>21</v>
      </c>
      <c r="E1241" s="29">
        <v>349</v>
      </c>
      <c r="F1241" s="29">
        <v>347.3</v>
      </c>
      <c r="G1241" s="6">
        <v>0</v>
      </c>
      <c r="H1241" s="6">
        <v>0</v>
      </c>
      <c r="I1241" s="13">
        <f t="shared" si="2947"/>
        <v>-1.6999999999999886</v>
      </c>
      <c r="J1241" s="6">
        <v>0</v>
      </c>
      <c r="K1241" s="6">
        <v>0</v>
      </c>
      <c r="L1241" s="13">
        <f t="shared" si="2948"/>
        <v>-1.6999999999999886</v>
      </c>
      <c r="M1241" s="45">
        <f t="shared" si="2949"/>
        <v>-974.21203438394764</v>
      </c>
    </row>
    <row r="1242" spans="1:13" ht="15" x14ac:dyDescent="0.2">
      <c r="A1242" s="28">
        <v>43830</v>
      </c>
      <c r="B1242" s="12" t="s">
        <v>122</v>
      </c>
      <c r="C1242" s="11">
        <f t="shared" si="2946"/>
        <v>645.16129032258061</v>
      </c>
      <c r="D1242" s="12" t="s">
        <v>21</v>
      </c>
      <c r="E1242" s="29">
        <v>310</v>
      </c>
      <c r="F1242" s="29">
        <v>314</v>
      </c>
      <c r="G1242" s="6">
        <v>0</v>
      </c>
      <c r="H1242" s="6">
        <v>0</v>
      </c>
      <c r="I1242" s="13">
        <f t="shared" si="2947"/>
        <v>4</v>
      </c>
      <c r="J1242" s="6">
        <v>0</v>
      </c>
      <c r="K1242" s="6">
        <v>0</v>
      </c>
      <c r="L1242" s="13">
        <f t="shared" si="2948"/>
        <v>4</v>
      </c>
      <c r="M1242" s="45">
        <f t="shared" si="2949"/>
        <v>2580.6451612903224</v>
      </c>
    </row>
    <row r="1243" spans="1:13" ht="15" x14ac:dyDescent="0.2">
      <c r="A1243" s="28">
        <v>43830</v>
      </c>
      <c r="B1243" s="12" t="s">
        <v>46</v>
      </c>
      <c r="C1243" s="11">
        <f t="shared" si="2946"/>
        <v>400</v>
      </c>
      <c r="D1243" s="12" t="s">
        <v>18</v>
      </c>
      <c r="E1243" s="29">
        <v>500</v>
      </c>
      <c r="F1243" s="29">
        <v>496</v>
      </c>
      <c r="G1243" s="6">
        <v>0</v>
      </c>
      <c r="H1243" s="6">
        <v>0</v>
      </c>
      <c r="I1243" s="13">
        <f t="shared" si="2947"/>
        <v>4</v>
      </c>
      <c r="J1243" s="6">
        <v>0</v>
      </c>
      <c r="K1243" s="6">
        <v>0</v>
      </c>
      <c r="L1243" s="13">
        <f t="shared" si="2948"/>
        <v>4</v>
      </c>
      <c r="M1243" s="45">
        <f t="shared" si="2949"/>
        <v>1600</v>
      </c>
    </row>
    <row r="1244" spans="1:13" ht="15" x14ac:dyDescent="0.2">
      <c r="A1244" s="28">
        <v>43830</v>
      </c>
      <c r="B1244" s="12" t="s">
        <v>23</v>
      </c>
      <c r="C1244" s="11">
        <f t="shared" si="2946"/>
        <v>139.86013986013987</v>
      </c>
      <c r="D1244" s="12" t="s">
        <v>21</v>
      </c>
      <c r="E1244" s="29">
        <v>1430</v>
      </c>
      <c r="F1244" s="29">
        <v>1442</v>
      </c>
      <c r="G1244" s="6">
        <v>0</v>
      </c>
      <c r="H1244" s="6">
        <v>0</v>
      </c>
      <c r="I1244" s="13">
        <f t="shared" si="2947"/>
        <v>12</v>
      </c>
      <c r="J1244" s="6">
        <v>0</v>
      </c>
      <c r="K1244" s="6">
        <v>0</v>
      </c>
      <c r="L1244" s="13">
        <f t="shared" si="2948"/>
        <v>12</v>
      </c>
      <c r="M1244" s="45">
        <f t="shared" si="2949"/>
        <v>1678.3216783216785</v>
      </c>
    </row>
    <row r="1245" spans="1:13" ht="15" x14ac:dyDescent="0.2">
      <c r="A1245" s="28">
        <v>43829</v>
      </c>
      <c r="B1245" s="12" t="s">
        <v>169</v>
      </c>
      <c r="C1245" s="11">
        <f t="shared" si="2946"/>
        <v>115.07479861910241</v>
      </c>
      <c r="D1245" s="12" t="s">
        <v>21</v>
      </c>
      <c r="E1245" s="29">
        <v>1738</v>
      </c>
      <c r="F1245" s="29">
        <v>1755</v>
      </c>
      <c r="G1245" s="6">
        <v>1765</v>
      </c>
      <c r="H1245" s="6">
        <v>0</v>
      </c>
      <c r="I1245" s="13">
        <f t="shared" si="2947"/>
        <v>17</v>
      </c>
      <c r="J1245" s="6">
        <v>10</v>
      </c>
      <c r="K1245" s="6">
        <v>0</v>
      </c>
      <c r="L1245" s="13">
        <f t="shared" si="2948"/>
        <v>27</v>
      </c>
      <c r="M1245" s="45">
        <f t="shared" si="2949"/>
        <v>3107.019562715765</v>
      </c>
    </row>
    <row r="1246" spans="1:13" ht="15" x14ac:dyDescent="0.2">
      <c r="A1246" s="28">
        <v>43829</v>
      </c>
      <c r="B1246" s="12" t="s">
        <v>123</v>
      </c>
      <c r="C1246" s="11">
        <f t="shared" si="2946"/>
        <v>203.66598778004072</v>
      </c>
      <c r="D1246" s="12" t="s">
        <v>21</v>
      </c>
      <c r="E1246" s="29">
        <v>982</v>
      </c>
      <c r="F1246" s="29">
        <v>990</v>
      </c>
      <c r="G1246" s="6">
        <v>0</v>
      </c>
      <c r="H1246" s="6">
        <v>0</v>
      </c>
      <c r="I1246" s="13">
        <f t="shared" si="2947"/>
        <v>8</v>
      </c>
      <c r="J1246" s="6">
        <v>0</v>
      </c>
      <c r="K1246" s="6">
        <v>0</v>
      </c>
      <c r="L1246" s="13">
        <f t="shared" si="2948"/>
        <v>8</v>
      </c>
      <c r="M1246" s="45">
        <f t="shared" si="2949"/>
        <v>1629.3279022403258</v>
      </c>
    </row>
    <row r="1247" spans="1:13" ht="15" x14ac:dyDescent="0.2">
      <c r="A1247" s="28">
        <v>43829</v>
      </c>
      <c r="B1247" s="12" t="s">
        <v>71</v>
      </c>
      <c r="C1247" s="11">
        <f t="shared" si="2946"/>
        <v>317.46031746031747</v>
      </c>
      <c r="D1247" s="12" t="s">
        <v>21</v>
      </c>
      <c r="E1247" s="29">
        <v>630</v>
      </c>
      <c r="F1247" s="29">
        <v>636</v>
      </c>
      <c r="G1247" s="6">
        <v>0</v>
      </c>
      <c r="H1247" s="6">
        <v>0</v>
      </c>
      <c r="I1247" s="13">
        <f t="shared" si="2947"/>
        <v>6</v>
      </c>
      <c r="J1247" s="6">
        <v>0</v>
      </c>
      <c r="K1247" s="6">
        <v>0</v>
      </c>
      <c r="L1247" s="13">
        <f t="shared" si="2948"/>
        <v>6</v>
      </c>
      <c r="M1247" s="45">
        <f t="shared" si="2949"/>
        <v>1904.7619047619048</v>
      </c>
    </row>
    <row r="1248" spans="1:13" ht="15" x14ac:dyDescent="0.2">
      <c r="A1248" s="28">
        <v>43829</v>
      </c>
      <c r="B1248" s="12" t="s">
        <v>104</v>
      </c>
      <c r="C1248" s="11">
        <f t="shared" si="2946"/>
        <v>250</v>
      </c>
      <c r="D1248" s="12" t="s">
        <v>21</v>
      </c>
      <c r="E1248" s="29">
        <v>800</v>
      </c>
      <c r="F1248" s="29">
        <v>802</v>
      </c>
      <c r="G1248" s="6">
        <v>0</v>
      </c>
      <c r="H1248" s="6">
        <v>0</v>
      </c>
      <c r="I1248" s="13">
        <f t="shared" si="2947"/>
        <v>2</v>
      </c>
      <c r="J1248" s="6">
        <v>0</v>
      </c>
      <c r="K1248" s="6">
        <v>0</v>
      </c>
      <c r="L1248" s="13">
        <f t="shared" si="2948"/>
        <v>2</v>
      </c>
      <c r="M1248" s="45">
        <f t="shared" si="2949"/>
        <v>500</v>
      </c>
    </row>
    <row r="1249" spans="1:13" ht="15" x14ac:dyDescent="0.2">
      <c r="A1249" s="28">
        <v>43826</v>
      </c>
      <c r="B1249" s="12" t="s">
        <v>61</v>
      </c>
      <c r="C1249" s="11">
        <f t="shared" si="2946"/>
        <v>205.97322348094747</v>
      </c>
      <c r="D1249" s="12" t="s">
        <v>21</v>
      </c>
      <c r="E1249" s="29">
        <v>971</v>
      </c>
      <c r="F1249" s="29">
        <v>978</v>
      </c>
      <c r="G1249" s="6">
        <v>990</v>
      </c>
      <c r="H1249" s="6">
        <v>0</v>
      </c>
      <c r="I1249" s="13">
        <f t="shared" si="2947"/>
        <v>7</v>
      </c>
      <c r="J1249" s="6">
        <v>12</v>
      </c>
      <c r="K1249" s="6">
        <v>0</v>
      </c>
      <c r="L1249" s="13">
        <f t="shared" si="2948"/>
        <v>19</v>
      </c>
      <c r="M1249" s="45">
        <f t="shared" si="2949"/>
        <v>3913.4912461380018</v>
      </c>
    </row>
    <row r="1250" spans="1:13" ht="15" x14ac:dyDescent="0.2">
      <c r="A1250" s="28">
        <v>43826</v>
      </c>
      <c r="B1250" s="12" t="s">
        <v>23</v>
      </c>
      <c r="C1250" s="11">
        <f t="shared" si="2946"/>
        <v>142.04545454545453</v>
      </c>
      <c r="D1250" s="12" t="s">
        <v>21</v>
      </c>
      <c r="E1250" s="29">
        <v>1408</v>
      </c>
      <c r="F1250" s="29">
        <v>1422</v>
      </c>
      <c r="G1250" s="6">
        <v>0</v>
      </c>
      <c r="H1250" s="6">
        <v>0</v>
      </c>
      <c r="I1250" s="13">
        <f t="shared" si="2947"/>
        <v>14</v>
      </c>
      <c r="J1250" s="6">
        <v>0</v>
      </c>
      <c r="K1250" s="6">
        <v>0</v>
      </c>
      <c r="L1250" s="13">
        <f t="shared" si="2948"/>
        <v>14</v>
      </c>
      <c r="M1250" s="45">
        <f t="shared" si="2949"/>
        <v>1988.6363636363635</v>
      </c>
    </row>
    <row r="1251" spans="1:13" ht="15" x14ac:dyDescent="0.2">
      <c r="A1251" s="28">
        <v>43826</v>
      </c>
      <c r="B1251" s="12" t="s">
        <v>165</v>
      </c>
      <c r="C1251" s="11">
        <f t="shared" si="2946"/>
        <v>487.80487804878049</v>
      </c>
      <c r="D1251" s="12" t="s">
        <v>21</v>
      </c>
      <c r="E1251" s="29">
        <v>410</v>
      </c>
      <c r="F1251" s="29">
        <v>414</v>
      </c>
      <c r="G1251" s="6">
        <v>0</v>
      </c>
      <c r="H1251" s="6">
        <v>0</v>
      </c>
      <c r="I1251" s="13">
        <f t="shared" si="2947"/>
        <v>4</v>
      </c>
      <c r="J1251" s="6">
        <v>0</v>
      </c>
      <c r="K1251" s="6">
        <v>0</v>
      </c>
      <c r="L1251" s="13">
        <f t="shared" si="2948"/>
        <v>4</v>
      </c>
      <c r="M1251" s="45">
        <f t="shared" si="2949"/>
        <v>1951.219512195122</v>
      </c>
    </row>
    <row r="1252" spans="1:13" ht="15" x14ac:dyDescent="0.2">
      <c r="A1252" s="28">
        <v>43826</v>
      </c>
      <c r="B1252" s="12" t="s">
        <v>28</v>
      </c>
      <c r="C1252" s="11">
        <f t="shared" si="2946"/>
        <v>660.0660066006601</v>
      </c>
      <c r="D1252" s="12" t="s">
        <v>21</v>
      </c>
      <c r="E1252" s="29">
        <v>303</v>
      </c>
      <c r="F1252" s="29">
        <v>301.2</v>
      </c>
      <c r="G1252" s="6">
        <v>0</v>
      </c>
      <c r="H1252" s="6">
        <v>0</v>
      </c>
      <c r="I1252" s="13">
        <f t="shared" si="2947"/>
        <v>-1.8000000000000114</v>
      </c>
      <c r="J1252" s="6">
        <v>0</v>
      </c>
      <c r="K1252" s="6">
        <v>0</v>
      </c>
      <c r="L1252" s="13">
        <f t="shared" si="2948"/>
        <v>-1.8000000000000114</v>
      </c>
      <c r="M1252" s="45">
        <f t="shared" si="2949"/>
        <v>-1188.1188118811956</v>
      </c>
    </row>
    <row r="1253" spans="1:13" ht="15" x14ac:dyDescent="0.2">
      <c r="A1253" s="28">
        <v>43825</v>
      </c>
      <c r="B1253" s="12" t="s">
        <v>147</v>
      </c>
      <c r="C1253" s="11">
        <f t="shared" si="2946"/>
        <v>1226.9938650306749</v>
      </c>
      <c r="D1253" s="12" t="s">
        <v>21</v>
      </c>
      <c r="E1253" s="29">
        <v>163</v>
      </c>
      <c r="F1253" s="29">
        <v>164</v>
      </c>
      <c r="G1253" s="6">
        <v>0</v>
      </c>
      <c r="H1253" s="6">
        <v>0</v>
      </c>
      <c r="I1253" s="13">
        <f t="shared" si="2947"/>
        <v>1</v>
      </c>
      <c r="J1253" s="6">
        <v>0</v>
      </c>
      <c r="K1253" s="6">
        <v>0</v>
      </c>
      <c r="L1253" s="13">
        <f t="shared" si="2948"/>
        <v>1</v>
      </c>
      <c r="M1253" s="45">
        <f t="shared" si="2949"/>
        <v>1226.9938650306749</v>
      </c>
    </row>
    <row r="1254" spans="1:13" ht="15" x14ac:dyDescent="0.2">
      <c r="A1254" s="28">
        <v>43825</v>
      </c>
      <c r="B1254" s="12" t="s">
        <v>100</v>
      </c>
      <c r="C1254" s="11">
        <f t="shared" si="2946"/>
        <v>428.26552462526769</v>
      </c>
      <c r="D1254" s="12" t="s">
        <v>21</v>
      </c>
      <c r="E1254" s="29">
        <v>467</v>
      </c>
      <c r="F1254" s="29">
        <v>470</v>
      </c>
      <c r="G1254" s="6">
        <v>0</v>
      </c>
      <c r="H1254" s="6">
        <v>0</v>
      </c>
      <c r="I1254" s="13">
        <f t="shared" si="2947"/>
        <v>3</v>
      </c>
      <c r="J1254" s="6">
        <v>0</v>
      </c>
      <c r="K1254" s="6">
        <v>0</v>
      </c>
      <c r="L1254" s="13">
        <f t="shared" si="2948"/>
        <v>3</v>
      </c>
      <c r="M1254" s="45">
        <f t="shared" si="2949"/>
        <v>1284.796573875803</v>
      </c>
    </row>
    <row r="1255" spans="1:13" ht="15" x14ac:dyDescent="0.2">
      <c r="A1255" s="28">
        <v>43825</v>
      </c>
      <c r="B1255" s="12" t="s">
        <v>122</v>
      </c>
      <c r="C1255" s="11">
        <f t="shared" si="2946"/>
        <v>631.91153238546599</v>
      </c>
      <c r="D1255" s="12" t="s">
        <v>21</v>
      </c>
      <c r="E1255" s="29">
        <v>316.5</v>
      </c>
      <c r="F1255" s="29">
        <v>312.5</v>
      </c>
      <c r="G1255" s="6">
        <v>0</v>
      </c>
      <c r="H1255" s="6">
        <v>0</v>
      </c>
      <c r="I1255" s="13">
        <f t="shared" si="2947"/>
        <v>-4</v>
      </c>
      <c r="J1255" s="6">
        <v>0</v>
      </c>
      <c r="K1255" s="6">
        <v>0</v>
      </c>
      <c r="L1255" s="13">
        <f t="shared" si="2948"/>
        <v>-4</v>
      </c>
      <c r="M1255" s="45">
        <f t="shared" si="2949"/>
        <v>-2527.646129541864</v>
      </c>
    </row>
    <row r="1256" spans="1:13" ht="15" x14ac:dyDescent="0.2">
      <c r="A1256" s="28">
        <v>43823</v>
      </c>
      <c r="B1256" s="12" t="s">
        <v>122</v>
      </c>
      <c r="C1256" s="11">
        <f t="shared" si="2946"/>
        <v>660.0660066006601</v>
      </c>
      <c r="D1256" s="12" t="s">
        <v>21</v>
      </c>
      <c r="E1256" s="29">
        <v>303</v>
      </c>
      <c r="F1256" s="29">
        <v>306</v>
      </c>
      <c r="G1256" s="6">
        <v>0</v>
      </c>
      <c r="H1256" s="6">
        <v>0</v>
      </c>
      <c r="I1256" s="13">
        <f t="shared" si="2947"/>
        <v>3</v>
      </c>
      <c r="J1256" s="6">
        <v>1.5</v>
      </c>
      <c r="K1256" s="6">
        <v>0</v>
      </c>
      <c r="L1256" s="13">
        <f t="shared" si="2948"/>
        <v>4.5</v>
      </c>
      <c r="M1256" s="45">
        <f t="shared" si="2949"/>
        <v>2970.2970297029706</v>
      </c>
    </row>
    <row r="1257" spans="1:13" ht="15" x14ac:dyDescent="0.2">
      <c r="A1257" s="28">
        <v>43823</v>
      </c>
      <c r="B1257" s="12" t="s">
        <v>147</v>
      </c>
      <c r="C1257" s="11">
        <f t="shared" si="2946"/>
        <v>1253.9184952978057</v>
      </c>
      <c r="D1257" s="12" t="s">
        <v>21</v>
      </c>
      <c r="E1257" s="29">
        <v>159.5</v>
      </c>
      <c r="F1257" s="29">
        <v>160.5</v>
      </c>
      <c r="G1257" s="6">
        <v>162</v>
      </c>
      <c r="H1257" s="6">
        <v>0</v>
      </c>
      <c r="I1257" s="13">
        <f t="shared" si="2947"/>
        <v>1</v>
      </c>
      <c r="J1257" s="6">
        <v>1.5</v>
      </c>
      <c r="K1257" s="6">
        <v>0</v>
      </c>
      <c r="L1257" s="13">
        <f t="shared" si="2948"/>
        <v>2.5</v>
      </c>
      <c r="M1257" s="45">
        <f t="shared" si="2949"/>
        <v>3134.7962382445144</v>
      </c>
    </row>
    <row r="1258" spans="1:13" ht="15" x14ac:dyDescent="0.2">
      <c r="A1258" s="28">
        <v>43823</v>
      </c>
      <c r="B1258" s="12" t="s">
        <v>170</v>
      </c>
      <c r="C1258" s="11">
        <f t="shared" si="2946"/>
        <v>493.82716049382714</v>
      </c>
      <c r="D1258" s="12" t="s">
        <v>21</v>
      </c>
      <c r="E1258" s="29">
        <v>405</v>
      </c>
      <c r="F1258" s="29">
        <v>400</v>
      </c>
      <c r="G1258" s="6">
        <v>0</v>
      </c>
      <c r="H1258" s="6">
        <v>0</v>
      </c>
      <c r="I1258" s="13">
        <f t="shared" si="2947"/>
        <v>-5</v>
      </c>
      <c r="J1258" s="6">
        <v>0</v>
      </c>
      <c r="K1258" s="6">
        <v>0</v>
      </c>
      <c r="L1258" s="13">
        <f t="shared" si="2948"/>
        <v>-5</v>
      </c>
      <c r="M1258" s="45">
        <f t="shared" si="2949"/>
        <v>-2469.1358024691358</v>
      </c>
    </row>
    <row r="1259" spans="1:13" ht="15" x14ac:dyDescent="0.2">
      <c r="A1259" s="28">
        <v>43822</v>
      </c>
      <c r="B1259" s="12" t="s">
        <v>28</v>
      </c>
      <c r="C1259" s="11">
        <f t="shared" si="2946"/>
        <v>692.0415224913495</v>
      </c>
      <c r="D1259" s="12" t="s">
        <v>21</v>
      </c>
      <c r="E1259" s="29">
        <v>289</v>
      </c>
      <c r="F1259" s="29">
        <v>291</v>
      </c>
      <c r="G1259" s="6">
        <v>295</v>
      </c>
      <c r="H1259" s="6">
        <v>0</v>
      </c>
      <c r="I1259" s="13">
        <f t="shared" si="2947"/>
        <v>2</v>
      </c>
      <c r="J1259" s="6">
        <v>4</v>
      </c>
      <c r="K1259" s="6">
        <v>0</v>
      </c>
      <c r="L1259" s="13">
        <f t="shared" si="2948"/>
        <v>6</v>
      </c>
      <c r="M1259" s="45">
        <f t="shared" si="2949"/>
        <v>4152.249134948097</v>
      </c>
    </row>
    <row r="1260" spans="1:13" ht="15" x14ac:dyDescent="0.2">
      <c r="A1260" s="28">
        <v>43822</v>
      </c>
      <c r="B1260" s="12" t="s">
        <v>171</v>
      </c>
      <c r="C1260" s="11">
        <f t="shared" si="2946"/>
        <v>400</v>
      </c>
      <c r="D1260" s="12" t="s">
        <v>21</v>
      </c>
      <c r="E1260" s="29">
        <v>500</v>
      </c>
      <c r="F1260" s="29">
        <v>505</v>
      </c>
      <c r="G1260" s="6">
        <v>0</v>
      </c>
      <c r="H1260" s="6">
        <v>0</v>
      </c>
      <c r="I1260" s="13">
        <f t="shared" si="2947"/>
        <v>5</v>
      </c>
      <c r="J1260" s="6">
        <v>0</v>
      </c>
      <c r="K1260" s="6">
        <v>0</v>
      </c>
      <c r="L1260" s="13">
        <f t="shared" si="2948"/>
        <v>5</v>
      </c>
      <c r="M1260" s="45">
        <f t="shared" si="2949"/>
        <v>2000</v>
      </c>
    </row>
    <row r="1261" spans="1:13" ht="15" x14ac:dyDescent="0.2">
      <c r="A1261" s="28">
        <v>43822</v>
      </c>
      <c r="B1261" s="12" t="s">
        <v>126</v>
      </c>
      <c r="C1261" s="11">
        <f t="shared" si="2946"/>
        <v>126.18296529968454</v>
      </c>
      <c r="D1261" s="12" t="s">
        <v>21</v>
      </c>
      <c r="E1261" s="29">
        <v>1585</v>
      </c>
      <c r="F1261" s="29">
        <v>1578.5</v>
      </c>
      <c r="G1261" s="6">
        <v>0</v>
      </c>
      <c r="H1261" s="6">
        <v>0</v>
      </c>
      <c r="I1261" s="13">
        <f t="shared" si="2947"/>
        <v>-6.5</v>
      </c>
      <c r="J1261" s="6">
        <v>0</v>
      </c>
      <c r="K1261" s="6">
        <v>0</v>
      </c>
      <c r="L1261" s="13">
        <f t="shared" si="2948"/>
        <v>-6.5</v>
      </c>
      <c r="M1261" s="45">
        <f t="shared" si="2949"/>
        <v>-820.18927444794951</v>
      </c>
    </row>
    <row r="1262" spans="1:13" ht="15" x14ac:dyDescent="0.2">
      <c r="A1262" s="28">
        <v>43819</v>
      </c>
      <c r="B1262" s="12" t="s">
        <v>74</v>
      </c>
      <c r="C1262" s="11">
        <f t="shared" si="2946"/>
        <v>447.42729306487695</v>
      </c>
      <c r="D1262" s="12" t="s">
        <v>21</v>
      </c>
      <c r="E1262" s="29">
        <v>447</v>
      </c>
      <c r="F1262" s="29">
        <v>451</v>
      </c>
      <c r="G1262" s="6">
        <v>0</v>
      </c>
      <c r="H1262" s="6">
        <v>0</v>
      </c>
      <c r="I1262" s="13">
        <f t="shared" si="2947"/>
        <v>4</v>
      </c>
      <c r="J1262" s="6">
        <v>0</v>
      </c>
      <c r="K1262" s="6">
        <v>0</v>
      </c>
      <c r="L1262" s="13">
        <f t="shared" si="2948"/>
        <v>4</v>
      </c>
      <c r="M1262" s="45">
        <f t="shared" si="2949"/>
        <v>1789.7091722595078</v>
      </c>
    </row>
    <row r="1263" spans="1:13" ht="15" x14ac:dyDescent="0.2">
      <c r="A1263" s="28">
        <v>43819</v>
      </c>
      <c r="B1263" s="12" t="s">
        <v>48</v>
      </c>
      <c r="C1263" s="11">
        <f t="shared" si="2946"/>
        <v>335.57046979865771</v>
      </c>
      <c r="D1263" s="12" t="s">
        <v>21</v>
      </c>
      <c r="E1263" s="29">
        <v>596</v>
      </c>
      <c r="F1263" s="29">
        <v>594</v>
      </c>
      <c r="G1263" s="6">
        <v>0</v>
      </c>
      <c r="H1263" s="6">
        <v>0</v>
      </c>
      <c r="I1263" s="13">
        <f t="shared" si="2947"/>
        <v>-2</v>
      </c>
      <c r="J1263" s="6">
        <v>0</v>
      </c>
      <c r="K1263" s="6">
        <v>0</v>
      </c>
      <c r="L1263" s="13">
        <f t="shared" si="2948"/>
        <v>-2</v>
      </c>
      <c r="M1263" s="45">
        <f t="shared" si="2949"/>
        <v>-671.14093959731542</v>
      </c>
    </row>
    <row r="1264" spans="1:13" ht="15" x14ac:dyDescent="0.2">
      <c r="A1264" s="28">
        <v>43819</v>
      </c>
      <c r="B1264" s="12" t="s">
        <v>71</v>
      </c>
      <c r="C1264" s="11">
        <f t="shared" si="2946"/>
        <v>316.45569620253167</v>
      </c>
      <c r="D1264" s="12" t="s">
        <v>21</v>
      </c>
      <c r="E1264" s="29">
        <v>632</v>
      </c>
      <c r="F1264" s="29">
        <v>626.15</v>
      </c>
      <c r="G1264" s="6">
        <v>0</v>
      </c>
      <c r="H1264" s="6">
        <v>0</v>
      </c>
      <c r="I1264" s="13">
        <f t="shared" si="2947"/>
        <v>-5.8500000000000227</v>
      </c>
      <c r="J1264" s="6">
        <v>0</v>
      </c>
      <c r="K1264" s="6">
        <v>0</v>
      </c>
      <c r="L1264" s="13">
        <f t="shared" si="2948"/>
        <v>-5.8500000000000227</v>
      </c>
      <c r="M1264" s="45">
        <f t="shared" si="2949"/>
        <v>-1851.2658227848174</v>
      </c>
    </row>
    <row r="1265" spans="1:13" ht="15" x14ac:dyDescent="0.2">
      <c r="A1265" s="28">
        <v>43818</v>
      </c>
      <c r="B1265" s="12" t="s">
        <v>95</v>
      </c>
      <c r="C1265" s="11">
        <f t="shared" si="2946"/>
        <v>357.78175313059035</v>
      </c>
      <c r="D1265" s="12" t="s">
        <v>21</v>
      </c>
      <c r="E1265" s="29">
        <v>559</v>
      </c>
      <c r="F1265" s="29">
        <v>564</v>
      </c>
      <c r="G1265" s="6">
        <v>580</v>
      </c>
      <c r="H1265" s="6">
        <v>0</v>
      </c>
      <c r="I1265" s="13">
        <f t="shared" si="2947"/>
        <v>5</v>
      </c>
      <c r="J1265" s="6">
        <v>16</v>
      </c>
      <c r="K1265" s="6">
        <v>0</v>
      </c>
      <c r="L1265" s="13">
        <f t="shared" si="2948"/>
        <v>21</v>
      </c>
      <c r="M1265" s="45">
        <f t="shared" si="2949"/>
        <v>7513.4168157423974</v>
      </c>
    </row>
    <row r="1266" spans="1:13" ht="15" x14ac:dyDescent="0.2">
      <c r="A1266" s="28">
        <v>43818</v>
      </c>
      <c r="B1266" s="12" t="s">
        <v>172</v>
      </c>
      <c r="C1266" s="11">
        <f t="shared" si="2946"/>
        <v>375.23452157598501</v>
      </c>
      <c r="D1266" s="12" t="s">
        <v>21</v>
      </c>
      <c r="E1266" s="29">
        <v>533</v>
      </c>
      <c r="F1266" s="29">
        <v>538</v>
      </c>
      <c r="G1266" s="6">
        <v>0</v>
      </c>
      <c r="H1266" s="6">
        <v>0</v>
      </c>
      <c r="I1266" s="13">
        <f t="shared" si="2947"/>
        <v>5</v>
      </c>
      <c r="J1266" s="6">
        <v>0</v>
      </c>
      <c r="K1266" s="6">
        <v>0</v>
      </c>
      <c r="L1266" s="13">
        <f t="shared" si="2948"/>
        <v>5</v>
      </c>
      <c r="M1266" s="45">
        <f t="shared" si="2949"/>
        <v>1876.1726078799252</v>
      </c>
    </row>
    <row r="1267" spans="1:13" ht="15" x14ac:dyDescent="0.2">
      <c r="A1267" s="28">
        <v>43818</v>
      </c>
      <c r="B1267" s="12" t="s">
        <v>94</v>
      </c>
      <c r="C1267" s="11">
        <f t="shared" si="2946"/>
        <v>424.8088360237893</v>
      </c>
      <c r="D1267" s="12" t="s">
        <v>21</v>
      </c>
      <c r="E1267" s="29">
        <v>470.8</v>
      </c>
      <c r="F1267" s="29">
        <v>465</v>
      </c>
      <c r="G1267" s="6">
        <v>0</v>
      </c>
      <c r="H1267" s="6">
        <v>0</v>
      </c>
      <c r="I1267" s="13">
        <f t="shared" si="2947"/>
        <v>-5.8000000000000114</v>
      </c>
      <c r="J1267" s="6">
        <v>0</v>
      </c>
      <c r="K1267" s="6">
        <v>0</v>
      </c>
      <c r="L1267" s="13">
        <f t="shared" si="2948"/>
        <v>-5.8000000000000114</v>
      </c>
      <c r="M1267" s="45">
        <f t="shared" si="2949"/>
        <v>-2463.8912489379827</v>
      </c>
    </row>
    <row r="1268" spans="1:13" ht="15" x14ac:dyDescent="0.2">
      <c r="A1268" s="28">
        <v>43817</v>
      </c>
      <c r="B1268" s="12" t="s">
        <v>64</v>
      </c>
      <c r="C1268" s="11">
        <f t="shared" si="2946"/>
        <v>823.04526748971193</v>
      </c>
      <c r="D1268" s="12" t="s">
        <v>21</v>
      </c>
      <c r="E1268" s="29">
        <v>243</v>
      </c>
      <c r="F1268" s="29">
        <v>245</v>
      </c>
      <c r="G1268" s="6">
        <v>0</v>
      </c>
      <c r="H1268" s="6">
        <v>0</v>
      </c>
      <c r="I1268" s="13">
        <f t="shared" si="2947"/>
        <v>2</v>
      </c>
      <c r="J1268" s="6">
        <v>0</v>
      </c>
      <c r="K1268" s="6">
        <v>0</v>
      </c>
      <c r="L1268" s="13">
        <f t="shared" si="2948"/>
        <v>2</v>
      </c>
      <c r="M1268" s="45">
        <f t="shared" si="2949"/>
        <v>1646.0905349794239</v>
      </c>
    </row>
    <row r="1269" spans="1:13" ht="15" x14ac:dyDescent="0.2">
      <c r="A1269" s="28">
        <v>43817</v>
      </c>
      <c r="B1269" s="12" t="s">
        <v>76</v>
      </c>
      <c r="C1269" s="11">
        <f t="shared" si="2946"/>
        <v>599.70014992503752</v>
      </c>
      <c r="D1269" s="12" t="s">
        <v>21</v>
      </c>
      <c r="E1269" s="29">
        <v>333.5</v>
      </c>
      <c r="F1269" s="29">
        <v>336.5</v>
      </c>
      <c r="G1269" s="6">
        <v>0</v>
      </c>
      <c r="H1269" s="6">
        <v>0</v>
      </c>
      <c r="I1269" s="13">
        <f t="shared" si="2947"/>
        <v>3</v>
      </c>
      <c r="J1269" s="6">
        <v>0</v>
      </c>
      <c r="K1269" s="6">
        <v>0</v>
      </c>
      <c r="L1269" s="13">
        <f t="shared" si="2948"/>
        <v>3</v>
      </c>
      <c r="M1269" s="45">
        <f t="shared" si="2949"/>
        <v>1799.1004497751126</v>
      </c>
    </row>
    <row r="1270" spans="1:13" ht="15" x14ac:dyDescent="0.2">
      <c r="A1270" s="28">
        <v>43817</v>
      </c>
      <c r="B1270" s="12" t="s">
        <v>95</v>
      </c>
      <c r="C1270" s="11">
        <f t="shared" si="2946"/>
        <v>362.9764065335753</v>
      </c>
      <c r="D1270" s="12" t="s">
        <v>21</v>
      </c>
      <c r="E1270" s="29">
        <v>551</v>
      </c>
      <c r="F1270" s="29">
        <v>555</v>
      </c>
      <c r="G1270" s="6">
        <v>0</v>
      </c>
      <c r="H1270" s="6">
        <v>0</v>
      </c>
      <c r="I1270" s="13">
        <f t="shared" si="2947"/>
        <v>4</v>
      </c>
      <c r="J1270" s="6">
        <v>0</v>
      </c>
      <c r="K1270" s="6">
        <v>0</v>
      </c>
      <c r="L1270" s="13">
        <f t="shared" si="2948"/>
        <v>4</v>
      </c>
      <c r="M1270" s="45">
        <f t="shared" si="2949"/>
        <v>1451.9056261343012</v>
      </c>
    </row>
    <row r="1271" spans="1:13" ht="15" x14ac:dyDescent="0.2">
      <c r="A1271" s="28">
        <v>43817</v>
      </c>
      <c r="B1271" s="12" t="s">
        <v>104</v>
      </c>
      <c r="C1271" s="11">
        <f t="shared" si="2946"/>
        <v>256.08194622279132</v>
      </c>
      <c r="D1271" s="12" t="s">
        <v>21</v>
      </c>
      <c r="E1271" s="29">
        <v>781</v>
      </c>
      <c r="F1271" s="29">
        <v>782</v>
      </c>
      <c r="G1271" s="6">
        <v>0</v>
      </c>
      <c r="H1271" s="6">
        <v>0</v>
      </c>
      <c r="I1271" s="13">
        <f t="shared" si="2947"/>
        <v>1</v>
      </c>
      <c r="J1271" s="6">
        <v>0</v>
      </c>
      <c r="K1271" s="6">
        <v>0</v>
      </c>
      <c r="L1271" s="13">
        <f t="shared" si="2948"/>
        <v>1</v>
      </c>
      <c r="M1271" s="45">
        <f t="shared" si="2949"/>
        <v>256.08194622279132</v>
      </c>
    </row>
    <row r="1272" spans="1:13" ht="15" x14ac:dyDescent="0.2">
      <c r="A1272" s="28">
        <v>43816</v>
      </c>
      <c r="B1272" s="12" t="s">
        <v>48</v>
      </c>
      <c r="C1272" s="11">
        <f t="shared" si="2946"/>
        <v>343.05317324185251</v>
      </c>
      <c r="D1272" s="12" t="s">
        <v>21</v>
      </c>
      <c r="E1272" s="29">
        <v>583</v>
      </c>
      <c r="F1272" s="29">
        <v>588</v>
      </c>
      <c r="G1272" s="6">
        <v>598</v>
      </c>
      <c r="H1272" s="6">
        <v>0</v>
      </c>
      <c r="I1272" s="13">
        <f t="shared" si="2947"/>
        <v>5</v>
      </c>
      <c r="J1272" s="6">
        <v>10</v>
      </c>
      <c r="K1272" s="6">
        <v>0</v>
      </c>
      <c r="L1272" s="13">
        <f t="shared" si="2948"/>
        <v>15</v>
      </c>
      <c r="M1272" s="45">
        <f t="shared" si="2949"/>
        <v>5145.7975986277879</v>
      </c>
    </row>
    <row r="1273" spans="1:13" ht="15" x14ac:dyDescent="0.2">
      <c r="A1273" s="28">
        <v>43816</v>
      </c>
      <c r="B1273" s="12" t="s">
        <v>106</v>
      </c>
      <c r="C1273" s="11">
        <f t="shared" si="2946"/>
        <v>404.85829959514172</v>
      </c>
      <c r="D1273" s="12" t="s">
        <v>21</v>
      </c>
      <c r="E1273" s="29">
        <v>494</v>
      </c>
      <c r="F1273" s="29">
        <v>489</v>
      </c>
      <c r="G1273" s="6">
        <v>0</v>
      </c>
      <c r="H1273" s="6">
        <v>0</v>
      </c>
      <c r="I1273" s="13">
        <f t="shared" si="2947"/>
        <v>-5</v>
      </c>
      <c r="J1273" s="6">
        <v>0</v>
      </c>
      <c r="K1273" s="6">
        <v>0</v>
      </c>
      <c r="L1273" s="13">
        <f t="shared" si="2948"/>
        <v>-5</v>
      </c>
      <c r="M1273" s="45">
        <f t="shared" si="2949"/>
        <v>-2024.2914979757086</v>
      </c>
    </row>
    <row r="1274" spans="1:13" ht="15" x14ac:dyDescent="0.2">
      <c r="A1274" s="28">
        <v>43816</v>
      </c>
      <c r="B1274" s="12" t="s">
        <v>133</v>
      </c>
      <c r="C1274" s="11">
        <f t="shared" si="2946"/>
        <v>809.71659919028343</v>
      </c>
      <c r="D1274" s="12" t="s">
        <v>21</v>
      </c>
      <c r="E1274" s="29">
        <v>247</v>
      </c>
      <c r="F1274" s="29">
        <v>245</v>
      </c>
      <c r="G1274" s="6">
        <v>0</v>
      </c>
      <c r="H1274" s="6">
        <v>0</v>
      </c>
      <c r="I1274" s="13">
        <f t="shared" si="2947"/>
        <v>-2</v>
      </c>
      <c r="J1274" s="6">
        <v>0</v>
      </c>
      <c r="K1274" s="6">
        <v>0</v>
      </c>
      <c r="L1274" s="13">
        <f t="shared" si="2948"/>
        <v>-2</v>
      </c>
      <c r="M1274" s="45">
        <f t="shared" si="2949"/>
        <v>-1619.4331983805669</v>
      </c>
    </row>
    <row r="1275" spans="1:13" ht="15" x14ac:dyDescent="0.2">
      <c r="A1275" s="28">
        <v>43815</v>
      </c>
      <c r="B1275" s="12" t="s">
        <v>86</v>
      </c>
      <c r="C1275" s="11">
        <f t="shared" si="2946"/>
        <v>449.43820224719099</v>
      </c>
      <c r="D1275" s="12" t="s">
        <v>21</v>
      </c>
      <c r="E1275" s="29">
        <v>445</v>
      </c>
      <c r="F1275" s="29">
        <v>450</v>
      </c>
      <c r="G1275" s="6">
        <v>0</v>
      </c>
      <c r="H1275" s="6">
        <v>0</v>
      </c>
      <c r="I1275" s="13">
        <f t="shared" si="2947"/>
        <v>5</v>
      </c>
      <c r="J1275" s="6">
        <v>0</v>
      </c>
      <c r="K1275" s="6">
        <v>0</v>
      </c>
      <c r="L1275" s="13">
        <f t="shared" si="2948"/>
        <v>5</v>
      </c>
      <c r="M1275" s="45">
        <f t="shared" si="2949"/>
        <v>2247.1910112359551</v>
      </c>
    </row>
    <row r="1276" spans="1:13" ht="15" x14ac:dyDescent="0.2">
      <c r="A1276" s="28">
        <v>43815</v>
      </c>
      <c r="B1276" s="12" t="s">
        <v>173</v>
      </c>
      <c r="C1276" s="11">
        <f t="shared" si="2946"/>
        <v>1369.8630136986301</v>
      </c>
      <c r="D1276" s="12" t="s">
        <v>21</v>
      </c>
      <c r="E1276" s="29">
        <v>146</v>
      </c>
      <c r="F1276" s="29">
        <v>146.5</v>
      </c>
      <c r="G1276" s="6">
        <v>0</v>
      </c>
      <c r="H1276" s="6">
        <v>0</v>
      </c>
      <c r="I1276" s="13">
        <f t="shared" si="2947"/>
        <v>0.5</v>
      </c>
      <c r="J1276" s="6">
        <v>0</v>
      </c>
      <c r="K1276" s="6">
        <v>0</v>
      </c>
      <c r="L1276" s="13">
        <f t="shared" si="2948"/>
        <v>0.5</v>
      </c>
      <c r="M1276" s="45">
        <f t="shared" si="2949"/>
        <v>684.93150684931504</v>
      </c>
    </row>
    <row r="1277" spans="1:13" ht="15" x14ac:dyDescent="0.2">
      <c r="A1277" s="28">
        <v>43815</v>
      </c>
      <c r="B1277" s="12" t="s">
        <v>174</v>
      </c>
      <c r="C1277" s="11">
        <f t="shared" si="2946"/>
        <v>1476.0147601476015</v>
      </c>
      <c r="D1277" s="12" t="s">
        <v>21</v>
      </c>
      <c r="E1277" s="29">
        <v>135.5</v>
      </c>
      <c r="F1277" s="29">
        <v>134</v>
      </c>
      <c r="G1277" s="6">
        <v>0</v>
      </c>
      <c r="H1277" s="6">
        <v>0</v>
      </c>
      <c r="I1277" s="13">
        <f t="shared" si="2947"/>
        <v>-1.5</v>
      </c>
      <c r="J1277" s="6">
        <v>0</v>
      </c>
      <c r="K1277" s="6">
        <v>0</v>
      </c>
      <c r="L1277" s="13">
        <f t="shared" si="2948"/>
        <v>-1.5</v>
      </c>
      <c r="M1277" s="45">
        <f t="shared" si="2949"/>
        <v>-2214.022140221402</v>
      </c>
    </row>
    <row r="1278" spans="1:13" ht="15" x14ac:dyDescent="0.2">
      <c r="A1278" s="28">
        <v>43812</v>
      </c>
      <c r="B1278" s="12" t="s">
        <v>122</v>
      </c>
      <c r="C1278" s="11">
        <f t="shared" si="2946"/>
        <v>664.45182724252493</v>
      </c>
      <c r="D1278" s="12" t="s">
        <v>21</v>
      </c>
      <c r="E1278" s="29">
        <v>301</v>
      </c>
      <c r="F1278" s="29">
        <v>304</v>
      </c>
      <c r="G1278" s="6">
        <v>315</v>
      </c>
      <c r="H1278" s="6">
        <v>0</v>
      </c>
      <c r="I1278" s="13">
        <f t="shared" si="2947"/>
        <v>3</v>
      </c>
      <c r="J1278" s="6">
        <v>11</v>
      </c>
      <c r="K1278" s="6">
        <v>0</v>
      </c>
      <c r="L1278" s="13">
        <f t="shared" si="2948"/>
        <v>14</v>
      </c>
      <c r="M1278" s="45">
        <f t="shared" si="2949"/>
        <v>9302.3255813953492</v>
      </c>
    </row>
    <row r="1279" spans="1:13" ht="15" x14ac:dyDescent="0.2">
      <c r="A1279" s="28">
        <v>43812</v>
      </c>
      <c r="B1279" s="12" t="s">
        <v>38</v>
      </c>
      <c r="C1279" s="11">
        <f t="shared" si="2946"/>
        <v>136.51877133105802</v>
      </c>
      <c r="D1279" s="12" t="s">
        <v>21</v>
      </c>
      <c r="E1279" s="29">
        <v>1465</v>
      </c>
      <c r="F1279" s="29">
        <v>1480</v>
      </c>
      <c r="G1279" s="6">
        <v>1488</v>
      </c>
      <c r="H1279" s="6">
        <v>0</v>
      </c>
      <c r="I1279" s="13">
        <f t="shared" si="2947"/>
        <v>15</v>
      </c>
      <c r="J1279" s="6">
        <v>8</v>
      </c>
      <c r="K1279" s="6">
        <v>0</v>
      </c>
      <c r="L1279" s="13">
        <f t="shared" si="2948"/>
        <v>23</v>
      </c>
      <c r="M1279" s="45">
        <f t="shared" si="2949"/>
        <v>3139.9317406143346</v>
      </c>
    </row>
    <row r="1280" spans="1:13" ht="15" x14ac:dyDescent="0.2">
      <c r="A1280" s="28">
        <v>43812</v>
      </c>
      <c r="B1280" s="12" t="s">
        <v>33</v>
      </c>
      <c r="C1280" s="11">
        <f t="shared" si="2946"/>
        <v>123.45679012345678</v>
      </c>
      <c r="D1280" s="12" t="s">
        <v>21</v>
      </c>
      <c r="E1280" s="29">
        <v>1620</v>
      </c>
      <c r="F1280" s="29">
        <v>1630</v>
      </c>
      <c r="G1280" s="6">
        <v>0</v>
      </c>
      <c r="H1280" s="6">
        <v>0</v>
      </c>
      <c r="I1280" s="13">
        <f t="shared" si="2947"/>
        <v>10</v>
      </c>
      <c r="J1280" s="6">
        <v>0</v>
      </c>
      <c r="K1280" s="6">
        <v>0</v>
      </c>
      <c r="L1280" s="13">
        <f t="shared" si="2948"/>
        <v>10</v>
      </c>
      <c r="M1280" s="45">
        <f t="shared" si="2949"/>
        <v>1234.5679012345679</v>
      </c>
    </row>
    <row r="1281" spans="1:13" ht="15" x14ac:dyDescent="0.2">
      <c r="A1281" s="28">
        <v>43812</v>
      </c>
      <c r="B1281" s="12" t="s">
        <v>173</v>
      </c>
      <c r="C1281" s="11">
        <f t="shared" si="2946"/>
        <v>1386.001386001386</v>
      </c>
      <c r="D1281" s="12" t="s">
        <v>21</v>
      </c>
      <c r="E1281" s="29">
        <v>144.30000000000001</v>
      </c>
      <c r="F1281" s="29">
        <v>144.6</v>
      </c>
      <c r="G1281" s="6">
        <v>0</v>
      </c>
      <c r="H1281" s="6">
        <v>0</v>
      </c>
      <c r="I1281" s="13">
        <f t="shared" si="2947"/>
        <v>0.29999999999998295</v>
      </c>
      <c r="J1281" s="6">
        <v>0</v>
      </c>
      <c r="K1281" s="6">
        <v>0</v>
      </c>
      <c r="L1281" s="13">
        <f t="shared" si="2948"/>
        <v>0.29999999999998295</v>
      </c>
      <c r="M1281" s="45">
        <f t="shared" si="2949"/>
        <v>415.80041580039216</v>
      </c>
    </row>
    <row r="1282" spans="1:13" ht="15" x14ac:dyDescent="0.2">
      <c r="A1282" s="28">
        <v>43812</v>
      </c>
      <c r="B1282" s="12" t="s">
        <v>106</v>
      </c>
      <c r="C1282" s="11">
        <f t="shared" si="2946"/>
        <v>396.82539682539681</v>
      </c>
      <c r="D1282" s="12" t="s">
        <v>21</v>
      </c>
      <c r="E1282" s="29">
        <v>504</v>
      </c>
      <c r="F1282" s="29">
        <v>499</v>
      </c>
      <c r="G1282" s="6">
        <v>0</v>
      </c>
      <c r="H1282" s="6">
        <v>0</v>
      </c>
      <c r="I1282" s="13">
        <f t="shared" si="2947"/>
        <v>-5</v>
      </c>
      <c r="J1282" s="6">
        <v>0</v>
      </c>
      <c r="K1282" s="6">
        <v>0</v>
      </c>
      <c r="L1282" s="13">
        <f t="shared" si="2948"/>
        <v>-5</v>
      </c>
      <c r="M1282" s="45">
        <f t="shared" si="2949"/>
        <v>-1984.1269841269841</v>
      </c>
    </row>
    <row r="1283" spans="1:13" ht="15" x14ac:dyDescent="0.2">
      <c r="A1283" s="28">
        <v>43811</v>
      </c>
      <c r="B1283" s="12" t="s">
        <v>173</v>
      </c>
      <c r="C1283" s="11">
        <f t="shared" si="2946"/>
        <v>1398.6013986013986</v>
      </c>
      <c r="D1283" s="12" t="s">
        <v>21</v>
      </c>
      <c r="E1283" s="29">
        <v>143</v>
      </c>
      <c r="F1283" s="29">
        <v>143.69999999999999</v>
      </c>
      <c r="G1283" s="6">
        <v>0</v>
      </c>
      <c r="H1283" s="6">
        <v>0</v>
      </c>
      <c r="I1283" s="13">
        <f t="shared" si="2947"/>
        <v>0.69999999999998863</v>
      </c>
      <c r="J1283" s="6">
        <v>0</v>
      </c>
      <c r="K1283" s="6">
        <v>0</v>
      </c>
      <c r="L1283" s="13">
        <f t="shared" si="2948"/>
        <v>0.69999999999998863</v>
      </c>
      <c r="M1283" s="45">
        <f t="shared" si="2949"/>
        <v>979.02097902096318</v>
      </c>
    </row>
    <row r="1284" spans="1:13" ht="15" x14ac:dyDescent="0.2">
      <c r="A1284" s="28">
        <v>43811</v>
      </c>
      <c r="B1284" s="12" t="s">
        <v>106</v>
      </c>
      <c r="C1284" s="11">
        <f t="shared" si="2946"/>
        <v>402.4144869215292</v>
      </c>
      <c r="D1284" s="12" t="s">
        <v>21</v>
      </c>
      <c r="E1284" s="29">
        <v>497</v>
      </c>
      <c r="F1284" s="29">
        <v>501</v>
      </c>
      <c r="G1284" s="6">
        <v>0</v>
      </c>
      <c r="H1284" s="6">
        <v>0</v>
      </c>
      <c r="I1284" s="13">
        <f t="shared" si="2947"/>
        <v>4</v>
      </c>
      <c r="J1284" s="6">
        <v>0</v>
      </c>
      <c r="K1284" s="6">
        <v>0</v>
      </c>
      <c r="L1284" s="13">
        <f t="shared" si="2948"/>
        <v>4</v>
      </c>
      <c r="M1284" s="45">
        <f t="shared" si="2949"/>
        <v>1609.6579476861168</v>
      </c>
    </row>
    <row r="1285" spans="1:13" ht="15" x14ac:dyDescent="0.2">
      <c r="A1285" s="28">
        <v>43811</v>
      </c>
      <c r="B1285" s="12" t="s">
        <v>175</v>
      </c>
      <c r="C1285" s="11">
        <f t="shared" si="2946"/>
        <v>1219.5121951219512</v>
      </c>
      <c r="D1285" s="12" t="s">
        <v>21</v>
      </c>
      <c r="E1285" s="29">
        <v>164</v>
      </c>
      <c r="F1285" s="29">
        <v>165</v>
      </c>
      <c r="G1285" s="6">
        <v>0</v>
      </c>
      <c r="H1285" s="6">
        <v>0</v>
      </c>
      <c r="I1285" s="13">
        <f t="shared" si="2947"/>
        <v>1</v>
      </c>
      <c r="J1285" s="6">
        <v>0</v>
      </c>
      <c r="K1285" s="6">
        <v>0</v>
      </c>
      <c r="L1285" s="13">
        <f t="shared" si="2948"/>
        <v>1</v>
      </c>
      <c r="M1285" s="45">
        <f t="shared" si="2949"/>
        <v>1219.5121951219512</v>
      </c>
    </row>
    <row r="1286" spans="1:13" ht="15" x14ac:dyDescent="0.2">
      <c r="A1286" s="28">
        <v>43810</v>
      </c>
      <c r="B1286" s="12" t="s">
        <v>144</v>
      </c>
      <c r="C1286" s="11">
        <f t="shared" si="2946"/>
        <v>1762.1145374449338</v>
      </c>
      <c r="D1286" s="12" t="s">
        <v>21</v>
      </c>
      <c r="E1286" s="29">
        <v>113.5</v>
      </c>
      <c r="F1286" s="29">
        <v>114.35</v>
      </c>
      <c r="G1286" s="6">
        <v>115.2</v>
      </c>
      <c r="H1286" s="6">
        <v>116.1</v>
      </c>
      <c r="I1286" s="13">
        <f t="shared" si="2947"/>
        <v>0.84999999999999432</v>
      </c>
      <c r="J1286" s="6">
        <v>0.85</v>
      </c>
      <c r="K1286" s="6">
        <v>1.75</v>
      </c>
      <c r="L1286" s="13">
        <f t="shared" si="2948"/>
        <v>3.4499999999999944</v>
      </c>
      <c r="M1286" s="45">
        <f t="shared" si="2949"/>
        <v>6079.2951541850116</v>
      </c>
    </row>
    <row r="1287" spans="1:13" ht="15" x14ac:dyDescent="0.2">
      <c r="A1287" s="28">
        <v>43810</v>
      </c>
      <c r="B1287" s="12" t="s">
        <v>99</v>
      </c>
      <c r="C1287" s="11">
        <f t="shared" si="2946"/>
        <v>49.504950495049506</v>
      </c>
      <c r="D1287" s="12" t="s">
        <v>21</v>
      </c>
      <c r="E1287" s="29">
        <v>4040</v>
      </c>
      <c r="F1287" s="29">
        <v>4020</v>
      </c>
      <c r="G1287" s="6">
        <v>0</v>
      </c>
      <c r="H1287" s="6">
        <v>0</v>
      </c>
      <c r="I1287" s="13">
        <f t="shared" si="2947"/>
        <v>-20</v>
      </c>
      <c r="J1287" s="6">
        <v>0</v>
      </c>
      <c r="K1287" s="6">
        <v>0</v>
      </c>
      <c r="L1287" s="13">
        <f t="shared" si="2948"/>
        <v>-20</v>
      </c>
      <c r="M1287" s="45">
        <f t="shared" si="2949"/>
        <v>-990.09900990099015</v>
      </c>
    </row>
    <row r="1288" spans="1:13" ht="15" x14ac:dyDescent="0.2">
      <c r="A1288" s="28">
        <v>43810</v>
      </c>
      <c r="B1288" s="12" t="s">
        <v>176</v>
      </c>
      <c r="C1288" s="11">
        <f t="shared" si="2946"/>
        <v>1942.690626517727</v>
      </c>
      <c r="D1288" s="12" t="s">
        <v>18</v>
      </c>
      <c r="E1288" s="29">
        <v>102.95</v>
      </c>
      <c r="F1288" s="29">
        <v>104</v>
      </c>
      <c r="G1288" s="6">
        <v>0</v>
      </c>
      <c r="H1288" s="6">
        <v>0</v>
      </c>
      <c r="I1288" s="13">
        <f t="shared" si="2947"/>
        <v>-1.0499999999999972</v>
      </c>
      <c r="J1288" s="6">
        <v>0</v>
      </c>
      <c r="K1288" s="6">
        <v>0</v>
      </c>
      <c r="L1288" s="13">
        <f t="shared" si="2948"/>
        <v>-1.0499999999999972</v>
      </c>
      <c r="M1288" s="45">
        <f t="shared" si="2949"/>
        <v>-2039.8251578436077</v>
      </c>
    </row>
    <row r="1289" spans="1:13" ht="15" x14ac:dyDescent="0.2">
      <c r="A1289" s="28">
        <v>43809</v>
      </c>
      <c r="B1289" s="12" t="s">
        <v>177</v>
      </c>
      <c r="C1289" s="11">
        <f t="shared" ref="C1289:C1352" si="2950">200000/E1289</f>
        <v>602.40963855421683</v>
      </c>
      <c r="D1289" s="12" t="s">
        <v>18</v>
      </c>
      <c r="E1289" s="29">
        <v>332</v>
      </c>
      <c r="F1289" s="29">
        <v>330</v>
      </c>
      <c r="G1289" s="6">
        <v>325</v>
      </c>
      <c r="H1289" s="6">
        <v>0</v>
      </c>
      <c r="I1289" s="13">
        <f t="shared" ref="I1289:I1352" si="2951">(IF(D1289="SELL",E1289-F1289,IF(D1289="BUY",F1289-E1289)))</f>
        <v>2</v>
      </c>
      <c r="J1289" s="6">
        <v>5</v>
      </c>
      <c r="K1289" s="6">
        <v>0</v>
      </c>
      <c r="L1289" s="13">
        <f t="shared" ref="L1289:L1352" si="2952">K1289+J1289+I1289</f>
        <v>7</v>
      </c>
      <c r="M1289" s="45">
        <f t="shared" ref="M1289:M1352" si="2953">L1289*C1289</f>
        <v>4216.8674698795176</v>
      </c>
    </row>
    <row r="1290" spans="1:13" ht="15" x14ac:dyDescent="0.2">
      <c r="A1290" s="28">
        <v>43809</v>
      </c>
      <c r="B1290" s="12" t="s">
        <v>173</v>
      </c>
      <c r="C1290" s="11">
        <f t="shared" si="2950"/>
        <v>1423.4875444839859</v>
      </c>
      <c r="D1290" s="12" t="s">
        <v>21</v>
      </c>
      <c r="E1290" s="29">
        <v>140.5</v>
      </c>
      <c r="F1290" s="29">
        <v>141.19999999999999</v>
      </c>
      <c r="G1290" s="6">
        <v>165</v>
      </c>
      <c r="H1290" s="6">
        <v>0</v>
      </c>
      <c r="I1290" s="13">
        <f t="shared" si="2951"/>
        <v>0.69999999999998863</v>
      </c>
      <c r="J1290" s="6">
        <v>0</v>
      </c>
      <c r="K1290" s="6">
        <v>0</v>
      </c>
      <c r="L1290" s="13">
        <f t="shared" si="2952"/>
        <v>0.69999999999998863</v>
      </c>
      <c r="M1290" s="45">
        <f t="shared" si="2953"/>
        <v>996.44128113877389</v>
      </c>
    </row>
    <row r="1291" spans="1:13" ht="15" x14ac:dyDescent="0.2">
      <c r="A1291" s="28">
        <v>43809</v>
      </c>
      <c r="B1291" s="12" t="s">
        <v>178</v>
      </c>
      <c r="C1291" s="11">
        <f t="shared" si="2950"/>
        <v>5221.9321148825065</v>
      </c>
      <c r="D1291" s="12" t="s">
        <v>18</v>
      </c>
      <c r="E1291" s="29">
        <v>38.299999999999997</v>
      </c>
      <c r="F1291" s="29">
        <v>38.15</v>
      </c>
      <c r="G1291" s="6">
        <v>165</v>
      </c>
      <c r="H1291" s="6">
        <v>0</v>
      </c>
      <c r="I1291" s="13">
        <f t="shared" si="2951"/>
        <v>0.14999999999999858</v>
      </c>
      <c r="J1291" s="6">
        <v>0</v>
      </c>
      <c r="K1291" s="6">
        <v>0</v>
      </c>
      <c r="L1291" s="13">
        <f t="shared" si="2952"/>
        <v>0.14999999999999858</v>
      </c>
      <c r="M1291" s="45">
        <f t="shared" si="2953"/>
        <v>783.28981723236859</v>
      </c>
    </row>
    <row r="1292" spans="1:13" ht="15" x14ac:dyDescent="0.2">
      <c r="A1292" s="28">
        <v>43809</v>
      </c>
      <c r="B1292" s="12" t="s">
        <v>175</v>
      </c>
      <c r="C1292" s="11">
        <f t="shared" si="2950"/>
        <v>1169.5906432748538</v>
      </c>
      <c r="D1292" s="12" t="s">
        <v>21</v>
      </c>
      <c r="E1292" s="29">
        <v>171</v>
      </c>
      <c r="F1292" s="29">
        <v>169.5</v>
      </c>
      <c r="G1292" s="6">
        <v>165</v>
      </c>
      <c r="H1292" s="6">
        <v>0</v>
      </c>
      <c r="I1292" s="13">
        <f t="shared" si="2951"/>
        <v>-1.5</v>
      </c>
      <c r="J1292" s="6">
        <v>0</v>
      </c>
      <c r="K1292" s="6">
        <v>0</v>
      </c>
      <c r="L1292" s="13">
        <f t="shared" si="2952"/>
        <v>-1.5</v>
      </c>
      <c r="M1292" s="45">
        <f t="shared" si="2953"/>
        <v>-1754.3859649122808</v>
      </c>
    </row>
    <row r="1293" spans="1:13" ht="15" x14ac:dyDescent="0.2">
      <c r="A1293" s="28">
        <v>43808</v>
      </c>
      <c r="B1293" s="12" t="s">
        <v>44</v>
      </c>
      <c r="C1293" s="11">
        <f t="shared" si="2950"/>
        <v>465.11627906976742</v>
      </c>
      <c r="D1293" s="12" t="s">
        <v>21</v>
      </c>
      <c r="E1293" s="29">
        <v>430</v>
      </c>
      <c r="F1293" s="29">
        <v>434</v>
      </c>
      <c r="G1293" s="6">
        <v>165</v>
      </c>
      <c r="H1293" s="6">
        <v>0</v>
      </c>
      <c r="I1293" s="13">
        <f t="shared" si="2951"/>
        <v>4</v>
      </c>
      <c r="J1293" s="6">
        <v>0</v>
      </c>
      <c r="K1293" s="6">
        <v>0</v>
      </c>
      <c r="L1293" s="13">
        <f t="shared" si="2952"/>
        <v>4</v>
      </c>
      <c r="M1293" s="45">
        <f t="shared" si="2953"/>
        <v>1860.4651162790697</v>
      </c>
    </row>
    <row r="1294" spans="1:13" ht="15" x14ac:dyDescent="0.2">
      <c r="A1294" s="28">
        <v>43808</v>
      </c>
      <c r="B1294" s="12" t="s">
        <v>175</v>
      </c>
      <c r="C1294" s="11">
        <f t="shared" si="2950"/>
        <v>1242.2360248447205</v>
      </c>
      <c r="D1294" s="12" t="s">
        <v>21</v>
      </c>
      <c r="E1294" s="29">
        <v>161</v>
      </c>
      <c r="F1294" s="29">
        <v>162</v>
      </c>
      <c r="G1294" s="6">
        <v>165</v>
      </c>
      <c r="H1294" s="6">
        <v>0</v>
      </c>
      <c r="I1294" s="13">
        <f t="shared" si="2951"/>
        <v>1</v>
      </c>
      <c r="J1294" s="6">
        <v>3</v>
      </c>
      <c r="K1294" s="6">
        <v>0</v>
      </c>
      <c r="L1294" s="13">
        <f t="shared" si="2952"/>
        <v>4</v>
      </c>
      <c r="M1294" s="45">
        <f t="shared" si="2953"/>
        <v>4968.9440993788821</v>
      </c>
    </row>
    <row r="1295" spans="1:13" ht="15" x14ac:dyDescent="0.2">
      <c r="A1295" s="28">
        <v>43808</v>
      </c>
      <c r="B1295" s="12" t="s">
        <v>179</v>
      </c>
      <c r="C1295" s="11">
        <f t="shared" si="2950"/>
        <v>3389.8305084745762</v>
      </c>
      <c r="D1295" s="12" t="s">
        <v>21</v>
      </c>
      <c r="E1295" s="29">
        <v>59</v>
      </c>
      <c r="F1295" s="29">
        <v>60</v>
      </c>
      <c r="G1295" s="6">
        <v>0</v>
      </c>
      <c r="H1295" s="6">
        <v>0</v>
      </c>
      <c r="I1295" s="13">
        <f t="shared" si="2951"/>
        <v>1</v>
      </c>
      <c r="J1295" s="6">
        <v>0</v>
      </c>
      <c r="K1295" s="6">
        <v>0</v>
      </c>
      <c r="L1295" s="13">
        <f t="shared" si="2952"/>
        <v>1</v>
      </c>
      <c r="M1295" s="45">
        <f t="shared" si="2953"/>
        <v>3389.8305084745762</v>
      </c>
    </row>
    <row r="1296" spans="1:13" ht="15" x14ac:dyDescent="0.2">
      <c r="A1296" s="28">
        <v>43805</v>
      </c>
      <c r="B1296" s="12" t="s">
        <v>180</v>
      </c>
      <c r="C1296" s="11">
        <f t="shared" si="2950"/>
        <v>1111.1111111111111</v>
      </c>
      <c r="D1296" s="12" t="s">
        <v>18</v>
      </c>
      <c r="E1296" s="29">
        <v>180</v>
      </c>
      <c r="F1296" s="29">
        <v>179</v>
      </c>
      <c r="G1296" s="6">
        <v>178</v>
      </c>
      <c r="H1296" s="6">
        <v>0</v>
      </c>
      <c r="I1296" s="13">
        <f t="shared" si="2951"/>
        <v>1</v>
      </c>
      <c r="J1296" s="6">
        <v>1</v>
      </c>
      <c r="K1296" s="6">
        <v>0</v>
      </c>
      <c r="L1296" s="13">
        <f t="shared" si="2952"/>
        <v>2</v>
      </c>
      <c r="M1296" s="45">
        <f t="shared" si="2953"/>
        <v>2222.2222222222222</v>
      </c>
    </row>
    <row r="1297" spans="1:13" ht="15" x14ac:dyDescent="0.2">
      <c r="A1297" s="28">
        <v>43805</v>
      </c>
      <c r="B1297" s="12" t="s">
        <v>175</v>
      </c>
      <c r="C1297" s="11">
        <f t="shared" si="2950"/>
        <v>1261.8296529968454</v>
      </c>
      <c r="D1297" s="12" t="s">
        <v>21</v>
      </c>
      <c r="E1297" s="29">
        <v>158.5</v>
      </c>
      <c r="F1297" s="29">
        <v>160</v>
      </c>
      <c r="G1297" s="6">
        <v>0</v>
      </c>
      <c r="H1297" s="6">
        <v>0</v>
      </c>
      <c r="I1297" s="13">
        <f t="shared" si="2951"/>
        <v>1.5</v>
      </c>
      <c r="J1297" s="6">
        <v>0</v>
      </c>
      <c r="K1297" s="6">
        <v>0</v>
      </c>
      <c r="L1297" s="13">
        <f t="shared" si="2952"/>
        <v>1.5</v>
      </c>
      <c r="M1297" s="45">
        <f t="shared" si="2953"/>
        <v>1892.744479495268</v>
      </c>
    </row>
    <row r="1298" spans="1:13" ht="15" x14ac:dyDescent="0.2">
      <c r="A1298" s="28">
        <v>43805</v>
      </c>
      <c r="B1298" s="12" t="s">
        <v>84</v>
      </c>
      <c r="C1298" s="11">
        <f t="shared" si="2950"/>
        <v>1600</v>
      </c>
      <c r="D1298" s="12" t="s">
        <v>18</v>
      </c>
      <c r="E1298" s="29">
        <v>125</v>
      </c>
      <c r="F1298" s="29">
        <v>124</v>
      </c>
      <c r="G1298" s="6">
        <v>0</v>
      </c>
      <c r="H1298" s="6">
        <v>0</v>
      </c>
      <c r="I1298" s="13">
        <f t="shared" si="2951"/>
        <v>1</v>
      </c>
      <c r="J1298" s="6">
        <v>0</v>
      </c>
      <c r="K1298" s="6">
        <v>0</v>
      </c>
      <c r="L1298" s="13">
        <f t="shared" si="2952"/>
        <v>1</v>
      </c>
      <c r="M1298" s="45">
        <f t="shared" si="2953"/>
        <v>1600</v>
      </c>
    </row>
    <row r="1299" spans="1:13" ht="15" x14ac:dyDescent="0.2">
      <c r="A1299" s="28">
        <v>43805</v>
      </c>
      <c r="B1299" s="12" t="s">
        <v>72</v>
      </c>
      <c r="C1299" s="11">
        <f t="shared" si="2950"/>
        <v>376.64783427495291</v>
      </c>
      <c r="D1299" s="12" t="s">
        <v>21</v>
      </c>
      <c r="E1299" s="29">
        <v>531</v>
      </c>
      <c r="F1299" s="29">
        <v>535</v>
      </c>
      <c r="G1299" s="6">
        <v>0</v>
      </c>
      <c r="H1299" s="6">
        <v>0</v>
      </c>
      <c r="I1299" s="13">
        <f t="shared" si="2951"/>
        <v>4</v>
      </c>
      <c r="J1299" s="6">
        <v>0</v>
      </c>
      <c r="K1299" s="6">
        <v>0</v>
      </c>
      <c r="L1299" s="13">
        <f t="shared" si="2952"/>
        <v>4</v>
      </c>
      <c r="M1299" s="45">
        <f t="shared" si="2953"/>
        <v>1506.5913370998117</v>
      </c>
    </row>
    <row r="1300" spans="1:13" ht="15" x14ac:dyDescent="0.2">
      <c r="A1300" s="28">
        <v>43804</v>
      </c>
      <c r="B1300" s="12" t="s">
        <v>104</v>
      </c>
      <c r="C1300" s="11">
        <f t="shared" si="2950"/>
        <v>265.25198938992042</v>
      </c>
      <c r="D1300" s="12" t="s">
        <v>21</v>
      </c>
      <c r="E1300" s="29">
        <v>754</v>
      </c>
      <c r="F1300" s="29">
        <v>760</v>
      </c>
      <c r="G1300" s="6">
        <v>764</v>
      </c>
      <c r="H1300" s="6">
        <v>0</v>
      </c>
      <c r="I1300" s="13">
        <f t="shared" si="2951"/>
        <v>6</v>
      </c>
      <c r="J1300" s="6">
        <v>4</v>
      </c>
      <c r="K1300" s="6">
        <v>0</v>
      </c>
      <c r="L1300" s="13">
        <f t="shared" si="2952"/>
        <v>10</v>
      </c>
      <c r="M1300" s="45">
        <f t="shared" si="2953"/>
        <v>2652.5198938992044</v>
      </c>
    </row>
    <row r="1301" spans="1:13" ht="15" x14ac:dyDescent="0.2">
      <c r="A1301" s="28">
        <v>43804</v>
      </c>
      <c r="B1301" s="12" t="s">
        <v>48</v>
      </c>
      <c r="C1301" s="11">
        <f t="shared" si="2950"/>
        <v>348.43205574912889</v>
      </c>
      <c r="D1301" s="12" t="s">
        <v>21</v>
      </c>
      <c r="E1301" s="29">
        <v>574</v>
      </c>
      <c r="F1301" s="29">
        <v>578</v>
      </c>
      <c r="G1301" s="6">
        <v>0</v>
      </c>
      <c r="H1301" s="6">
        <v>0</v>
      </c>
      <c r="I1301" s="13">
        <f t="shared" si="2951"/>
        <v>4</v>
      </c>
      <c r="J1301" s="6">
        <v>0</v>
      </c>
      <c r="K1301" s="6">
        <v>0</v>
      </c>
      <c r="L1301" s="13">
        <f t="shared" si="2952"/>
        <v>4</v>
      </c>
      <c r="M1301" s="45">
        <f t="shared" si="2953"/>
        <v>1393.7282229965156</v>
      </c>
    </row>
    <row r="1302" spans="1:13" ht="15" x14ac:dyDescent="0.2">
      <c r="A1302" s="28">
        <v>43804</v>
      </c>
      <c r="B1302" s="12" t="s">
        <v>122</v>
      </c>
      <c r="C1302" s="11">
        <f t="shared" si="2950"/>
        <v>684.93150684931504</v>
      </c>
      <c r="D1302" s="12" t="s">
        <v>21</v>
      </c>
      <c r="E1302" s="29">
        <v>292</v>
      </c>
      <c r="F1302" s="29">
        <v>289</v>
      </c>
      <c r="G1302" s="6">
        <v>0</v>
      </c>
      <c r="H1302" s="6">
        <v>0</v>
      </c>
      <c r="I1302" s="13">
        <f t="shared" si="2951"/>
        <v>-3</v>
      </c>
      <c r="J1302" s="6">
        <v>0</v>
      </c>
      <c r="K1302" s="6">
        <v>0</v>
      </c>
      <c r="L1302" s="13">
        <f t="shared" si="2952"/>
        <v>-3</v>
      </c>
      <c r="M1302" s="45">
        <f t="shared" si="2953"/>
        <v>-2054.794520547945</v>
      </c>
    </row>
    <row r="1303" spans="1:13" ht="15" x14ac:dyDescent="0.2">
      <c r="A1303" s="28">
        <v>43803</v>
      </c>
      <c r="B1303" s="12" t="s">
        <v>133</v>
      </c>
      <c r="C1303" s="11">
        <f t="shared" si="2950"/>
        <v>671.14093959731542</v>
      </c>
      <c r="D1303" s="12" t="s">
        <v>21</v>
      </c>
      <c r="E1303" s="29">
        <v>298</v>
      </c>
      <c r="F1303" s="29">
        <v>300</v>
      </c>
      <c r="G1303" s="6">
        <v>305</v>
      </c>
      <c r="H1303" s="6">
        <v>0</v>
      </c>
      <c r="I1303" s="13">
        <f t="shared" si="2951"/>
        <v>2</v>
      </c>
      <c r="J1303" s="6">
        <v>5</v>
      </c>
      <c r="K1303" s="6">
        <v>0</v>
      </c>
      <c r="L1303" s="13">
        <f t="shared" si="2952"/>
        <v>7</v>
      </c>
      <c r="M1303" s="45">
        <f t="shared" si="2953"/>
        <v>4697.9865771812083</v>
      </c>
    </row>
    <row r="1304" spans="1:13" ht="15" x14ac:dyDescent="0.2">
      <c r="A1304" s="28">
        <v>43803</v>
      </c>
      <c r="B1304" s="12" t="s">
        <v>122</v>
      </c>
      <c r="C1304" s="11">
        <f t="shared" si="2950"/>
        <v>677.96610169491521</v>
      </c>
      <c r="D1304" s="12" t="s">
        <v>21</v>
      </c>
      <c r="E1304" s="29">
        <v>295</v>
      </c>
      <c r="F1304" s="29">
        <v>297.5</v>
      </c>
      <c r="G1304" s="6">
        <v>0</v>
      </c>
      <c r="H1304" s="6">
        <v>0</v>
      </c>
      <c r="I1304" s="13">
        <f t="shared" si="2951"/>
        <v>2.5</v>
      </c>
      <c r="J1304" s="6">
        <v>0</v>
      </c>
      <c r="K1304" s="6">
        <v>0</v>
      </c>
      <c r="L1304" s="13">
        <f t="shared" si="2952"/>
        <v>2.5</v>
      </c>
      <c r="M1304" s="45">
        <f t="shared" si="2953"/>
        <v>1694.9152542372881</v>
      </c>
    </row>
    <row r="1305" spans="1:13" ht="15" x14ac:dyDescent="0.2">
      <c r="A1305" s="28">
        <v>43802</v>
      </c>
      <c r="B1305" s="12" t="s">
        <v>181</v>
      </c>
      <c r="C1305" s="11">
        <f t="shared" si="2950"/>
        <v>2739.7260273972602</v>
      </c>
      <c r="D1305" s="12" t="s">
        <v>21</v>
      </c>
      <c r="E1305" s="29">
        <v>73</v>
      </c>
      <c r="F1305" s="29">
        <v>74</v>
      </c>
      <c r="G1305" s="6">
        <v>0</v>
      </c>
      <c r="H1305" s="6">
        <v>0</v>
      </c>
      <c r="I1305" s="13">
        <f t="shared" si="2951"/>
        <v>1</v>
      </c>
      <c r="J1305" s="6">
        <v>0</v>
      </c>
      <c r="K1305" s="6">
        <v>0</v>
      </c>
      <c r="L1305" s="13">
        <f t="shared" si="2952"/>
        <v>1</v>
      </c>
      <c r="M1305" s="45">
        <f t="shared" si="2953"/>
        <v>2739.7260273972602</v>
      </c>
    </row>
    <row r="1306" spans="1:13" ht="15" x14ac:dyDescent="0.2">
      <c r="A1306" s="28">
        <v>43802</v>
      </c>
      <c r="B1306" s="12" t="s">
        <v>182</v>
      </c>
      <c r="C1306" s="11">
        <f t="shared" si="2950"/>
        <v>638.9776357827476</v>
      </c>
      <c r="D1306" s="12" t="s">
        <v>18</v>
      </c>
      <c r="E1306" s="29">
        <v>313</v>
      </c>
      <c r="F1306" s="29">
        <v>311</v>
      </c>
      <c r="G1306" s="6">
        <v>0</v>
      </c>
      <c r="H1306" s="6">
        <v>0</v>
      </c>
      <c r="I1306" s="13">
        <f t="shared" si="2951"/>
        <v>2</v>
      </c>
      <c r="J1306" s="6">
        <v>0</v>
      </c>
      <c r="K1306" s="6">
        <v>0</v>
      </c>
      <c r="L1306" s="13">
        <f t="shared" si="2952"/>
        <v>2</v>
      </c>
      <c r="M1306" s="45">
        <f t="shared" si="2953"/>
        <v>1277.9552715654952</v>
      </c>
    </row>
    <row r="1307" spans="1:13" ht="15" x14ac:dyDescent="0.2">
      <c r="A1307" s="28">
        <v>43802</v>
      </c>
      <c r="B1307" s="12" t="s">
        <v>177</v>
      </c>
      <c r="C1307" s="11">
        <f t="shared" si="2950"/>
        <v>555.55555555555554</v>
      </c>
      <c r="D1307" s="12" t="s">
        <v>21</v>
      </c>
      <c r="E1307" s="29">
        <v>360</v>
      </c>
      <c r="F1307" s="29">
        <v>363</v>
      </c>
      <c r="G1307" s="6">
        <v>0</v>
      </c>
      <c r="H1307" s="6">
        <v>0</v>
      </c>
      <c r="I1307" s="13">
        <f t="shared" si="2951"/>
        <v>3</v>
      </c>
      <c r="J1307" s="6">
        <v>0</v>
      </c>
      <c r="K1307" s="6">
        <v>0</v>
      </c>
      <c r="L1307" s="13">
        <f t="shared" si="2952"/>
        <v>3</v>
      </c>
      <c r="M1307" s="45">
        <f t="shared" si="2953"/>
        <v>1666.6666666666665</v>
      </c>
    </row>
    <row r="1308" spans="1:13" ht="15" x14ac:dyDescent="0.2">
      <c r="A1308" s="28">
        <v>43801</v>
      </c>
      <c r="B1308" s="12" t="s">
        <v>88</v>
      </c>
      <c r="C1308" s="11">
        <f t="shared" si="2950"/>
        <v>699.30069930069931</v>
      </c>
      <c r="D1308" s="12" t="s">
        <v>21</v>
      </c>
      <c r="E1308" s="29">
        <v>286</v>
      </c>
      <c r="F1308" s="29">
        <v>288</v>
      </c>
      <c r="G1308" s="6">
        <v>0</v>
      </c>
      <c r="H1308" s="6">
        <v>0</v>
      </c>
      <c r="I1308" s="13">
        <f t="shared" si="2951"/>
        <v>2</v>
      </c>
      <c r="J1308" s="6">
        <v>0</v>
      </c>
      <c r="K1308" s="6">
        <v>0</v>
      </c>
      <c r="L1308" s="13">
        <f t="shared" si="2952"/>
        <v>2</v>
      </c>
      <c r="M1308" s="45">
        <f t="shared" si="2953"/>
        <v>1398.6013986013986</v>
      </c>
    </row>
    <row r="1309" spans="1:13" ht="15" x14ac:dyDescent="0.2">
      <c r="A1309" s="28">
        <v>43801</v>
      </c>
      <c r="B1309" s="12" t="s">
        <v>182</v>
      </c>
      <c r="C1309" s="11">
        <f t="shared" si="2950"/>
        <v>598.80239520958082</v>
      </c>
      <c r="D1309" s="12" t="s">
        <v>21</v>
      </c>
      <c r="E1309" s="29">
        <v>334</v>
      </c>
      <c r="F1309" s="29">
        <v>339</v>
      </c>
      <c r="G1309" s="6">
        <v>0</v>
      </c>
      <c r="H1309" s="6">
        <v>0</v>
      </c>
      <c r="I1309" s="13">
        <f t="shared" si="2951"/>
        <v>5</v>
      </c>
      <c r="J1309" s="6">
        <v>0</v>
      </c>
      <c r="K1309" s="6">
        <v>0</v>
      </c>
      <c r="L1309" s="13">
        <f t="shared" si="2952"/>
        <v>5</v>
      </c>
      <c r="M1309" s="45">
        <f t="shared" si="2953"/>
        <v>2994.0119760479042</v>
      </c>
    </row>
    <row r="1310" spans="1:13" ht="15" x14ac:dyDescent="0.2">
      <c r="A1310" s="28">
        <v>43801</v>
      </c>
      <c r="B1310" s="12" t="s">
        <v>74</v>
      </c>
      <c r="C1310" s="11">
        <f t="shared" si="2950"/>
        <v>412.37113402061857</v>
      </c>
      <c r="D1310" s="12" t="s">
        <v>21</v>
      </c>
      <c r="E1310" s="29">
        <v>485</v>
      </c>
      <c r="F1310" s="29">
        <v>489</v>
      </c>
      <c r="G1310" s="6">
        <v>0</v>
      </c>
      <c r="H1310" s="6">
        <v>0</v>
      </c>
      <c r="I1310" s="13">
        <f t="shared" si="2951"/>
        <v>4</v>
      </c>
      <c r="J1310" s="6">
        <v>0</v>
      </c>
      <c r="K1310" s="6">
        <v>0</v>
      </c>
      <c r="L1310" s="13">
        <f t="shared" si="2952"/>
        <v>4</v>
      </c>
      <c r="M1310" s="45">
        <f t="shared" si="2953"/>
        <v>1649.4845360824743</v>
      </c>
    </row>
    <row r="1311" spans="1:13" ht="15" x14ac:dyDescent="0.2">
      <c r="A1311" s="28">
        <v>43798</v>
      </c>
      <c r="B1311" s="12" t="s">
        <v>112</v>
      </c>
      <c r="C1311" s="11">
        <f t="shared" si="2950"/>
        <v>222.71714922048997</v>
      </c>
      <c r="D1311" s="12" t="s">
        <v>21</v>
      </c>
      <c r="E1311" s="29">
        <v>898</v>
      </c>
      <c r="F1311" s="29">
        <v>910</v>
      </c>
      <c r="G1311" s="6">
        <v>915</v>
      </c>
      <c r="H1311" s="6">
        <v>0</v>
      </c>
      <c r="I1311" s="13">
        <f t="shared" si="2951"/>
        <v>12</v>
      </c>
      <c r="J1311" s="6">
        <v>5</v>
      </c>
      <c r="K1311" s="6">
        <v>0</v>
      </c>
      <c r="L1311" s="13">
        <f t="shared" si="2952"/>
        <v>17</v>
      </c>
      <c r="M1311" s="45">
        <f t="shared" si="2953"/>
        <v>3786.1915367483293</v>
      </c>
    </row>
    <row r="1312" spans="1:13" ht="15" x14ac:dyDescent="0.2">
      <c r="A1312" s="28">
        <v>43798</v>
      </c>
      <c r="B1312" s="12" t="s">
        <v>183</v>
      </c>
      <c r="C1312" s="11">
        <f t="shared" si="2950"/>
        <v>389.10505836575874</v>
      </c>
      <c r="D1312" s="12" t="s">
        <v>18</v>
      </c>
      <c r="E1312" s="29">
        <v>514</v>
      </c>
      <c r="F1312" s="29">
        <v>511</v>
      </c>
      <c r="G1312" s="6">
        <v>0</v>
      </c>
      <c r="H1312" s="6">
        <v>0</v>
      </c>
      <c r="I1312" s="13">
        <f t="shared" si="2951"/>
        <v>3</v>
      </c>
      <c r="J1312" s="6">
        <v>0</v>
      </c>
      <c r="K1312" s="6">
        <v>0</v>
      </c>
      <c r="L1312" s="13">
        <f t="shared" si="2952"/>
        <v>3</v>
      </c>
      <c r="M1312" s="45">
        <f t="shared" si="2953"/>
        <v>1167.3151750972761</v>
      </c>
    </row>
    <row r="1313" spans="1:13" ht="15" x14ac:dyDescent="0.2">
      <c r="A1313" s="28">
        <v>43798</v>
      </c>
      <c r="B1313" s="12" t="s">
        <v>149</v>
      </c>
      <c r="C1313" s="11">
        <f t="shared" si="2950"/>
        <v>913.24200913242009</v>
      </c>
      <c r="D1313" s="12" t="s">
        <v>21</v>
      </c>
      <c r="E1313" s="29">
        <v>219</v>
      </c>
      <c r="F1313" s="29">
        <v>221</v>
      </c>
      <c r="G1313" s="6">
        <v>0</v>
      </c>
      <c r="H1313" s="6">
        <v>0</v>
      </c>
      <c r="I1313" s="13">
        <f t="shared" si="2951"/>
        <v>2</v>
      </c>
      <c r="J1313" s="6">
        <v>0</v>
      </c>
      <c r="K1313" s="6">
        <v>0</v>
      </c>
      <c r="L1313" s="13">
        <f t="shared" si="2952"/>
        <v>2</v>
      </c>
      <c r="M1313" s="45">
        <f t="shared" si="2953"/>
        <v>1826.4840182648402</v>
      </c>
    </row>
    <row r="1314" spans="1:13" ht="15" x14ac:dyDescent="0.2">
      <c r="A1314" s="28">
        <v>43798</v>
      </c>
      <c r="B1314" s="12" t="s">
        <v>184</v>
      </c>
      <c r="C1314" s="11">
        <f t="shared" si="2950"/>
        <v>2754.8209366391188</v>
      </c>
      <c r="D1314" s="12" t="s">
        <v>21</v>
      </c>
      <c r="E1314" s="29">
        <v>72.599999999999994</v>
      </c>
      <c r="F1314" s="29">
        <v>73.5</v>
      </c>
      <c r="G1314" s="6">
        <v>0</v>
      </c>
      <c r="H1314" s="6">
        <v>0</v>
      </c>
      <c r="I1314" s="13">
        <f t="shared" si="2951"/>
        <v>0.90000000000000568</v>
      </c>
      <c r="J1314" s="6">
        <v>0</v>
      </c>
      <c r="K1314" s="6">
        <v>0</v>
      </c>
      <c r="L1314" s="13">
        <f t="shared" si="2952"/>
        <v>0.90000000000000568</v>
      </c>
      <c r="M1314" s="45">
        <f t="shared" si="2953"/>
        <v>2479.3388429752226</v>
      </c>
    </row>
    <row r="1315" spans="1:13" ht="15" x14ac:dyDescent="0.2">
      <c r="A1315" s="28">
        <v>43798</v>
      </c>
      <c r="B1315" s="12" t="s">
        <v>35</v>
      </c>
      <c r="C1315" s="11">
        <f t="shared" si="2950"/>
        <v>386.84719535783364</v>
      </c>
      <c r="D1315" s="12" t="s">
        <v>21</v>
      </c>
      <c r="E1315" s="29">
        <v>517</v>
      </c>
      <c r="F1315" s="29">
        <v>511</v>
      </c>
      <c r="G1315" s="6">
        <v>0</v>
      </c>
      <c r="H1315" s="6">
        <v>0</v>
      </c>
      <c r="I1315" s="13">
        <f t="shared" si="2951"/>
        <v>-6</v>
      </c>
      <c r="J1315" s="6">
        <v>0</v>
      </c>
      <c r="K1315" s="6">
        <v>0</v>
      </c>
      <c r="L1315" s="13">
        <f t="shared" si="2952"/>
        <v>-6</v>
      </c>
      <c r="M1315" s="45">
        <f t="shared" si="2953"/>
        <v>-2321.0831721470017</v>
      </c>
    </row>
    <row r="1316" spans="1:13" ht="15" x14ac:dyDescent="0.2">
      <c r="A1316" s="28">
        <v>43797</v>
      </c>
      <c r="B1316" s="12" t="s">
        <v>122</v>
      </c>
      <c r="C1316" s="11">
        <f t="shared" si="2950"/>
        <v>689.65517241379314</v>
      </c>
      <c r="D1316" s="12" t="s">
        <v>21</v>
      </c>
      <c r="E1316" s="29">
        <v>290</v>
      </c>
      <c r="F1316" s="29">
        <v>291.8</v>
      </c>
      <c r="G1316" s="6">
        <v>295</v>
      </c>
      <c r="H1316" s="6">
        <v>300</v>
      </c>
      <c r="I1316" s="13">
        <f t="shared" si="2951"/>
        <v>1.8000000000000114</v>
      </c>
      <c r="J1316" s="6">
        <v>3.2</v>
      </c>
      <c r="K1316" s="6">
        <v>5</v>
      </c>
      <c r="L1316" s="13">
        <f t="shared" si="2952"/>
        <v>10.000000000000011</v>
      </c>
      <c r="M1316" s="45">
        <f t="shared" si="2953"/>
        <v>6896.5517241379384</v>
      </c>
    </row>
    <row r="1317" spans="1:13" ht="15" x14ac:dyDescent="0.2">
      <c r="A1317" s="28">
        <v>43797</v>
      </c>
      <c r="B1317" s="12" t="s">
        <v>114</v>
      </c>
      <c r="C1317" s="11">
        <f t="shared" si="2950"/>
        <v>486.61800486618006</v>
      </c>
      <c r="D1317" s="12" t="s">
        <v>21</v>
      </c>
      <c r="E1317" s="29">
        <v>411</v>
      </c>
      <c r="F1317" s="29">
        <v>413.5</v>
      </c>
      <c r="G1317" s="6">
        <v>0</v>
      </c>
      <c r="H1317" s="6">
        <v>0</v>
      </c>
      <c r="I1317" s="13">
        <f t="shared" si="2951"/>
        <v>2.5</v>
      </c>
      <c r="J1317" s="6">
        <v>0</v>
      </c>
      <c r="K1317" s="6">
        <v>0</v>
      </c>
      <c r="L1317" s="13">
        <f t="shared" si="2952"/>
        <v>2.5</v>
      </c>
      <c r="M1317" s="45">
        <f t="shared" si="2953"/>
        <v>1216.5450121654501</v>
      </c>
    </row>
    <row r="1318" spans="1:13" ht="15" x14ac:dyDescent="0.2">
      <c r="A1318" s="28">
        <v>43797</v>
      </c>
      <c r="B1318" s="12" t="s">
        <v>173</v>
      </c>
      <c r="C1318" s="11">
        <f t="shared" si="2950"/>
        <v>1512.8593040847202</v>
      </c>
      <c r="D1318" s="12" t="s">
        <v>21</v>
      </c>
      <c r="E1318" s="29">
        <v>132.19999999999999</v>
      </c>
      <c r="F1318" s="29">
        <v>132.55000000000001</v>
      </c>
      <c r="G1318" s="6">
        <v>0</v>
      </c>
      <c r="H1318" s="6">
        <v>0</v>
      </c>
      <c r="I1318" s="13">
        <f t="shared" si="2951"/>
        <v>0.35000000000002274</v>
      </c>
      <c r="J1318" s="6">
        <v>0</v>
      </c>
      <c r="K1318" s="6">
        <v>0</v>
      </c>
      <c r="L1318" s="13">
        <f t="shared" si="2952"/>
        <v>0.35000000000002274</v>
      </c>
      <c r="M1318" s="45">
        <f t="shared" si="2953"/>
        <v>529.50075642968648</v>
      </c>
    </row>
    <row r="1319" spans="1:13" ht="15" x14ac:dyDescent="0.2">
      <c r="A1319" s="28">
        <v>43796</v>
      </c>
      <c r="B1319" s="12" t="s">
        <v>106</v>
      </c>
      <c r="C1319" s="11">
        <f t="shared" si="2950"/>
        <v>437.63676148796498</v>
      </c>
      <c r="D1319" s="12" t="s">
        <v>21</v>
      </c>
      <c r="E1319" s="29">
        <v>457</v>
      </c>
      <c r="F1319" s="29">
        <v>460</v>
      </c>
      <c r="G1319" s="6">
        <v>0</v>
      </c>
      <c r="H1319" s="6">
        <v>0</v>
      </c>
      <c r="I1319" s="13">
        <f t="shared" si="2951"/>
        <v>3</v>
      </c>
      <c r="J1319" s="6">
        <v>0</v>
      </c>
      <c r="K1319" s="6">
        <v>0</v>
      </c>
      <c r="L1319" s="13">
        <f t="shared" si="2952"/>
        <v>3</v>
      </c>
      <c r="M1319" s="45">
        <f t="shared" si="2953"/>
        <v>1312.9102844638949</v>
      </c>
    </row>
    <row r="1320" spans="1:13" ht="15" x14ac:dyDescent="0.2">
      <c r="A1320" s="28">
        <v>43796</v>
      </c>
      <c r="B1320" s="12" t="s">
        <v>185</v>
      </c>
      <c r="C1320" s="11">
        <f t="shared" si="2950"/>
        <v>638.9776357827476</v>
      </c>
      <c r="D1320" s="12" t="s">
        <v>21</v>
      </c>
      <c r="E1320" s="29">
        <v>313</v>
      </c>
      <c r="F1320" s="29">
        <v>316</v>
      </c>
      <c r="G1320" s="6">
        <v>0</v>
      </c>
      <c r="H1320" s="6">
        <v>0</v>
      </c>
      <c r="I1320" s="13">
        <f t="shared" si="2951"/>
        <v>3</v>
      </c>
      <c r="J1320" s="6">
        <v>0</v>
      </c>
      <c r="K1320" s="6">
        <v>0</v>
      </c>
      <c r="L1320" s="13">
        <f t="shared" si="2952"/>
        <v>3</v>
      </c>
      <c r="M1320" s="45">
        <f t="shared" si="2953"/>
        <v>1916.9329073482427</v>
      </c>
    </row>
    <row r="1321" spans="1:13" ht="15" x14ac:dyDescent="0.2">
      <c r="A1321" s="28">
        <v>43795</v>
      </c>
      <c r="B1321" s="12" t="s">
        <v>186</v>
      </c>
      <c r="C1321" s="11">
        <f t="shared" si="2950"/>
        <v>1970.4433497536945</v>
      </c>
      <c r="D1321" s="12" t="s">
        <v>21</v>
      </c>
      <c r="E1321" s="29">
        <v>101.5</v>
      </c>
      <c r="F1321" s="29">
        <v>103</v>
      </c>
      <c r="G1321" s="6">
        <v>104.7</v>
      </c>
      <c r="H1321" s="6">
        <v>0</v>
      </c>
      <c r="I1321" s="13">
        <f t="shared" si="2951"/>
        <v>1.5</v>
      </c>
      <c r="J1321" s="6">
        <v>1.7</v>
      </c>
      <c r="K1321" s="6">
        <v>0</v>
      </c>
      <c r="L1321" s="13">
        <f t="shared" si="2952"/>
        <v>3.2</v>
      </c>
      <c r="M1321" s="45">
        <f t="shared" si="2953"/>
        <v>6305.4187192118225</v>
      </c>
    </row>
    <row r="1322" spans="1:13" ht="15" x14ac:dyDescent="0.2">
      <c r="A1322" s="28">
        <v>43795</v>
      </c>
      <c r="B1322" s="12" t="s">
        <v>122</v>
      </c>
      <c r="C1322" s="11">
        <f t="shared" si="2950"/>
        <v>724.63768115942025</v>
      </c>
      <c r="D1322" s="12" t="s">
        <v>21</v>
      </c>
      <c r="E1322" s="29">
        <v>276</v>
      </c>
      <c r="F1322" s="29">
        <v>279</v>
      </c>
      <c r="G1322" s="6">
        <v>0</v>
      </c>
      <c r="H1322" s="6">
        <v>0</v>
      </c>
      <c r="I1322" s="13">
        <f t="shared" si="2951"/>
        <v>3</v>
      </c>
      <c r="J1322" s="6">
        <v>0</v>
      </c>
      <c r="K1322" s="6">
        <v>0</v>
      </c>
      <c r="L1322" s="13">
        <f t="shared" si="2952"/>
        <v>3</v>
      </c>
      <c r="M1322" s="45">
        <f t="shared" si="2953"/>
        <v>2173.913043478261</v>
      </c>
    </row>
    <row r="1323" spans="1:13" ht="15" x14ac:dyDescent="0.2">
      <c r="A1323" s="28">
        <v>43795</v>
      </c>
      <c r="B1323" s="12" t="s">
        <v>184</v>
      </c>
      <c r="C1323" s="11">
        <f t="shared" si="2950"/>
        <v>2985.0746268656717</v>
      </c>
      <c r="D1323" s="12" t="s">
        <v>21</v>
      </c>
      <c r="E1323" s="29">
        <v>67</v>
      </c>
      <c r="F1323" s="29">
        <v>65</v>
      </c>
      <c r="G1323" s="6">
        <v>0</v>
      </c>
      <c r="H1323" s="6">
        <v>0</v>
      </c>
      <c r="I1323" s="13">
        <f t="shared" si="2951"/>
        <v>-2</v>
      </c>
      <c r="J1323" s="6">
        <v>0</v>
      </c>
      <c r="K1323" s="6">
        <v>0</v>
      </c>
      <c r="L1323" s="13">
        <f t="shared" si="2952"/>
        <v>-2</v>
      </c>
      <c r="M1323" s="45">
        <f t="shared" si="2953"/>
        <v>-5970.1492537313434</v>
      </c>
    </row>
    <row r="1324" spans="1:13" ht="15" x14ac:dyDescent="0.2">
      <c r="A1324" s="28">
        <v>43794</v>
      </c>
      <c r="B1324" s="12" t="s">
        <v>122</v>
      </c>
      <c r="C1324" s="11">
        <f t="shared" si="2950"/>
        <v>826.44628099173553</v>
      </c>
      <c r="D1324" s="12" t="s">
        <v>21</v>
      </c>
      <c r="E1324" s="29">
        <v>242</v>
      </c>
      <c r="F1324" s="29">
        <v>244.5</v>
      </c>
      <c r="G1324" s="6">
        <v>250</v>
      </c>
      <c r="H1324" s="6">
        <v>260</v>
      </c>
      <c r="I1324" s="13">
        <f t="shared" si="2951"/>
        <v>2.5</v>
      </c>
      <c r="J1324" s="6">
        <v>5.5</v>
      </c>
      <c r="K1324" s="6">
        <v>10</v>
      </c>
      <c r="L1324" s="13">
        <f t="shared" si="2952"/>
        <v>18</v>
      </c>
      <c r="M1324" s="45">
        <f t="shared" si="2953"/>
        <v>14876.03305785124</v>
      </c>
    </row>
    <row r="1325" spans="1:13" ht="15" x14ac:dyDescent="0.2">
      <c r="A1325" s="28">
        <v>43794</v>
      </c>
      <c r="B1325" s="12" t="s">
        <v>175</v>
      </c>
      <c r="C1325" s="11">
        <f t="shared" si="2950"/>
        <v>1176.4705882352941</v>
      </c>
      <c r="D1325" s="12" t="s">
        <v>21</v>
      </c>
      <c r="E1325" s="29">
        <v>170</v>
      </c>
      <c r="F1325" s="29">
        <v>171</v>
      </c>
      <c r="G1325" s="6">
        <v>173</v>
      </c>
      <c r="H1325" s="6">
        <v>0</v>
      </c>
      <c r="I1325" s="13">
        <f t="shared" si="2951"/>
        <v>1</v>
      </c>
      <c r="J1325" s="6">
        <v>2</v>
      </c>
      <c r="K1325" s="6">
        <v>0</v>
      </c>
      <c r="L1325" s="13">
        <f t="shared" si="2952"/>
        <v>3</v>
      </c>
      <c r="M1325" s="45">
        <f t="shared" si="2953"/>
        <v>3529.4117647058824</v>
      </c>
    </row>
    <row r="1326" spans="1:13" ht="15" x14ac:dyDescent="0.2">
      <c r="A1326" s="28">
        <v>43794</v>
      </c>
      <c r="B1326" s="12" t="s">
        <v>46</v>
      </c>
      <c r="C1326" s="11">
        <f t="shared" si="2950"/>
        <v>366.30036630036631</v>
      </c>
      <c r="D1326" s="12" t="s">
        <v>21</v>
      </c>
      <c r="E1326" s="29">
        <v>546</v>
      </c>
      <c r="F1326" s="29">
        <v>550</v>
      </c>
      <c r="G1326" s="6">
        <v>0</v>
      </c>
      <c r="H1326" s="6">
        <v>0</v>
      </c>
      <c r="I1326" s="13">
        <f t="shared" si="2951"/>
        <v>4</v>
      </c>
      <c r="J1326" s="6">
        <v>0</v>
      </c>
      <c r="K1326" s="6">
        <v>0</v>
      </c>
      <c r="L1326" s="13">
        <f t="shared" si="2952"/>
        <v>4</v>
      </c>
      <c r="M1326" s="45">
        <f t="shared" si="2953"/>
        <v>1465.2014652014652</v>
      </c>
    </row>
    <row r="1327" spans="1:13" ht="15" x14ac:dyDescent="0.2">
      <c r="A1327" s="28">
        <v>43794</v>
      </c>
      <c r="B1327" s="12" t="s">
        <v>116</v>
      </c>
      <c r="C1327" s="11">
        <f t="shared" si="2950"/>
        <v>334.44816053511704</v>
      </c>
      <c r="D1327" s="12" t="s">
        <v>21</v>
      </c>
      <c r="E1327" s="29">
        <v>598</v>
      </c>
      <c r="F1327" s="29">
        <v>592</v>
      </c>
      <c r="G1327" s="6">
        <v>0</v>
      </c>
      <c r="H1327" s="6">
        <v>0</v>
      </c>
      <c r="I1327" s="13">
        <f t="shared" si="2951"/>
        <v>-6</v>
      </c>
      <c r="J1327" s="6">
        <v>0</v>
      </c>
      <c r="K1327" s="6">
        <v>0</v>
      </c>
      <c r="L1327" s="13">
        <f t="shared" si="2952"/>
        <v>-6</v>
      </c>
      <c r="M1327" s="45">
        <f t="shared" si="2953"/>
        <v>-2006.6889632107022</v>
      </c>
    </row>
    <row r="1328" spans="1:13" ht="15" x14ac:dyDescent="0.2">
      <c r="A1328" s="28">
        <v>43791</v>
      </c>
      <c r="B1328" s="12" t="s">
        <v>87</v>
      </c>
      <c r="C1328" s="11">
        <f t="shared" si="2950"/>
        <v>488.99755501222495</v>
      </c>
      <c r="D1328" s="12" t="s">
        <v>21</v>
      </c>
      <c r="E1328" s="29">
        <v>409</v>
      </c>
      <c r="F1328" s="29">
        <v>413</v>
      </c>
      <c r="G1328" s="6">
        <v>0</v>
      </c>
      <c r="H1328" s="6">
        <v>0</v>
      </c>
      <c r="I1328" s="13">
        <f t="shared" si="2951"/>
        <v>4</v>
      </c>
      <c r="J1328" s="6">
        <v>0</v>
      </c>
      <c r="K1328" s="6">
        <v>0</v>
      </c>
      <c r="L1328" s="13">
        <f t="shared" si="2952"/>
        <v>4</v>
      </c>
      <c r="M1328" s="45">
        <f t="shared" si="2953"/>
        <v>1955.9902200488998</v>
      </c>
    </row>
    <row r="1329" spans="1:13" ht="15" x14ac:dyDescent="0.2">
      <c r="A1329" s="28">
        <v>43791</v>
      </c>
      <c r="B1329" s="12" t="s">
        <v>187</v>
      </c>
      <c r="C1329" s="11">
        <f t="shared" si="2950"/>
        <v>400</v>
      </c>
      <c r="D1329" s="12" t="s">
        <v>21</v>
      </c>
      <c r="E1329" s="29">
        <v>500</v>
      </c>
      <c r="F1329" s="29">
        <v>504</v>
      </c>
      <c r="G1329" s="6">
        <v>0</v>
      </c>
      <c r="H1329" s="6">
        <v>0</v>
      </c>
      <c r="I1329" s="13">
        <f t="shared" si="2951"/>
        <v>4</v>
      </c>
      <c r="J1329" s="6">
        <v>0</v>
      </c>
      <c r="K1329" s="6">
        <v>0</v>
      </c>
      <c r="L1329" s="13">
        <f t="shared" si="2952"/>
        <v>4</v>
      </c>
      <c r="M1329" s="45">
        <f t="shared" si="2953"/>
        <v>1600</v>
      </c>
    </row>
    <row r="1330" spans="1:13" ht="15" x14ac:dyDescent="0.2">
      <c r="A1330" s="28">
        <v>43791</v>
      </c>
      <c r="B1330" s="12" t="s">
        <v>31</v>
      </c>
      <c r="C1330" s="11">
        <f t="shared" si="2950"/>
        <v>475.05938242280286</v>
      </c>
      <c r="D1330" s="12" t="s">
        <v>21</v>
      </c>
      <c r="E1330" s="29">
        <v>421</v>
      </c>
      <c r="F1330" s="29">
        <v>423</v>
      </c>
      <c r="G1330" s="6">
        <v>0</v>
      </c>
      <c r="H1330" s="6">
        <v>0</v>
      </c>
      <c r="I1330" s="13">
        <f t="shared" si="2951"/>
        <v>2</v>
      </c>
      <c r="J1330" s="6">
        <v>0</v>
      </c>
      <c r="K1330" s="6">
        <v>0</v>
      </c>
      <c r="L1330" s="13">
        <f t="shared" si="2952"/>
        <v>2</v>
      </c>
      <c r="M1330" s="45">
        <f t="shared" si="2953"/>
        <v>950.11876484560571</v>
      </c>
    </row>
    <row r="1331" spans="1:13" ht="15" x14ac:dyDescent="0.2">
      <c r="A1331" s="28">
        <v>43791</v>
      </c>
      <c r="B1331" s="12" t="s">
        <v>188</v>
      </c>
      <c r="C1331" s="11">
        <f t="shared" si="2950"/>
        <v>233.91812865497076</v>
      </c>
      <c r="D1331" s="12" t="s">
        <v>18</v>
      </c>
      <c r="E1331" s="29">
        <v>855</v>
      </c>
      <c r="F1331" s="29">
        <v>864</v>
      </c>
      <c r="G1331" s="6">
        <v>0</v>
      </c>
      <c r="H1331" s="6">
        <v>0</v>
      </c>
      <c r="I1331" s="13">
        <f t="shared" si="2951"/>
        <v>-9</v>
      </c>
      <c r="J1331" s="6">
        <v>0</v>
      </c>
      <c r="K1331" s="6">
        <v>0</v>
      </c>
      <c r="L1331" s="13">
        <f t="shared" si="2952"/>
        <v>-9</v>
      </c>
      <c r="M1331" s="45">
        <f t="shared" si="2953"/>
        <v>-2105.2631578947367</v>
      </c>
    </row>
    <row r="1332" spans="1:13" ht="15" x14ac:dyDescent="0.2">
      <c r="A1332" s="28">
        <v>43790</v>
      </c>
      <c r="B1332" s="12" t="s">
        <v>175</v>
      </c>
      <c r="C1332" s="11">
        <f t="shared" si="2950"/>
        <v>1250</v>
      </c>
      <c r="D1332" s="12" t="s">
        <v>21</v>
      </c>
      <c r="E1332" s="29">
        <v>160</v>
      </c>
      <c r="F1332" s="29">
        <v>161</v>
      </c>
      <c r="G1332" s="6">
        <v>163</v>
      </c>
      <c r="H1332" s="6">
        <v>0</v>
      </c>
      <c r="I1332" s="13">
        <f t="shared" si="2951"/>
        <v>1</v>
      </c>
      <c r="J1332" s="6">
        <v>2</v>
      </c>
      <c r="K1332" s="6">
        <v>0</v>
      </c>
      <c r="L1332" s="13">
        <f t="shared" si="2952"/>
        <v>3</v>
      </c>
      <c r="M1332" s="45">
        <f t="shared" si="2953"/>
        <v>3750</v>
      </c>
    </row>
    <row r="1333" spans="1:13" ht="15" x14ac:dyDescent="0.2">
      <c r="A1333" s="28">
        <v>43790</v>
      </c>
      <c r="B1333" s="12" t="s">
        <v>173</v>
      </c>
      <c r="C1333" s="11">
        <f t="shared" si="2950"/>
        <v>1574.8031496062993</v>
      </c>
      <c r="D1333" s="12" t="s">
        <v>21</v>
      </c>
      <c r="E1333" s="29">
        <v>127</v>
      </c>
      <c r="F1333" s="29">
        <v>127.3</v>
      </c>
      <c r="G1333" s="6">
        <v>0</v>
      </c>
      <c r="H1333" s="6">
        <v>0</v>
      </c>
      <c r="I1333" s="13">
        <f t="shared" si="2951"/>
        <v>0.29999999999999716</v>
      </c>
      <c r="J1333" s="6">
        <v>0</v>
      </c>
      <c r="K1333" s="6">
        <v>0</v>
      </c>
      <c r="L1333" s="13">
        <f t="shared" si="2952"/>
        <v>0.29999999999999716</v>
      </c>
      <c r="M1333" s="45">
        <f t="shared" si="2953"/>
        <v>472.44094488188529</v>
      </c>
    </row>
    <row r="1334" spans="1:13" ht="15" x14ac:dyDescent="0.2">
      <c r="A1334" s="28">
        <v>43790</v>
      </c>
      <c r="B1334" s="12" t="s">
        <v>95</v>
      </c>
      <c r="C1334" s="11">
        <f t="shared" si="2950"/>
        <v>380.22813688212926</v>
      </c>
      <c r="D1334" s="12" t="s">
        <v>21</v>
      </c>
      <c r="E1334" s="29">
        <v>526</v>
      </c>
      <c r="F1334" s="29">
        <v>524.5</v>
      </c>
      <c r="G1334" s="6">
        <v>0</v>
      </c>
      <c r="H1334" s="6">
        <v>0</v>
      </c>
      <c r="I1334" s="13">
        <f t="shared" si="2951"/>
        <v>-1.5</v>
      </c>
      <c r="J1334" s="6">
        <v>0</v>
      </c>
      <c r="K1334" s="6">
        <v>0</v>
      </c>
      <c r="L1334" s="13">
        <f t="shared" si="2952"/>
        <v>-1.5</v>
      </c>
      <c r="M1334" s="45">
        <f t="shared" si="2953"/>
        <v>-570.34220532319387</v>
      </c>
    </row>
    <row r="1335" spans="1:13" ht="15" x14ac:dyDescent="0.2">
      <c r="A1335" s="28">
        <v>43790</v>
      </c>
      <c r="B1335" s="12" t="s">
        <v>59</v>
      </c>
      <c r="C1335" s="11">
        <f t="shared" si="2950"/>
        <v>359.06642728904848</v>
      </c>
      <c r="D1335" s="12" t="s">
        <v>21</v>
      </c>
      <c r="E1335" s="29">
        <v>557</v>
      </c>
      <c r="F1335" s="29">
        <v>550</v>
      </c>
      <c r="G1335" s="6">
        <v>0</v>
      </c>
      <c r="H1335" s="6">
        <v>0</v>
      </c>
      <c r="I1335" s="13">
        <f t="shared" si="2951"/>
        <v>-7</v>
      </c>
      <c r="J1335" s="6">
        <v>0</v>
      </c>
      <c r="K1335" s="6">
        <v>0</v>
      </c>
      <c r="L1335" s="13">
        <f t="shared" si="2952"/>
        <v>-7</v>
      </c>
      <c r="M1335" s="45">
        <f t="shared" si="2953"/>
        <v>-2513.4649910233393</v>
      </c>
    </row>
    <row r="1336" spans="1:13" ht="15" x14ac:dyDescent="0.2">
      <c r="A1336" s="28">
        <v>43790</v>
      </c>
      <c r="B1336" s="12" t="s">
        <v>189</v>
      </c>
      <c r="C1336" s="11">
        <f t="shared" si="2950"/>
        <v>579.71014492753625</v>
      </c>
      <c r="D1336" s="12" t="s">
        <v>21</v>
      </c>
      <c r="E1336" s="29">
        <v>345</v>
      </c>
      <c r="F1336" s="29">
        <v>339</v>
      </c>
      <c r="G1336" s="6">
        <v>0</v>
      </c>
      <c r="H1336" s="6">
        <v>0</v>
      </c>
      <c r="I1336" s="13">
        <f t="shared" si="2951"/>
        <v>-6</v>
      </c>
      <c r="J1336" s="6">
        <v>0</v>
      </c>
      <c r="K1336" s="6">
        <v>0</v>
      </c>
      <c r="L1336" s="13">
        <f t="shared" si="2952"/>
        <v>-6</v>
      </c>
      <c r="M1336" s="45">
        <f t="shared" si="2953"/>
        <v>-3478.2608695652175</v>
      </c>
    </row>
    <row r="1337" spans="1:13" ht="15" x14ac:dyDescent="0.2">
      <c r="A1337" s="28">
        <v>43789</v>
      </c>
      <c r="B1337" s="12" t="s">
        <v>106</v>
      </c>
      <c r="C1337" s="11">
        <f t="shared" si="2950"/>
        <v>441.50110375275938</v>
      </c>
      <c r="D1337" s="12" t="s">
        <v>21</v>
      </c>
      <c r="E1337" s="29">
        <v>453</v>
      </c>
      <c r="F1337" s="29">
        <v>457</v>
      </c>
      <c r="G1337" s="6">
        <v>465</v>
      </c>
      <c r="H1337" s="6">
        <v>0</v>
      </c>
      <c r="I1337" s="13">
        <f t="shared" si="2951"/>
        <v>4</v>
      </c>
      <c r="J1337" s="6">
        <v>8</v>
      </c>
      <c r="K1337" s="6">
        <v>0</v>
      </c>
      <c r="L1337" s="13">
        <f t="shared" si="2952"/>
        <v>12</v>
      </c>
      <c r="M1337" s="45">
        <f t="shared" si="2953"/>
        <v>5298.013245033113</v>
      </c>
    </row>
    <row r="1338" spans="1:13" ht="15" x14ac:dyDescent="0.2">
      <c r="A1338" s="28">
        <v>43789</v>
      </c>
      <c r="B1338" s="12" t="s">
        <v>184</v>
      </c>
      <c r="C1338" s="11">
        <f t="shared" si="2950"/>
        <v>3076.9230769230771</v>
      </c>
      <c r="D1338" s="12" t="s">
        <v>21</v>
      </c>
      <c r="E1338" s="29">
        <v>65</v>
      </c>
      <c r="F1338" s="29">
        <v>66</v>
      </c>
      <c r="G1338" s="6">
        <v>0</v>
      </c>
      <c r="H1338" s="6">
        <v>0</v>
      </c>
      <c r="I1338" s="13">
        <f t="shared" si="2951"/>
        <v>1</v>
      </c>
      <c r="J1338" s="6">
        <v>0</v>
      </c>
      <c r="K1338" s="6">
        <v>0</v>
      </c>
      <c r="L1338" s="13">
        <f t="shared" si="2952"/>
        <v>1</v>
      </c>
      <c r="M1338" s="45">
        <f t="shared" si="2953"/>
        <v>3076.9230769230771</v>
      </c>
    </row>
    <row r="1339" spans="1:13" ht="15" x14ac:dyDescent="0.2">
      <c r="A1339" s="28">
        <v>43789</v>
      </c>
      <c r="B1339" s="12" t="s">
        <v>94</v>
      </c>
      <c r="C1339" s="11">
        <f t="shared" si="2950"/>
        <v>414.93775933609959</v>
      </c>
      <c r="D1339" s="12" t="s">
        <v>21</v>
      </c>
      <c r="E1339" s="29">
        <v>482</v>
      </c>
      <c r="F1339" s="29">
        <v>481.5</v>
      </c>
      <c r="G1339" s="6">
        <v>0</v>
      </c>
      <c r="H1339" s="6">
        <v>0</v>
      </c>
      <c r="I1339" s="13">
        <f t="shared" si="2951"/>
        <v>-0.5</v>
      </c>
      <c r="J1339" s="6">
        <v>0</v>
      </c>
      <c r="K1339" s="6">
        <v>0</v>
      </c>
      <c r="L1339" s="13">
        <f t="shared" si="2952"/>
        <v>-0.5</v>
      </c>
      <c r="M1339" s="45">
        <f t="shared" si="2953"/>
        <v>-207.46887966804979</v>
      </c>
    </row>
    <row r="1340" spans="1:13" ht="15" x14ac:dyDescent="0.2">
      <c r="A1340" s="28">
        <v>43788</v>
      </c>
      <c r="B1340" s="12" t="s">
        <v>44</v>
      </c>
      <c r="C1340" s="11">
        <f t="shared" si="2950"/>
        <v>470.58823529411762</v>
      </c>
      <c r="D1340" s="12" t="s">
        <v>21</v>
      </c>
      <c r="E1340" s="29">
        <v>425</v>
      </c>
      <c r="F1340" s="29">
        <v>428.8</v>
      </c>
      <c r="G1340" s="6">
        <v>0</v>
      </c>
      <c r="H1340" s="6">
        <v>0</v>
      </c>
      <c r="I1340" s="13">
        <f t="shared" si="2951"/>
        <v>3.8000000000000114</v>
      </c>
      <c r="J1340" s="6">
        <v>0</v>
      </c>
      <c r="K1340" s="6">
        <v>0</v>
      </c>
      <c r="L1340" s="13">
        <f t="shared" si="2952"/>
        <v>3.8000000000000114</v>
      </c>
      <c r="M1340" s="45">
        <f t="shared" si="2953"/>
        <v>1788.2352941176523</v>
      </c>
    </row>
    <row r="1341" spans="1:13" ht="15" x14ac:dyDescent="0.2">
      <c r="A1341" s="28">
        <v>43788</v>
      </c>
      <c r="B1341" s="12" t="s">
        <v>175</v>
      </c>
      <c r="C1341" s="11">
        <f t="shared" si="2950"/>
        <v>1286.1736334405145</v>
      </c>
      <c r="D1341" s="12" t="s">
        <v>21</v>
      </c>
      <c r="E1341" s="29">
        <v>155.5</v>
      </c>
      <c r="F1341" s="29">
        <v>157</v>
      </c>
      <c r="G1341" s="6">
        <v>0</v>
      </c>
      <c r="H1341" s="6">
        <v>0</v>
      </c>
      <c r="I1341" s="13">
        <f t="shared" si="2951"/>
        <v>1.5</v>
      </c>
      <c r="J1341" s="6">
        <v>0</v>
      </c>
      <c r="K1341" s="6">
        <v>0</v>
      </c>
      <c r="L1341" s="13">
        <f t="shared" si="2952"/>
        <v>1.5</v>
      </c>
      <c r="M1341" s="45">
        <f t="shared" si="2953"/>
        <v>1929.2604501607718</v>
      </c>
    </row>
    <row r="1342" spans="1:13" ht="15" x14ac:dyDescent="0.2">
      <c r="A1342" s="28">
        <v>43788</v>
      </c>
      <c r="B1342" s="12" t="s">
        <v>190</v>
      </c>
      <c r="C1342" s="11">
        <f t="shared" si="2950"/>
        <v>434.78260869565219</v>
      </c>
      <c r="D1342" s="12" t="s">
        <v>18</v>
      </c>
      <c r="E1342" s="29">
        <v>460</v>
      </c>
      <c r="F1342" s="29">
        <v>465</v>
      </c>
      <c r="G1342" s="6">
        <v>0</v>
      </c>
      <c r="H1342" s="6">
        <v>0</v>
      </c>
      <c r="I1342" s="13">
        <f t="shared" si="2951"/>
        <v>-5</v>
      </c>
      <c r="J1342" s="6">
        <v>0</v>
      </c>
      <c r="K1342" s="6">
        <v>0</v>
      </c>
      <c r="L1342" s="13">
        <f t="shared" si="2952"/>
        <v>-5</v>
      </c>
      <c r="M1342" s="45">
        <f t="shared" si="2953"/>
        <v>-2173.913043478261</v>
      </c>
    </row>
    <row r="1343" spans="1:13" ht="15" x14ac:dyDescent="0.2">
      <c r="A1343" s="28">
        <v>43788</v>
      </c>
      <c r="B1343" s="12" t="s">
        <v>95</v>
      </c>
      <c r="C1343" s="11">
        <f t="shared" si="2950"/>
        <v>400</v>
      </c>
      <c r="D1343" s="12" t="s">
        <v>18</v>
      </c>
      <c r="E1343" s="29">
        <v>500</v>
      </c>
      <c r="F1343" s="29">
        <v>505</v>
      </c>
      <c r="G1343" s="6">
        <v>0</v>
      </c>
      <c r="H1343" s="6">
        <v>0</v>
      </c>
      <c r="I1343" s="13">
        <f t="shared" si="2951"/>
        <v>-5</v>
      </c>
      <c r="J1343" s="6">
        <v>0</v>
      </c>
      <c r="K1343" s="6">
        <v>0</v>
      </c>
      <c r="L1343" s="13">
        <f t="shared" si="2952"/>
        <v>-5</v>
      </c>
      <c r="M1343" s="45">
        <f t="shared" si="2953"/>
        <v>-2000</v>
      </c>
    </row>
    <row r="1344" spans="1:13" ht="15" x14ac:dyDescent="0.2">
      <c r="A1344" s="28">
        <v>43787</v>
      </c>
      <c r="B1344" s="12" t="s">
        <v>191</v>
      </c>
      <c r="C1344" s="11">
        <f t="shared" si="2950"/>
        <v>800</v>
      </c>
      <c r="D1344" s="12" t="s">
        <v>18</v>
      </c>
      <c r="E1344" s="29">
        <v>250</v>
      </c>
      <c r="F1344" s="29">
        <v>248</v>
      </c>
      <c r="G1344" s="6">
        <v>245.5</v>
      </c>
      <c r="H1344" s="6">
        <v>0</v>
      </c>
      <c r="I1344" s="13">
        <f t="shared" si="2951"/>
        <v>2</v>
      </c>
      <c r="J1344" s="6">
        <v>2.5</v>
      </c>
      <c r="K1344" s="6">
        <v>0</v>
      </c>
      <c r="L1344" s="13">
        <f t="shared" si="2952"/>
        <v>4.5</v>
      </c>
      <c r="M1344" s="45">
        <f t="shared" si="2953"/>
        <v>3600</v>
      </c>
    </row>
    <row r="1345" spans="1:13" ht="15" x14ac:dyDescent="0.2">
      <c r="A1345" s="28">
        <v>43787</v>
      </c>
      <c r="B1345" s="12" t="s">
        <v>40</v>
      </c>
      <c r="C1345" s="11">
        <f t="shared" si="2950"/>
        <v>952.38095238095241</v>
      </c>
      <c r="D1345" s="12" t="s">
        <v>18</v>
      </c>
      <c r="E1345" s="29">
        <v>210</v>
      </c>
      <c r="F1345" s="29">
        <v>208.1</v>
      </c>
      <c r="G1345" s="6">
        <v>0</v>
      </c>
      <c r="H1345" s="6">
        <v>0</v>
      </c>
      <c r="I1345" s="13">
        <f t="shared" si="2951"/>
        <v>1.9000000000000057</v>
      </c>
      <c r="J1345" s="6">
        <v>0</v>
      </c>
      <c r="K1345" s="6">
        <v>0</v>
      </c>
      <c r="L1345" s="13">
        <f t="shared" si="2952"/>
        <v>1.9000000000000057</v>
      </c>
      <c r="M1345" s="45">
        <f t="shared" si="2953"/>
        <v>1809.5238095238151</v>
      </c>
    </row>
    <row r="1346" spans="1:13" ht="15" x14ac:dyDescent="0.2">
      <c r="A1346" s="28">
        <v>43787</v>
      </c>
      <c r="B1346" s="12" t="s">
        <v>40</v>
      </c>
      <c r="C1346" s="11">
        <f t="shared" si="2950"/>
        <v>278.55153203342616</v>
      </c>
      <c r="D1346" s="12" t="s">
        <v>21</v>
      </c>
      <c r="E1346" s="29">
        <v>718</v>
      </c>
      <c r="F1346" s="29">
        <v>710</v>
      </c>
      <c r="G1346" s="6">
        <v>0</v>
      </c>
      <c r="H1346" s="6">
        <v>0</v>
      </c>
      <c r="I1346" s="13">
        <f t="shared" si="2951"/>
        <v>-8</v>
      </c>
      <c r="J1346" s="6">
        <v>0</v>
      </c>
      <c r="K1346" s="6">
        <v>0</v>
      </c>
      <c r="L1346" s="13">
        <f t="shared" si="2952"/>
        <v>-8</v>
      </c>
      <c r="M1346" s="45">
        <f t="shared" si="2953"/>
        <v>-2228.4122562674092</v>
      </c>
    </row>
    <row r="1347" spans="1:13" ht="15" x14ac:dyDescent="0.2">
      <c r="A1347" s="28">
        <v>43784</v>
      </c>
      <c r="B1347" s="12" t="s">
        <v>74</v>
      </c>
      <c r="C1347" s="11">
        <f t="shared" si="2950"/>
        <v>407.33197556008145</v>
      </c>
      <c r="D1347" s="12" t="s">
        <v>18</v>
      </c>
      <c r="E1347" s="29">
        <v>491</v>
      </c>
      <c r="F1347" s="29">
        <v>487.1</v>
      </c>
      <c r="G1347" s="6">
        <v>482</v>
      </c>
      <c r="H1347" s="6">
        <v>0</v>
      </c>
      <c r="I1347" s="13">
        <f t="shared" si="2951"/>
        <v>3.8999999999999773</v>
      </c>
      <c r="J1347" s="6">
        <v>5.0999999999999996</v>
      </c>
      <c r="K1347" s="6">
        <v>0</v>
      </c>
      <c r="L1347" s="13">
        <f t="shared" si="2952"/>
        <v>8.9999999999999769</v>
      </c>
      <c r="M1347" s="45">
        <f t="shared" si="2953"/>
        <v>3665.9877800407235</v>
      </c>
    </row>
    <row r="1348" spans="1:13" ht="15" x14ac:dyDescent="0.2">
      <c r="A1348" s="28">
        <v>43784</v>
      </c>
      <c r="B1348" s="12" t="s">
        <v>77</v>
      </c>
      <c r="C1348" s="11">
        <f t="shared" si="2950"/>
        <v>251.25628140703517</v>
      </c>
      <c r="D1348" s="12" t="s">
        <v>18</v>
      </c>
      <c r="E1348" s="29">
        <v>796</v>
      </c>
      <c r="F1348" s="29">
        <v>790</v>
      </c>
      <c r="G1348" s="6">
        <v>0</v>
      </c>
      <c r="H1348" s="6">
        <v>0</v>
      </c>
      <c r="I1348" s="13">
        <f t="shared" si="2951"/>
        <v>6</v>
      </c>
      <c r="J1348" s="6">
        <v>0</v>
      </c>
      <c r="K1348" s="6">
        <v>0</v>
      </c>
      <c r="L1348" s="13">
        <f t="shared" si="2952"/>
        <v>6</v>
      </c>
      <c r="M1348" s="45">
        <f t="shared" si="2953"/>
        <v>1507.537688442211</v>
      </c>
    </row>
    <row r="1349" spans="1:13" ht="15" x14ac:dyDescent="0.2">
      <c r="A1349" s="28">
        <v>43784</v>
      </c>
      <c r="B1349" s="12" t="s">
        <v>192</v>
      </c>
      <c r="C1349" s="11">
        <f t="shared" si="2950"/>
        <v>604.22960725075529</v>
      </c>
      <c r="D1349" s="12" t="s">
        <v>18</v>
      </c>
      <c r="E1349" s="29">
        <v>331</v>
      </c>
      <c r="F1349" s="29">
        <v>329</v>
      </c>
      <c r="G1349" s="6">
        <v>0</v>
      </c>
      <c r="H1349" s="6">
        <v>0</v>
      </c>
      <c r="I1349" s="13">
        <f t="shared" si="2951"/>
        <v>2</v>
      </c>
      <c r="J1349" s="6">
        <v>0</v>
      </c>
      <c r="K1349" s="6">
        <v>0</v>
      </c>
      <c r="L1349" s="13">
        <f t="shared" si="2952"/>
        <v>2</v>
      </c>
      <c r="M1349" s="45">
        <f t="shared" si="2953"/>
        <v>1208.4592145015106</v>
      </c>
    </row>
    <row r="1350" spans="1:13" ht="15" x14ac:dyDescent="0.2">
      <c r="A1350" s="28">
        <v>43783</v>
      </c>
      <c r="B1350" s="12" t="s">
        <v>185</v>
      </c>
      <c r="C1350" s="11">
        <f t="shared" si="2950"/>
        <v>665.55740432612311</v>
      </c>
      <c r="D1350" s="12" t="s">
        <v>21</v>
      </c>
      <c r="E1350" s="29">
        <v>300.5</v>
      </c>
      <c r="F1350" s="29">
        <v>303</v>
      </c>
      <c r="G1350" s="6">
        <v>306</v>
      </c>
      <c r="H1350" s="6">
        <v>310</v>
      </c>
      <c r="I1350" s="13">
        <f t="shared" si="2951"/>
        <v>2.5</v>
      </c>
      <c r="J1350" s="6">
        <v>3</v>
      </c>
      <c r="K1350" s="6">
        <v>4</v>
      </c>
      <c r="L1350" s="13">
        <f t="shared" si="2952"/>
        <v>9.5</v>
      </c>
      <c r="M1350" s="45">
        <f t="shared" si="2953"/>
        <v>6322.79534109817</v>
      </c>
    </row>
    <row r="1351" spans="1:13" ht="15" x14ac:dyDescent="0.2">
      <c r="A1351" s="28">
        <v>43783</v>
      </c>
      <c r="B1351" s="12" t="s">
        <v>193</v>
      </c>
      <c r="C1351" s="11">
        <f t="shared" si="2950"/>
        <v>392.92730844793715</v>
      </c>
      <c r="D1351" s="12" t="s">
        <v>18</v>
      </c>
      <c r="E1351" s="29">
        <v>509</v>
      </c>
      <c r="F1351" s="29">
        <v>505</v>
      </c>
      <c r="G1351" s="6">
        <v>498</v>
      </c>
      <c r="H1351" s="6">
        <v>0</v>
      </c>
      <c r="I1351" s="13">
        <f t="shared" si="2951"/>
        <v>4</v>
      </c>
      <c r="J1351" s="6">
        <v>7</v>
      </c>
      <c r="K1351" s="6">
        <v>0</v>
      </c>
      <c r="L1351" s="13">
        <f t="shared" si="2952"/>
        <v>11</v>
      </c>
      <c r="M1351" s="45">
        <f t="shared" si="2953"/>
        <v>4322.2003929273087</v>
      </c>
    </row>
    <row r="1352" spans="1:13" ht="15" x14ac:dyDescent="0.2">
      <c r="A1352" s="28">
        <v>43783</v>
      </c>
      <c r="B1352" s="12" t="s">
        <v>79</v>
      </c>
      <c r="C1352" s="11">
        <f t="shared" si="2950"/>
        <v>267.73761713520747</v>
      </c>
      <c r="D1352" s="12" t="s">
        <v>21</v>
      </c>
      <c r="E1352" s="29">
        <v>747</v>
      </c>
      <c r="F1352" s="29">
        <v>748</v>
      </c>
      <c r="G1352" s="6">
        <v>0</v>
      </c>
      <c r="H1352" s="6">
        <v>0</v>
      </c>
      <c r="I1352" s="13">
        <f t="shared" si="2951"/>
        <v>1</v>
      </c>
      <c r="J1352" s="6">
        <v>0</v>
      </c>
      <c r="K1352" s="6">
        <v>0</v>
      </c>
      <c r="L1352" s="13">
        <f t="shared" si="2952"/>
        <v>1</v>
      </c>
      <c r="M1352" s="45">
        <f t="shared" si="2953"/>
        <v>267.73761713520747</v>
      </c>
    </row>
    <row r="1353" spans="1:13" ht="15" x14ac:dyDescent="0.2">
      <c r="A1353" s="28">
        <v>43783</v>
      </c>
      <c r="B1353" s="12" t="s">
        <v>72</v>
      </c>
      <c r="C1353" s="11">
        <f t="shared" ref="C1353:C1416" si="2954">200000/E1353</f>
        <v>411.52263374485597</v>
      </c>
      <c r="D1353" s="12" t="s">
        <v>21</v>
      </c>
      <c r="E1353" s="29">
        <v>486</v>
      </c>
      <c r="F1353" s="29">
        <v>480</v>
      </c>
      <c r="G1353" s="6">
        <v>0</v>
      </c>
      <c r="H1353" s="6">
        <v>0</v>
      </c>
      <c r="I1353" s="13">
        <f t="shared" ref="I1353:I1416" si="2955">(IF(D1353="SELL",E1353-F1353,IF(D1353="BUY",F1353-E1353)))</f>
        <v>-6</v>
      </c>
      <c r="J1353" s="6">
        <v>0</v>
      </c>
      <c r="K1353" s="6">
        <v>0</v>
      </c>
      <c r="L1353" s="13">
        <f t="shared" ref="L1353:L1416" si="2956">K1353+J1353+I1353</f>
        <v>-6</v>
      </c>
      <c r="M1353" s="45">
        <f t="shared" ref="M1353:M1416" si="2957">L1353*C1353</f>
        <v>-2469.1358024691358</v>
      </c>
    </row>
    <row r="1354" spans="1:13" ht="15" x14ac:dyDescent="0.2">
      <c r="A1354" s="28">
        <v>43782</v>
      </c>
      <c r="B1354" s="12" t="s">
        <v>138</v>
      </c>
      <c r="C1354" s="11">
        <f t="shared" si="2954"/>
        <v>487.80487804878049</v>
      </c>
      <c r="D1354" s="12" t="s">
        <v>18</v>
      </c>
      <c r="E1354" s="29">
        <v>410</v>
      </c>
      <c r="F1354" s="29">
        <v>406</v>
      </c>
      <c r="G1354" s="6">
        <v>401</v>
      </c>
      <c r="H1354" s="6">
        <v>0</v>
      </c>
      <c r="I1354" s="13">
        <f t="shared" si="2955"/>
        <v>4</v>
      </c>
      <c r="J1354" s="6">
        <v>5</v>
      </c>
      <c r="K1354" s="6">
        <v>0</v>
      </c>
      <c r="L1354" s="13">
        <f t="shared" si="2956"/>
        <v>9</v>
      </c>
      <c r="M1354" s="45">
        <f t="shared" si="2957"/>
        <v>4390.2439024390242</v>
      </c>
    </row>
    <row r="1355" spans="1:13" ht="15" x14ac:dyDescent="0.2">
      <c r="A1355" s="28">
        <v>43782</v>
      </c>
      <c r="B1355" s="12" t="s">
        <v>194</v>
      </c>
      <c r="C1355" s="11">
        <f t="shared" si="2954"/>
        <v>2380.9523809523807</v>
      </c>
      <c r="D1355" s="12" t="s">
        <v>18</v>
      </c>
      <c r="E1355" s="29">
        <v>84</v>
      </c>
      <c r="F1355" s="29">
        <v>83</v>
      </c>
      <c r="G1355" s="6">
        <v>0</v>
      </c>
      <c r="H1355" s="6">
        <v>0</v>
      </c>
      <c r="I1355" s="13">
        <f t="shared" si="2955"/>
        <v>1</v>
      </c>
      <c r="J1355" s="6">
        <v>0</v>
      </c>
      <c r="K1355" s="6">
        <v>0</v>
      </c>
      <c r="L1355" s="13">
        <f t="shared" si="2956"/>
        <v>1</v>
      </c>
      <c r="M1355" s="45">
        <f t="shared" si="2957"/>
        <v>2380.9523809523807</v>
      </c>
    </row>
    <row r="1356" spans="1:13" ht="15" x14ac:dyDescent="0.2">
      <c r="A1356" s="28">
        <v>43782</v>
      </c>
      <c r="B1356" s="12" t="s">
        <v>192</v>
      </c>
      <c r="C1356" s="11">
        <f t="shared" si="2954"/>
        <v>570.61340941512128</v>
      </c>
      <c r="D1356" s="12" t="s">
        <v>18</v>
      </c>
      <c r="E1356" s="29">
        <v>350.5</v>
      </c>
      <c r="F1356" s="29">
        <v>348</v>
      </c>
      <c r="G1356" s="6">
        <v>0</v>
      </c>
      <c r="H1356" s="6">
        <v>0</v>
      </c>
      <c r="I1356" s="13">
        <f t="shared" si="2955"/>
        <v>2.5</v>
      </c>
      <c r="J1356" s="6">
        <v>0</v>
      </c>
      <c r="K1356" s="6">
        <v>0</v>
      </c>
      <c r="L1356" s="13">
        <f t="shared" si="2956"/>
        <v>2.5</v>
      </c>
      <c r="M1356" s="45">
        <f t="shared" si="2957"/>
        <v>1426.5335235378031</v>
      </c>
    </row>
    <row r="1357" spans="1:13" ht="15" x14ac:dyDescent="0.2">
      <c r="A1357" s="28">
        <v>43782</v>
      </c>
      <c r="B1357" s="12" t="s">
        <v>28</v>
      </c>
      <c r="C1357" s="11">
        <f t="shared" si="2954"/>
        <v>995.0248756218906</v>
      </c>
      <c r="D1357" s="12" t="s">
        <v>18</v>
      </c>
      <c r="E1357" s="29">
        <v>201</v>
      </c>
      <c r="F1357" s="29">
        <v>204</v>
      </c>
      <c r="G1357" s="6">
        <v>0</v>
      </c>
      <c r="H1357" s="6">
        <v>0</v>
      </c>
      <c r="I1357" s="13">
        <f t="shared" si="2955"/>
        <v>-3</v>
      </c>
      <c r="J1357" s="6">
        <v>0</v>
      </c>
      <c r="K1357" s="6">
        <v>0</v>
      </c>
      <c r="L1357" s="13">
        <f t="shared" si="2956"/>
        <v>-3</v>
      </c>
      <c r="M1357" s="45">
        <f t="shared" si="2957"/>
        <v>-2985.0746268656717</v>
      </c>
    </row>
    <row r="1358" spans="1:13" ht="15" x14ac:dyDescent="0.2">
      <c r="A1358" s="28">
        <v>43780</v>
      </c>
      <c r="B1358" s="12" t="s">
        <v>77</v>
      </c>
      <c r="C1358" s="11">
        <f t="shared" si="2954"/>
        <v>286.53295128939828</v>
      </c>
      <c r="D1358" s="12" t="s">
        <v>21</v>
      </c>
      <c r="E1358" s="29">
        <v>698</v>
      </c>
      <c r="F1358" s="29">
        <v>704</v>
      </c>
      <c r="G1358" s="6">
        <v>720</v>
      </c>
      <c r="H1358" s="6">
        <v>0</v>
      </c>
      <c r="I1358" s="13">
        <f t="shared" si="2955"/>
        <v>6</v>
      </c>
      <c r="J1358" s="6">
        <v>16</v>
      </c>
      <c r="K1358" s="6">
        <v>0</v>
      </c>
      <c r="L1358" s="13">
        <f t="shared" si="2956"/>
        <v>22</v>
      </c>
      <c r="M1358" s="45">
        <f t="shared" si="2957"/>
        <v>6303.7249283667625</v>
      </c>
    </row>
    <row r="1359" spans="1:13" ht="15" x14ac:dyDescent="0.2">
      <c r="A1359" s="28">
        <v>43780</v>
      </c>
      <c r="B1359" s="12" t="s">
        <v>117</v>
      </c>
      <c r="C1359" s="11">
        <f t="shared" si="2954"/>
        <v>600.60060060060061</v>
      </c>
      <c r="D1359" s="12" t="s">
        <v>21</v>
      </c>
      <c r="E1359" s="29">
        <v>333</v>
      </c>
      <c r="F1359" s="29">
        <v>336</v>
      </c>
      <c r="G1359" s="6">
        <v>342</v>
      </c>
      <c r="H1359" s="6">
        <v>345.5</v>
      </c>
      <c r="I1359" s="13">
        <f t="shared" si="2955"/>
        <v>3</v>
      </c>
      <c r="J1359" s="6">
        <v>6</v>
      </c>
      <c r="K1359" s="6">
        <v>3.5</v>
      </c>
      <c r="L1359" s="13">
        <f t="shared" si="2956"/>
        <v>12.5</v>
      </c>
      <c r="M1359" s="45">
        <f t="shared" si="2957"/>
        <v>7507.5075075075074</v>
      </c>
    </row>
    <row r="1360" spans="1:13" ht="15" x14ac:dyDescent="0.2">
      <c r="A1360" s="28">
        <v>43780</v>
      </c>
      <c r="B1360" s="12" t="s">
        <v>177</v>
      </c>
      <c r="C1360" s="11">
        <f t="shared" si="2954"/>
        <v>606.06060606060601</v>
      </c>
      <c r="D1360" s="12" t="s">
        <v>21</v>
      </c>
      <c r="E1360" s="29">
        <v>330</v>
      </c>
      <c r="F1360" s="29">
        <v>332.8</v>
      </c>
      <c r="G1360" s="6">
        <v>0</v>
      </c>
      <c r="H1360" s="6">
        <v>0</v>
      </c>
      <c r="I1360" s="13">
        <f t="shared" si="2955"/>
        <v>2.8000000000000114</v>
      </c>
      <c r="J1360" s="6">
        <v>0</v>
      </c>
      <c r="K1360" s="6">
        <v>0</v>
      </c>
      <c r="L1360" s="13">
        <f t="shared" si="2956"/>
        <v>2.8000000000000114</v>
      </c>
      <c r="M1360" s="45">
        <f t="shared" si="2957"/>
        <v>1696.9696969697038</v>
      </c>
    </row>
    <row r="1361" spans="1:13" ht="15" x14ac:dyDescent="0.2">
      <c r="A1361" s="28">
        <v>43777</v>
      </c>
      <c r="B1361" s="12" t="s">
        <v>177</v>
      </c>
      <c r="C1361" s="11">
        <f t="shared" si="2954"/>
        <v>606.06060606060601</v>
      </c>
      <c r="D1361" s="12" t="s">
        <v>18</v>
      </c>
      <c r="E1361" s="29">
        <v>330</v>
      </c>
      <c r="F1361" s="29">
        <v>327.10000000000002</v>
      </c>
      <c r="G1361" s="6">
        <v>320</v>
      </c>
      <c r="H1361" s="6">
        <v>319</v>
      </c>
      <c r="I1361" s="13">
        <f t="shared" si="2955"/>
        <v>2.8999999999999773</v>
      </c>
      <c r="J1361" s="6">
        <v>7.1</v>
      </c>
      <c r="K1361" s="6">
        <v>1</v>
      </c>
      <c r="L1361" s="13">
        <f t="shared" si="2956"/>
        <v>10.999999999999977</v>
      </c>
      <c r="M1361" s="45">
        <f t="shared" si="2957"/>
        <v>6666.6666666666524</v>
      </c>
    </row>
    <row r="1362" spans="1:13" ht="15" x14ac:dyDescent="0.2">
      <c r="A1362" s="28">
        <v>43777</v>
      </c>
      <c r="B1362" s="12" t="s">
        <v>195</v>
      </c>
      <c r="C1362" s="11">
        <f t="shared" si="2954"/>
        <v>606.06060606060601</v>
      </c>
      <c r="D1362" s="12" t="s">
        <v>18</v>
      </c>
      <c r="E1362" s="29">
        <v>330</v>
      </c>
      <c r="F1362" s="29">
        <v>327.60000000000002</v>
      </c>
      <c r="G1362" s="6">
        <v>325</v>
      </c>
      <c r="H1362" s="6">
        <v>0</v>
      </c>
      <c r="I1362" s="13">
        <f t="shared" si="2955"/>
        <v>2.3999999999999773</v>
      </c>
      <c r="J1362" s="6">
        <v>2.6</v>
      </c>
      <c r="K1362" s="6">
        <v>0</v>
      </c>
      <c r="L1362" s="13">
        <f t="shared" si="2956"/>
        <v>4.9999999999999769</v>
      </c>
      <c r="M1362" s="45">
        <f t="shared" si="2957"/>
        <v>3030.3030303030159</v>
      </c>
    </row>
    <row r="1363" spans="1:13" ht="15" x14ac:dyDescent="0.2">
      <c r="A1363" s="28">
        <v>43777</v>
      </c>
      <c r="B1363" s="12" t="s">
        <v>88</v>
      </c>
      <c r="C1363" s="11">
        <f t="shared" si="2954"/>
        <v>749.06367041198507</v>
      </c>
      <c r="D1363" s="12" t="s">
        <v>21</v>
      </c>
      <c r="E1363" s="29">
        <v>267</v>
      </c>
      <c r="F1363" s="29">
        <v>266.7</v>
      </c>
      <c r="G1363" s="6">
        <v>0</v>
      </c>
      <c r="H1363" s="6">
        <v>0</v>
      </c>
      <c r="I1363" s="13">
        <f t="shared" si="2955"/>
        <v>-0.30000000000001137</v>
      </c>
      <c r="J1363" s="6">
        <v>0</v>
      </c>
      <c r="K1363" s="6">
        <v>0</v>
      </c>
      <c r="L1363" s="13">
        <f t="shared" si="2956"/>
        <v>-0.30000000000001137</v>
      </c>
      <c r="M1363" s="45">
        <f t="shared" si="2957"/>
        <v>-224.71910112360405</v>
      </c>
    </row>
    <row r="1364" spans="1:13" ht="15" x14ac:dyDescent="0.2">
      <c r="A1364" s="28">
        <v>43776</v>
      </c>
      <c r="B1364" s="12" t="s">
        <v>95</v>
      </c>
      <c r="C1364" s="11">
        <f t="shared" si="2954"/>
        <v>396.03960396039605</v>
      </c>
      <c r="D1364" s="12" t="s">
        <v>21</v>
      </c>
      <c r="E1364" s="29">
        <v>505</v>
      </c>
      <c r="F1364" s="29">
        <v>510</v>
      </c>
      <c r="G1364" s="6">
        <v>515</v>
      </c>
      <c r="H1364" s="6">
        <v>530</v>
      </c>
      <c r="I1364" s="13">
        <f t="shared" si="2955"/>
        <v>5</v>
      </c>
      <c r="J1364" s="6">
        <v>5</v>
      </c>
      <c r="K1364" s="6">
        <v>15</v>
      </c>
      <c r="L1364" s="13">
        <f t="shared" si="2956"/>
        <v>25</v>
      </c>
      <c r="M1364" s="45">
        <f t="shared" si="2957"/>
        <v>9900.9900990099013</v>
      </c>
    </row>
    <row r="1365" spans="1:13" ht="15" x14ac:dyDescent="0.2">
      <c r="A1365" s="28">
        <v>43776</v>
      </c>
      <c r="B1365" s="12" t="s">
        <v>33</v>
      </c>
      <c r="C1365" s="11">
        <f t="shared" si="2954"/>
        <v>126.58227848101266</v>
      </c>
      <c r="D1365" s="12" t="s">
        <v>21</v>
      </c>
      <c r="E1365" s="29">
        <v>1580</v>
      </c>
      <c r="F1365" s="29">
        <v>1593</v>
      </c>
      <c r="G1365" s="6">
        <v>1620</v>
      </c>
      <c r="H1365" s="6">
        <v>0</v>
      </c>
      <c r="I1365" s="13">
        <f t="shared" si="2955"/>
        <v>13</v>
      </c>
      <c r="J1365" s="6">
        <v>27</v>
      </c>
      <c r="K1365" s="6">
        <v>0</v>
      </c>
      <c r="L1365" s="13">
        <f t="shared" si="2956"/>
        <v>40</v>
      </c>
      <c r="M1365" s="45">
        <f t="shared" si="2957"/>
        <v>5063.2911392405067</v>
      </c>
    </row>
    <row r="1366" spans="1:13" ht="15" x14ac:dyDescent="0.2">
      <c r="A1366" s="28">
        <v>43776</v>
      </c>
      <c r="B1366" s="12" t="s">
        <v>96</v>
      </c>
      <c r="C1366" s="11">
        <f t="shared" si="2954"/>
        <v>151.17157974300832</v>
      </c>
      <c r="D1366" s="12" t="s">
        <v>21</v>
      </c>
      <c r="E1366" s="29">
        <v>1323</v>
      </c>
      <c r="F1366" s="29">
        <v>1323</v>
      </c>
      <c r="G1366" s="6">
        <v>0</v>
      </c>
      <c r="H1366" s="6">
        <v>0</v>
      </c>
      <c r="I1366" s="13">
        <f t="shared" si="2955"/>
        <v>0</v>
      </c>
      <c r="J1366" s="6">
        <v>0</v>
      </c>
      <c r="K1366" s="6">
        <v>0</v>
      </c>
      <c r="L1366" s="13">
        <f t="shared" si="2956"/>
        <v>0</v>
      </c>
      <c r="M1366" s="45">
        <f t="shared" si="2957"/>
        <v>0</v>
      </c>
    </row>
    <row r="1367" spans="1:13" ht="15" x14ac:dyDescent="0.2">
      <c r="A1367" s="28">
        <v>43775</v>
      </c>
      <c r="B1367" s="12" t="s">
        <v>113</v>
      </c>
      <c r="C1367" s="11">
        <f t="shared" si="2954"/>
        <v>278.16411682892908</v>
      </c>
      <c r="D1367" s="12" t="s">
        <v>21</v>
      </c>
      <c r="E1367" s="29">
        <v>719</v>
      </c>
      <c r="F1367" s="29">
        <v>711.6</v>
      </c>
      <c r="G1367" s="6">
        <v>0</v>
      </c>
      <c r="H1367" s="6">
        <v>0</v>
      </c>
      <c r="I1367" s="13">
        <f t="shared" si="2955"/>
        <v>-7.3999999999999773</v>
      </c>
      <c r="J1367" s="6">
        <v>0</v>
      </c>
      <c r="K1367" s="6">
        <v>0</v>
      </c>
      <c r="L1367" s="13">
        <f t="shared" si="2956"/>
        <v>-7.3999999999999773</v>
      </c>
      <c r="M1367" s="45">
        <f t="shared" si="2957"/>
        <v>-2058.4144645340689</v>
      </c>
    </row>
    <row r="1368" spans="1:13" ht="15" x14ac:dyDescent="0.2">
      <c r="A1368" s="28">
        <v>43775</v>
      </c>
      <c r="B1368" s="12" t="s">
        <v>44</v>
      </c>
      <c r="C1368" s="11">
        <f t="shared" si="2954"/>
        <v>468.38407494145201</v>
      </c>
      <c r="D1368" s="12" t="s">
        <v>21</v>
      </c>
      <c r="E1368" s="29">
        <v>427</v>
      </c>
      <c r="F1368" s="29">
        <v>426</v>
      </c>
      <c r="G1368" s="6">
        <v>0</v>
      </c>
      <c r="H1368" s="6">
        <v>0</v>
      </c>
      <c r="I1368" s="13">
        <f t="shared" si="2955"/>
        <v>-1</v>
      </c>
      <c r="J1368" s="6">
        <v>0</v>
      </c>
      <c r="K1368" s="6">
        <v>0</v>
      </c>
      <c r="L1368" s="13">
        <f t="shared" si="2956"/>
        <v>-1</v>
      </c>
      <c r="M1368" s="45">
        <f t="shared" si="2957"/>
        <v>-468.38407494145201</v>
      </c>
    </row>
    <row r="1369" spans="1:13" ht="15" x14ac:dyDescent="0.2">
      <c r="A1369" s="28">
        <v>43775</v>
      </c>
      <c r="B1369" s="12" t="s">
        <v>123</v>
      </c>
      <c r="C1369" s="11">
        <f t="shared" si="2954"/>
        <v>229.62112514351321</v>
      </c>
      <c r="D1369" s="12" t="s">
        <v>21</v>
      </c>
      <c r="E1369" s="29">
        <v>871</v>
      </c>
      <c r="F1369" s="29">
        <v>862</v>
      </c>
      <c r="G1369" s="6">
        <v>0</v>
      </c>
      <c r="H1369" s="6">
        <v>0</v>
      </c>
      <c r="I1369" s="13">
        <f t="shared" si="2955"/>
        <v>-9</v>
      </c>
      <c r="J1369" s="6">
        <v>0</v>
      </c>
      <c r="K1369" s="6">
        <v>0</v>
      </c>
      <c r="L1369" s="13">
        <f t="shared" si="2956"/>
        <v>-9</v>
      </c>
      <c r="M1369" s="45">
        <f t="shared" si="2957"/>
        <v>-2066.5901262916191</v>
      </c>
    </row>
    <row r="1370" spans="1:13" ht="15" x14ac:dyDescent="0.2">
      <c r="A1370" s="28">
        <v>43774</v>
      </c>
      <c r="B1370" s="12" t="s">
        <v>70</v>
      </c>
      <c r="C1370" s="11">
        <f t="shared" si="2954"/>
        <v>427.35042735042737</v>
      </c>
      <c r="D1370" s="12" t="s">
        <v>18</v>
      </c>
      <c r="E1370" s="29">
        <v>468</v>
      </c>
      <c r="F1370" s="29">
        <v>465</v>
      </c>
      <c r="G1370" s="6">
        <v>455</v>
      </c>
      <c r="H1370" s="6">
        <v>0</v>
      </c>
      <c r="I1370" s="13">
        <f t="shared" si="2955"/>
        <v>3</v>
      </c>
      <c r="J1370" s="6">
        <v>10</v>
      </c>
      <c r="K1370" s="6">
        <v>0</v>
      </c>
      <c r="L1370" s="13">
        <f t="shared" si="2956"/>
        <v>13</v>
      </c>
      <c r="M1370" s="45">
        <f t="shared" si="2957"/>
        <v>5555.5555555555557</v>
      </c>
    </row>
    <row r="1371" spans="1:13" ht="15" x14ac:dyDescent="0.2">
      <c r="A1371" s="28">
        <v>43774</v>
      </c>
      <c r="B1371" s="12" t="s">
        <v>196</v>
      </c>
      <c r="C1371" s="11">
        <f t="shared" si="2954"/>
        <v>566.57223796033998</v>
      </c>
      <c r="D1371" s="12" t="s">
        <v>18</v>
      </c>
      <c r="E1371" s="29">
        <v>353</v>
      </c>
      <c r="F1371" s="29">
        <v>350.1</v>
      </c>
      <c r="G1371" s="6">
        <v>345</v>
      </c>
      <c r="H1371" s="6">
        <v>0</v>
      </c>
      <c r="I1371" s="13">
        <f t="shared" si="2955"/>
        <v>2.8999999999999773</v>
      </c>
      <c r="J1371" s="6">
        <v>5.0999999999999996</v>
      </c>
      <c r="K1371" s="6">
        <v>0</v>
      </c>
      <c r="L1371" s="13">
        <f t="shared" si="2956"/>
        <v>7.9999999999999769</v>
      </c>
      <c r="M1371" s="45">
        <f t="shared" si="2957"/>
        <v>4532.5779036827071</v>
      </c>
    </row>
    <row r="1372" spans="1:13" ht="15" x14ac:dyDescent="0.2">
      <c r="A1372" s="28">
        <v>43774</v>
      </c>
      <c r="B1372" s="12" t="s">
        <v>197</v>
      </c>
      <c r="C1372" s="11">
        <f t="shared" si="2954"/>
        <v>1273.8853503184714</v>
      </c>
      <c r="D1372" s="12" t="s">
        <v>18</v>
      </c>
      <c r="E1372" s="29">
        <v>157</v>
      </c>
      <c r="F1372" s="29">
        <v>156</v>
      </c>
      <c r="G1372" s="6">
        <v>0</v>
      </c>
      <c r="H1372" s="6">
        <v>0</v>
      </c>
      <c r="I1372" s="13">
        <f t="shared" si="2955"/>
        <v>1</v>
      </c>
      <c r="J1372" s="6">
        <v>0</v>
      </c>
      <c r="K1372" s="6">
        <v>0</v>
      </c>
      <c r="L1372" s="13">
        <f t="shared" si="2956"/>
        <v>1</v>
      </c>
      <c r="M1372" s="45">
        <f t="shared" si="2957"/>
        <v>1273.8853503184714</v>
      </c>
    </row>
    <row r="1373" spans="1:13" ht="15" x14ac:dyDescent="0.2">
      <c r="A1373" s="28">
        <v>43774</v>
      </c>
      <c r="B1373" s="12" t="s">
        <v>71</v>
      </c>
      <c r="C1373" s="11">
        <f t="shared" si="2954"/>
        <v>301.65912518853696</v>
      </c>
      <c r="D1373" s="12" t="s">
        <v>21</v>
      </c>
      <c r="E1373" s="29">
        <v>663</v>
      </c>
      <c r="F1373" s="29">
        <v>655</v>
      </c>
      <c r="G1373" s="6">
        <v>0</v>
      </c>
      <c r="H1373" s="6">
        <v>0</v>
      </c>
      <c r="I1373" s="13">
        <f t="shared" si="2955"/>
        <v>-8</v>
      </c>
      <c r="J1373" s="6">
        <v>0</v>
      </c>
      <c r="K1373" s="6">
        <v>0</v>
      </c>
      <c r="L1373" s="13">
        <f t="shared" si="2956"/>
        <v>-8</v>
      </c>
      <c r="M1373" s="45">
        <f t="shared" si="2957"/>
        <v>-2413.2730015082957</v>
      </c>
    </row>
    <row r="1374" spans="1:13" ht="15" x14ac:dyDescent="0.2">
      <c r="A1374" s="28">
        <v>43774</v>
      </c>
      <c r="B1374" s="12" t="s">
        <v>198</v>
      </c>
      <c r="C1374" s="11">
        <f t="shared" si="2954"/>
        <v>344.82758620689657</v>
      </c>
      <c r="D1374" s="12" t="s">
        <v>21</v>
      </c>
      <c r="E1374" s="29">
        <v>580</v>
      </c>
      <c r="F1374" s="29">
        <v>574</v>
      </c>
      <c r="G1374" s="6">
        <v>0</v>
      </c>
      <c r="H1374" s="6">
        <v>0</v>
      </c>
      <c r="I1374" s="13">
        <f t="shared" si="2955"/>
        <v>-6</v>
      </c>
      <c r="J1374" s="6">
        <v>0</v>
      </c>
      <c r="K1374" s="6">
        <v>0</v>
      </c>
      <c r="L1374" s="13">
        <f t="shared" si="2956"/>
        <v>-6</v>
      </c>
      <c r="M1374" s="45">
        <f t="shared" si="2957"/>
        <v>-2068.9655172413795</v>
      </c>
    </row>
    <row r="1375" spans="1:13" ht="15" x14ac:dyDescent="0.2">
      <c r="A1375" s="28">
        <v>43773</v>
      </c>
      <c r="B1375" s="12" t="s">
        <v>199</v>
      </c>
      <c r="C1375" s="11">
        <f t="shared" si="2954"/>
        <v>995.0248756218906</v>
      </c>
      <c r="D1375" s="12" t="s">
        <v>18</v>
      </c>
      <c r="E1375" s="29">
        <v>201</v>
      </c>
      <c r="F1375" s="29">
        <v>199</v>
      </c>
      <c r="G1375" s="6">
        <v>195.1</v>
      </c>
      <c r="H1375" s="6">
        <v>0</v>
      </c>
      <c r="I1375" s="13">
        <f t="shared" si="2955"/>
        <v>2</v>
      </c>
      <c r="J1375" s="6">
        <v>3.9</v>
      </c>
      <c r="K1375" s="6">
        <v>0</v>
      </c>
      <c r="L1375" s="13">
        <f t="shared" si="2956"/>
        <v>5.9</v>
      </c>
      <c r="M1375" s="45">
        <f t="shared" si="2957"/>
        <v>5870.6467661691549</v>
      </c>
    </row>
    <row r="1376" spans="1:13" ht="15" x14ac:dyDescent="0.2">
      <c r="A1376" s="28">
        <v>43773</v>
      </c>
      <c r="B1376" s="12" t="s">
        <v>200</v>
      </c>
      <c r="C1376" s="11">
        <f t="shared" si="2954"/>
        <v>117.99410029498524</v>
      </c>
      <c r="D1376" s="12" t="s">
        <v>21</v>
      </c>
      <c r="E1376" s="29">
        <v>1695</v>
      </c>
      <c r="F1376" s="29">
        <v>1680</v>
      </c>
      <c r="G1376" s="6">
        <v>0</v>
      </c>
      <c r="H1376" s="6">
        <v>0</v>
      </c>
      <c r="I1376" s="13">
        <f t="shared" si="2955"/>
        <v>-15</v>
      </c>
      <c r="J1376" s="6">
        <v>0</v>
      </c>
      <c r="K1376" s="6">
        <v>0</v>
      </c>
      <c r="L1376" s="13">
        <f t="shared" si="2956"/>
        <v>-15</v>
      </c>
      <c r="M1376" s="45">
        <f t="shared" si="2957"/>
        <v>-1769.9115044247787</v>
      </c>
    </row>
    <row r="1377" spans="1:13" ht="15" x14ac:dyDescent="0.2">
      <c r="A1377" s="28">
        <v>43773</v>
      </c>
      <c r="B1377" s="12" t="s">
        <v>122</v>
      </c>
      <c r="C1377" s="11">
        <f t="shared" si="2954"/>
        <v>888.88888888888891</v>
      </c>
      <c r="D1377" s="12" t="s">
        <v>21</v>
      </c>
      <c r="E1377" s="29">
        <v>225</v>
      </c>
      <c r="F1377" s="29">
        <v>221</v>
      </c>
      <c r="G1377" s="6">
        <v>0</v>
      </c>
      <c r="H1377" s="6">
        <v>0</v>
      </c>
      <c r="I1377" s="13">
        <f t="shared" si="2955"/>
        <v>-4</v>
      </c>
      <c r="J1377" s="6">
        <v>0</v>
      </c>
      <c r="K1377" s="6">
        <v>0</v>
      </c>
      <c r="L1377" s="13">
        <f t="shared" si="2956"/>
        <v>-4</v>
      </c>
      <c r="M1377" s="45">
        <f t="shared" si="2957"/>
        <v>-3555.5555555555557</v>
      </c>
    </row>
    <row r="1378" spans="1:13" ht="15" x14ac:dyDescent="0.2">
      <c r="A1378" s="28">
        <v>43770</v>
      </c>
      <c r="B1378" s="12" t="s">
        <v>122</v>
      </c>
      <c r="C1378" s="11">
        <f t="shared" si="2954"/>
        <v>932.40093240093245</v>
      </c>
      <c r="D1378" s="12" t="s">
        <v>21</v>
      </c>
      <c r="E1378" s="29">
        <v>214.5</v>
      </c>
      <c r="F1378" s="29">
        <v>217</v>
      </c>
      <c r="G1378" s="6">
        <v>222</v>
      </c>
      <c r="H1378" s="6">
        <v>230</v>
      </c>
      <c r="I1378" s="13">
        <f t="shared" si="2955"/>
        <v>2.5</v>
      </c>
      <c r="J1378" s="6">
        <v>5</v>
      </c>
      <c r="K1378" s="6">
        <v>8</v>
      </c>
      <c r="L1378" s="13">
        <f t="shared" si="2956"/>
        <v>15.5</v>
      </c>
      <c r="M1378" s="45">
        <f t="shared" si="2957"/>
        <v>14452.214452214454</v>
      </c>
    </row>
    <row r="1379" spans="1:13" ht="15" x14ac:dyDescent="0.2">
      <c r="A1379" s="28">
        <v>43770</v>
      </c>
      <c r="B1379" s="12" t="s">
        <v>74</v>
      </c>
      <c r="C1379" s="11">
        <f t="shared" si="2954"/>
        <v>373.8317757009346</v>
      </c>
      <c r="D1379" s="12" t="s">
        <v>21</v>
      </c>
      <c r="E1379" s="29">
        <v>535</v>
      </c>
      <c r="F1379" s="29">
        <v>540</v>
      </c>
      <c r="G1379" s="6">
        <v>550</v>
      </c>
      <c r="H1379" s="6">
        <v>0</v>
      </c>
      <c r="I1379" s="13">
        <f t="shared" si="2955"/>
        <v>5</v>
      </c>
      <c r="J1379" s="6">
        <v>10</v>
      </c>
      <c r="K1379" s="6">
        <v>0</v>
      </c>
      <c r="L1379" s="13">
        <f t="shared" si="2956"/>
        <v>15</v>
      </c>
      <c r="M1379" s="45">
        <f t="shared" si="2957"/>
        <v>5607.4766355140191</v>
      </c>
    </row>
    <row r="1380" spans="1:13" ht="15" x14ac:dyDescent="0.2">
      <c r="A1380" s="28">
        <v>43769</v>
      </c>
      <c r="B1380" s="12" t="s">
        <v>44</v>
      </c>
      <c r="C1380" s="11">
        <f t="shared" si="2954"/>
        <v>488.99755501222495</v>
      </c>
      <c r="D1380" s="12" t="s">
        <v>21</v>
      </c>
      <c r="E1380" s="29">
        <v>409</v>
      </c>
      <c r="F1380" s="29">
        <v>413</v>
      </c>
      <c r="G1380" s="6">
        <v>0</v>
      </c>
      <c r="H1380" s="6">
        <v>0</v>
      </c>
      <c r="I1380" s="13">
        <f t="shared" si="2955"/>
        <v>4</v>
      </c>
      <c r="J1380" s="6">
        <v>0</v>
      </c>
      <c r="K1380" s="6">
        <v>0</v>
      </c>
      <c r="L1380" s="13">
        <f t="shared" si="2956"/>
        <v>4</v>
      </c>
      <c r="M1380" s="45">
        <f t="shared" si="2957"/>
        <v>1955.9902200488998</v>
      </c>
    </row>
    <row r="1381" spans="1:13" ht="15" x14ac:dyDescent="0.2">
      <c r="A1381" s="28">
        <v>43769</v>
      </c>
      <c r="B1381" s="12" t="s">
        <v>201</v>
      </c>
      <c r="C1381" s="11">
        <f t="shared" si="2954"/>
        <v>1593.6254980079682</v>
      </c>
      <c r="D1381" s="12" t="s">
        <v>21</v>
      </c>
      <c r="E1381" s="29">
        <v>125.5</v>
      </c>
      <c r="F1381" s="29">
        <v>126.5</v>
      </c>
      <c r="G1381" s="6">
        <v>0</v>
      </c>
      <c r="H1381" s="6">
        <v>0</v>
      </c>
      <c r="I1381" s="13">
        <f t="shared" si="2955"/>
        <v>1</v>
      </c>
      <c r="J1381" s="6">
        <v>0</v>
      </c>
      <c r="K1381" s="6">
        <v>0</v>
      </c>
      <c r="L1381" s="13">
        <f t="shared" si="2956"/>
        <v>1</v>
      </c>
      <c r="M1381" s="45">
        <f t="shared" si="2957"/>
        <v>1593.6254980079682</v>
      </c>
    </row>
    <row r="1382" spans="1:13" ht="15" x14ac:dyDescent="0.2">
      <c r="A1382" s="28">
        <v>43768</v>
      </c>
      <c r="B1382" s="12" t="s">
        <v>149</v>
      </c>
      <c r="C1382" s="11">
        <f t="shared" si="2954"/>
        <v>1023.0179028132992</v>
      </c>
      <c r="D1382" s="12" t="s">
        <v>21</v>
      </c>
      <c r="E1382" s="29">
        <v>195.5</v>
      </c>
      <c r="F1382" s="29">
        <v>196.5</v>
      </c>
      <c r="G1382" s="6">
        <v>0</v>
      </c>
      <c r="H1382" s="6">
        <v>0</v>
      </c>
      <c r="I1382" s="13">
        <f t="shared" si="2955"/>
        <v>1</v>
      </c>
      <c r="J1382" s="6">
        <v>0</v>
      </c>
      <c r="K1382" s="6">
        <v>0</v>
      </c>
      <c r="L1382" s="13">
        <f t="shared" si="2956"/>
        <v>1</v>
      </c>
      <c r="M1382" s="45">
        <f t="shared" si="2957"/>
        <v>1023.0179028132992</v>
      </c>
    </row>
    <row r="1383" spans="1:13" ht="15" x14ac:dyDescent="0.2">
      <c r="A1383" s="28">
        <v>43768</v>
      </c>
      <c r="B1383" s="12" t="s">
        <v>116</v>
      </c>
      <c r="C1383" s="11">
        <f t="shared" si="2954"/>
        <v>317.46031746031747</v>
      </c>
      <c r="D1383" s="12" t="s">
        <v>21</v>
      </c>
      <c r="E1383" s="29">
        <v>630</v>
      </c>
      <c r="F1383" s="29">
        <v>640</v>
      </c>
      <c r="G1383" s="6">
        <v>0</v>
      </c>
      <c r="H1383" s="6">
        <v>0</v>
      </c>
      <c r="I1383" s="13">
        <f t="shared" si="2955"/>
        <v>10</v>
      </c>
      <c r="J1383" s="6">
        <v>0</v>
      </c>
      <c r="K1383" s="6">
        <v>0</v>
      </c>
      <c r="L1383" s="13">
        <f t="shared" si="2956"/>
        <v>10</v>
      </c>
      <c r="M1383" s="45">
        <f t="shared" si="2957"/>
        <v>3174.6031746031749</v>
      </c>
    </row>
    <row r="1384" spans="1:13" ht="15" x14ac:dyDescent="0.2">
      <c r="A1384" s="28">
        <v>43768</v>
      </c>
      <c r="B1384" s="12" t="s">
        <v>139</v>
      </c>
      <c r="C1384" s="11">
        <f t="shared" si="2954"/>
        <v>987.65432098765427</v>
      </c>
      <c r="D1384" s="12" t="s">
        <v>21</v>
      </c>
      <c r="E1384" s="29">
        <v>202.5</v>
      </c>
      <c r="F1384" s="29">
        <v>199.8</v>
      </c>
      <c r="G1384" s="6">
        <v>0</v>
      </c>
      <c r="H1384" s="6">
        <v>0</v>
      </c>
      <c r="I1384" s="13">
        <f t="shared" si="2955"/>
        <v>-2.6999999999999886</v>
      </c>
      <c r="J1384" s="6">
        <v>0</v>
      </c>
      <c r="K1384" s="6">
        <v>0</v>
      </c>
      <c r="L1384" s="13">
        <f t="shared" si="2956"/>
        <v>-2.6999999999999886</v>
      </c>
      <c r="M1384" s="45">
        <f t="shared" si="2957"/>
        <v>-2666.6666666666551</v>
      </c>
    </row>
    <row r="1385" spans="1:13" ht="15" x14ac:dyDescent="0.2">
      <c r="A1385" s="28">
        <v>43767</v>
      </c>
      <c r="B1385" s="12" t="s">
        <v>44</v>
      </c>
      <c r="C1385" s="11">
        <f t="shared" si="2954"/>
        <v>523.56020942408372</v>
      </c>
      <c r="D1385" s="12" t="s">
        <v>21</v>
      </c>
      <c r="E1385" s="29">
        <v>382</v>
      </c>
      <c r="F1385" s="29">
        <v>385</v>
      </c>
      <c r="G1385" s="6">
        <v>390</v>
      </c>
      <c r="H1385" s="6">
        <v>400</v>
      </c>
      <c r="I1385" s="13">
        <f t="shared" si="2955"/>
        <v>3</v>
      </c>
      <c r="J1385" s="6">
        <v>5</v>
      </c>
      <c r="K1385" s="6">
        <v>10</v>
      </c>
      <c r="L1385" s="13">
        <f t="shared" si="2956"/>
        <v>18</v>
      </c>
      <c r="M1385" s="45">
        <f t="shared" si="2957"/>
        <v>9424.0837696335075</v>
      </c>
    </row>
    <row r="1386" spans="1:13" ht="15" x14ac:dyDescent="0.2">
      <c r="A1386" s="28">
        <v>43767</v>
      </c>
      <c r="B1386" s="12" t="s">
        <v>40</v>
      </c>
      <c r="C1386" s="11">
        <f t="shared" si="2954"/>
        <v>280.50490883590464</v>
      </c>
      <c r="D1386" s="12" t="s">
        <v>21</v>
      </c>
      <c r="E1386" s="29">
        <v>713</v>
      </c>
      <c r="F1386" s="29">
        <v>719</v>
      </c>
      <c r="G1386" s="6">
        <v>0</v>
      </c>
      <c r="H1386" s="6">
        <v>0</v>
      </c>
      <c r="I1386" s="13">
        <f t="shared" si="2955"/>
        <v>6</v>
      </c>
      <c r="J1386" s="6">
        <v>0</v>
      </c>
      <c r="K1386" s="6">
        <v>0</v>
      </c>
      <c r="L1386" s="13">
        <f t="shared" si="2956"/>
        <v>6</v>
      </c>
      <c r="M1386" s="45">
        <f t="shared" si="2957"/>
        <v>1683.0294530154279</v>
      </c>
    </row>
    <row r="1387" spans="1:13" ht="15" x14ac:dyDescent="0.2">
      <c r="A1387" s="28">
        <v>43763</v>
      </c>
      <c r="B1387" s="12" t="s">
        <v>202</v>
      </c>
      <c r="C1387" s="11">
        <f t="shared" si="2954"/>
        <v>1709.4017094017095</v>
      </c>
      <c r="D1387" s="12" t="s">
        <v>18</v>
      </c>
      <c r="E1387" s="29">
        <v>117</v>
      </c>
      <c r="F1387" s="29">
        <v>116</v>
      </c>
      <c r="G1387" s="6">
        <v>112</v>
      </c>
      <c r="H1387" s="6">
        <v>110</v>
      </c>
      <c r="I1387" s="13">
        <f t="shared" si="2955"/>
        <v>1</v>
      </c>
      <c r="J1387" s="6">
        <v>4</v>
      </c>
      <c r="K1387" s="6">
        <v>2</v>
      </c>
      <c r="L1387" s="13">
        <f t="shared" si="2956"/>
        <v>7</v>
      </c>
      <c r="M1387" s="45">
        <f t="shared" si="2957"/>
        <v>11965.811965811967</v>
      </c>
    </row>
    <row r="1388" spans="1:13" ht="15" x14ac:dyDescent="0.2">
      <c r="A1388" s="28">
        <v>43763</v>
      </c>
      <c r="B1388" s="12" t="s">
        <v>59</v>
      </c>
      <c r="C1388" s="11">
        <f t="shared" si="2954"/>
        <v>337.26812816188868</v>
      </c>
      <c r="D1388" s="12" t="s">
        <v>18</v>
      </c>
      <c r="E1388" s="29">
        <v>593</v>
      </c>
      <c r="F1388" s="29">
        <v>593</v>
      </c>
      <c r="G1388" s="6">
        <v>0</v>
      </c>
      <c r="H1388" s="6">
        <v>0</v>
      </c>
      <c r="I1388" s="13">
        <f t="shared" si="2955"/>
        <v>0</v>
      </c>
      <c r="J1388" s="6">
        <v>0</v>
      </c>
      <c r="K1388" s="6">
        <v>0</v>
      </c>
      <c r="L1388" s="13">
        <f t="shared" si="2956"/>
        <v>0</v>
      </c>
      <c r="M1388" s="45">
        <f t="shared" si="2957"/>
        <v>0</v>
      </c>
    </row>
    <row r="1389" spans="1:13" ht="15" x14ac:dyDescent="0.2">
      <c r="A1389" s="28">
        <v>43763</v>
      </c>
      <c r="B1389" s="12" t="s">
        <v>196</v>
      </c>
      <c r="C1389" s="11">
        <f t="shared" si="2954"/>
        <v>617.28395061728395</v>
      </c>
      <c r="D1389" s="12" t="s">
        <v>18</v>
      </c>
      <c r="E1389" s="29">
        <v>324</v>
      </c>
      <c r="F1389" s="29">
        <v>328</v>
      </c>
      <c r="G1389" s="6">
        <v>0</v>
      </c>
      <c r="H1389" s="6">
        <v>0</v>
      </c>
      <c r="I1389" s="13">
        <f t="shared" si="2955"/>
        <v>-4</v>
      </c>
      <c r="J1389" s="6">
        <v>0</v>
      </c>
      <c r="K1389" s="6">
        <v>0</v>
      </c>
      <c r="L1389" s="13">
        <f t="shared" si="2956"/>
        <v>-4</v>
      </c>
      <c r="M1389" s="45">
        <f t="shared" si="2957"/>
        <v>-2469.1358024691358</v>
      </c>
    </row>
    <row r="1390" spans="1:13" ht="15" x14ac:dyDescent="0.2">
      <c r="A1390" s="28">
        <v>43762</v>
      </c>
      <c r="B1390" s="12" t="s">
        <v>31</v>
      </c>
      <c r="C1390" s="11">
        <f t="shared" si="2954"/>
        <v>589.97050147492621</v>
      </c>
      <c r="D1390" s="12" t="s">
        <v>18</v>
      </c>
      <c r="E1390" s="29">
        <v>339</v>
      </c>
      <c r="F1390" s="29">
        <v>335</v>
      </c>
      <c r="G1390" s="6">
        <v>332</v>
      </c>
      <c r="H1390" s="6">
        <v>325.5</v>
      </c>
      <c r="I1390" s="13">
        <f t="shared" si="2955"/>
        <v>4</v>
      </c>
      <c r="J1390" s="6">
        <v>3</v>
      </c>
      <c r="K1390" s="6">
        <v>6.5</v>
      </c>
      <c r="L1390" s="13">
        <f t="shared" si="2956"/>
        <v>13.5</v>
      </c>
      <c r="M1390" s="45">
        <f t="shared" si="2957"/>
        <v>7964.6017699115037</v>
      </c>
    </row>
    <row r="1391" spans="1:13" ht="15" x14ac:dyDescent="0.2">
      <c r="A1391" s="28">
        <v>43762</v>
      </c>
      <c r="B1391" s="12" t="s">
        <v>185</v>
      </c>
      <c r="C1391" s="11">
        <f t="shared" si="2954"/>
        <v>682.5938566552901</v>
      </c>
      <c r="D1391" s="12" t="s">
        <v>21</v>
      </c>
      <c r="E1391" s="29">
        <v>293</v>
      </c>
      <c r="F1391" s="29">
        <v>295</v>
      </c>
      <c r="G1391" s="6">
        <v>0</v>
      </c>
      <c r="H1391" s="6">
        <v>0</v>
      </c>
      <c r="I1391" s="13">
        <f t="shared" si="2955"/>
        <v>2</v>
      </c>
      <c r="J1391" s="6">
        <v>0</v>
      </c>
      <c r="K1391" s="6">
        <v>0</v>
      </c>
      <c r="L1391" s="13">
        <f t="shared" si="2956"/>
        <v>2</v>
      </c>
      <c r="M1391" s="45">
        <f t="shared" si="2957"/>
        <v>1365.1877133105802</v>
      </c>
    </row>
    <row r="1392" spans="1:13" ht="15" x14ac:dyDescent="0.2">
      <c r="A1392" s="28">
        <v>43762</v>
      </c>
      <c r="B1392" s="12" t="s">
        <v>203</v>
      </c>
      <c r="C1392" s="11">
        <f t="shared" si="2954"/>
        <v>1769.9115044247787</v>
      </c>
      <c r="D1392" s="12" t="s">
        <v>18</v>
      </c>
      <c r="E1392" s="29">
        <v>113</v>
      </c>
      <c r="F1392" s="29">
        <v>113.5</v>
      </c>
      <c r="G1392" s="6">
        <v>0</v>
      </c>
      <c r="H1392" s="6">
        <v>0</v>
      </c>
      <c r="I1392" s="13">
        <f t="shared" si="2955"/>
        <v>-0.5</v>
      </c>
      <c r="J1392" s="6">
        <v>0</v>
      </c>
      <c r="K1392" s="6">
        <v>0</v>
      </c>
      <c r="L1392" s="13">
        <f t="shared" si="2956"/>
        <v>-0.5</v>
      </c>
      <c r="M1392" s="45">
        <f t="shared" si="2957"/>
        <v>-884.95575221238937</v>
      </c>
    </row>
    <row r="1393" spans="1:13" ht="15" x14ac:dyDescent="0.2">
      <c r="A1393" s="28">
        <v>43761</v>
      </c>
      <c r="B1393" s="12" t="s">
        <v>177</v>
      </c>
      <c r="C1393" s="11">
        <f t="shared" si="2954"/>
        <v>621.11801242236027</v>
      </c>
      <c r="D1393" s="12" t="s">
        <v>21</v>
      </c>
      <c r="E1393" s="29">
        <v>322</v>
      </c>
      <c r="F1393" s="29">
        <v>325</v>
      </c>
      <c r="G1393" s="6">
        <v>328</v>
      </c>
      <c r="H1393" s="6">
        <v>335</v>
      </c>
      <c r="I1393" s="13">
        <f t="shared" si="2955"/>
        <v>3</v>
      </c>
      <c r="J1393" s="6">
        <v>3</v>
      </c>
      <c r="K1393" s="6">
        <v>7</v>
      </c>
      <c r="L1393" s="13">
        <f t="shared" si="2956"/>
        <v>13</v>
      </c>
      <c r="M1393" s="45">
        <f t="shared" si="2957"/>
        <v>8074.5341614906838</v>
      </c>
    </row>
    <row r="1394" spans="1:13" ht="15" x14ac:dyDescent="0.2">
      <c r="A1394" s="28">
        <v>43761</v>
      </c>
      <c r="B1394" s="12" t="s">
        <v>109</v>
      </c>
      <c r="C1394" s="11">
        <f t="shared" si="2954"/>
        <v>584.79532163742692</v>
      </c>
      <c r="D1394" s="12" t="s">
        <v>21</v>
      </c>
      <c r="E1394" s="29">
        <v>342</v>
      </c>
      <c r="F1394" s="29">
        <v>345</v>
      </c>
      <c r="G1394" s="6">
        <v>0</v>
      </c>
      <c r="H1394" s="6">
        <v>0</v>
      </c>
      <c r="I1394" s="13">
        <f t="shared" si="2955"/>
        <v>3</v>
      </c>
      <c r="J1394" s="6">
        <v>0</v>
      </c>
      <c r="K1394" s="6">
        <v>0</v>
      </c>
      <c r="L1394" s="13">
        <f t="shared" si="2956"/>
        <v>3</v>
      </c>
      <c r="M1394" s="45">
        <f t="shared" si="2957"/>
        <v>1754.3859649122808</v>
      </c>
    </row>
    <row r="1395" spans="1:13" ht="15" x14ac:dyDescent="0.2">
      <c r="A1395" s="28">
        <v>43760</v>
      </c>
      <c r="B1395" s="12" t="s">
        <v>204</v>
      </c>
      <c r="C1395" s="11">
        <f t="shared" si="2954"/>
        <v>111.11111111111111</v>
      </c>
      <c r="D1395" s="12" t="s">
        <v>21</v>
      </c>
      <c r="E1395" s="29">
        <v>1800</v>
      </c>
      <c r="F1395" s="29">
        <v>1820</v>
      </c>
      <c r="G1395" s="6">
        <v>0</v>
      </c>
      <c r="H1395" s="6">
        <v>0</v>
      </c>
      <c r="I1395" s="13">
        <f t="shared" si="2955"/>
        <v>20</v>
      </c>
      <c r="J1395" s="6">
        <v>0</v>
      </c>
      <c r="K1395" s="6">
        <v>0</v>
      </c>
      <c r="L1395" s="13">
        <f t="shared" si="2956"/>
        <v>20</v>
      </c>
      <c r="M1395" s="45">
        <f t="shared" si="2957"/>
        <v>2222.2222222222222</v>
      </c>
    </row>
    <row r="1396" spans="1:13" ht="15" x14ac:dyDescent="0.2">
      <c r="A1396" s="28">
        <v>43760</v>
      </c>
      <c r="B1396" s="12" t="s">
        <v>144</v>
      </c>
      <c r="C1396" s="11">
        <f t="shared" si="2954"/>
        <v>1529.051987767584</v>
      </c>
      <c r="D1396" s="12" t="s">
        <v>21</v>
      </c>
      <c r="E1396" s="29">
        <v>130.80000000000001</v>
      </c>
      <c r="F1396" s="29">
        <v>129.6</v>
      </c>
      <c r="G1396" s="6">
        <v>0</v>
      </c>
      <c r="H1396" s="6">
        <v>0</v>
      </c>
      <c r="I1396" s="13">
        <f t="shared" si="2955"/>
        <v>-1.2000000000000171</v>
      </c>
      <c r="J1396" s="6">
        <v>0</v>
      </c>
      <c r="K1396" s="6">
        <v>0</v>
      </c>
      <c r="L1396" s="13">
        <f t="shared" si="2956"/>
        <v>-1.2000000000000171</v>
      </c>
      <c r="M1396" s="45">
        <f t="shared" si="2957"/>
        <v>-1834.8623853211268</v>
      </c>
    </row>
    <row r="1397" spans="1:13" ht="15" x14ac:dyDescent="0.2">
      <c r="A1397" s="28">
        <v>43756</v>
      </c>
      <c r="B1397" s="12" t="s">
        <v>203</v>
      </c>
      <c r="C1397" s="11">
        <f t="shared" si="2954"/>
        <v>1680.672268907563</v>
      </c>
      <c r="D1397" s="12" t="s">
        <v>21</v>
      </c>
      <c r="E1397" s="29">
        <v>119</v>
      </c>
      <c r="F1397" s="29">
        <v>120.5</v>
      </c>
      <c r="G1397" s="6">
        <v>0</v>
      </c>
      <c r="H1397" s="6">
        <v>0</v>
      </c>
      <c r="I1397" s="13">
        <f t="shared" si="2955"/>
        <v>1.5</v>
      </c>
      <c r="J1397" s="6">
        <v>0</v>
      </c>
      <c r="K1397" s="6">
        <v>0</v>
      </c>
      <c r="L1397" s="13">
        <f t="shared" si="2956"/>
        <v>1.5</v>
      </c>
      <c r="M1397" s="45">
        <f t="shared" si="2957"/>
        <v>2521.0084033613443</v>
      </c>
    </row>
    <row r="1398" spans="1:13" ht="15" x14ac:dyDescent="0.2">
      <c r="A1398" s="28">
        <v>43756</v>
      </c>
      <c r="B1398" s="12" t="s">
        <v>205</v>
      </c>
      <c r="C1398" s="11">
        <f t="shared" si="2954"/>
        <v>1746.7248908296942</v>
      </c>
      <c r="D1398" s="12" t="s">
        <v>21</v>
      </c>
      <c r="E1398" s="29">
        <v>114.5</v>
      </c>
      <c r="F1398" s="29">
        <v>115.5</v>
      </c>
      <c r="G1398" s="6">
        <v>0</v>
      </c>
      <c r="H1398" s="6">
        <v>0</v>
      </c>
      <c r="I1398" s="13">
        <f t="shared" si="2955"/>
        <v>1</v>
      </c>
      <c r="J1398" s="6">
        <v>0</v>
      </c>
      <c r="K1398" s="6">
        <v>0</v>
      </c>
      <c r="L1398" s="13">
        <f t="shared" si="2956"/>
        <v>1</v>
      </c>
      <c r="M1398" s="45">
        <f t="shared" si="2957"/>
        <v>1746.7248908296942</v>
      </c>
    </row>
    <row r="1399" spans="1:13" ht="15" x14ac:dyDescent="0.2">
      <c r="A1399" s="28">
        <v>43755</v>
      </c>
      <c r="B1399" s="12" t="s">
        <v>206</v>
      </c>
      <c r="C1399" s="11">
        <f t="shared" si="2954"/>
        <v>2197.802197802198</v>
      </c>
      <c r="D1399" s="12" t="s">
        <v>21</v>
      </c>
      <c r="E1399" s="29">
        <v>91</v>
      </c>
      <c r="F1399" s="29">
        <v>92</v>
      </c>
      <c r="G1399" s="6">
        <v>94</v>
      </c>
      <c r="H1399" s="6">
        <v>0</v>
      </c>
      <c r="I1399" s="13">
        <f t="shared" si="2955"/>
        <v>1</v>
      </c>
      <c r="J1399" s="6">
        <v>2</v>
      </c>
      <c r="K1399" s="6">
        <v>0</v>
      </c>
      <c r="L1399" s="13">
        <f t="shared" si="2956"/>
        <v>3</v>
      </c>
      <c r="M1399" s="45">
        <f t="shared" si="2957"/>
        <v>6593.4065934065939</v>
      </c>
    </row>
    <row r="1400" spans="1:13" ht="15" x14ac:dyDescent="0.2">
      <c r="A1400" s="28">
        <v>43755</v>
      </c>
      <c r="B1400" s="12" t="s">
        <v>207</v>
      </c>
      <c r="C1400" s="11">
        <f t="shared" si="2954"/>
        <v>1418.4397163120568</v>
      </c>
      <c r="D1400" s="12" t="s">
        <v>21</v>
      </c>
      <c r="E1400" s="29">
        <v>141</v>
      </c>
      <c r="F1400" s="29">
        <v>142.5</v>
      </c>
      <c r="G1400" s="6">
        <v>0</v>
      </c>
      <c r="H1400" s="6">
        <v>0</v>
      </c>
      <c r="I1400" s="13">
        <f t="shared" si="2955"/>
        <v>1.5</v>
      </c>
      <c r="J1400" s="6">
        <v>0</v>
      </c>
      <c r="K1400" s="6">
        <v>0</v>
      </c>
      <c r="L1400" s="13">
        <f t="shared" si="2956"/>
        <v>1.5</v>
      </c>
      <c r="M1400" s="45">
        <f t="shared" si="2957"/>
        <v>2127.6595744680853</v>
      </c>
    </row>
    <row r="1401" spans="1:13" ht="15" x14ac:dyDescent="0.2">
      <c r="A1401" s="28">
        <v>43755</v>
      </c>
      <c r="B1401" s="12" t="s">
        <v>208</v>
      </c>
      <c r="C1401" s="11">
        <f t="shared" si="2954"/>
        <v>1052.6315789473683</v>
      </c>
      <c r="D1401" s="12" t="s">
        <v>21</v>
      </c>
      <c r="E1401" s="29">
        <v>190</v>
      </c>
      <c r="F1401" s="29">
        <v>192</v>
      </c>
      <c r="G1401" s="6">
        <v>194.8</v>
      </c>
      <c r="H1401" s="6">
        <v>0</v>
      </c>
      <c r="I1401" s="13">
        <f t="shared" si="2955"/>
        <v>2</v>
      </c>
      <c r="J1401" s="6">
        <v>2.8</v>
      </c>
      <c r="K1401" s="6">
        <v>0</v>
      </c>
      <c r="L1401" s="13">
        <f t="shared" si="2956"/>
        <v>4.8</v>
      </c>
      <c r="M1401" s="45">
        <f t="shared" si="2957"/>
        <v>5052.6315789473674</v>
      </c>
    </row>
    <row r="1402" spans="1:13" ht="15" x14ac:dyDescent="0.2">
      <c r="A1402" s="28">
        <v>43755</v>
      </c>
      <c r="B1402" s="12" t="s">
        <v>209</v>
      </c>
      <c r="C1402" s="11">
        <f t="shared" si="2954"/>
        <v>948.76660341555976</v>
      </c>
      <c r="D1402" s="12" t="s">
        <v>18</v>
      </c>
      <c r="E1402" s="29">
        <v>210.8</v>
      </c>
      <c r="F1402" s="29">
        <v>208.8</v>
      </c>
      <c r="G1402" s="6">
        <v>0</v>
      </c>
      <c r="H1402" s="6">
        <v>0</v>
      </c>
      <c r="I1402" s="13">
        <f t="shared" si="2955"/>
        <v>2</v>
      </c>
      <c r="J1402" s="6">
        <v>0</v>
      </c>
      <c r="K1402" s="6">
        <v>0</v>
      </c>
      <c r="L1402" s="13">
        <f t="shared" si="2956"/>
        <v>2</v>
      </c>
      <c r="M1402" s="45">
        <f t="shared" si="2957"/>
        <v>1897.5332068311195</v>
      </c>
    </row>
    <row r="1403" spans="1:13" ht="15" x14ac:dyDescent="0.2">
      <c r="A1403" s="28">
        <v>43755</v>
      </c>
      <c r="B1403" s="12" t="s">
        <v>110</v>
      </c>
      <c r="C1403" s="11">
        <f t="shared" si="2954"/>
        <v>285.30670470756064</v>
      </c>
      <c r="D1403" s="12" t="s">
        <v>21</v>
      </c>
      <c r="E1403" s="29">
        <v>701</v>
      </c>
      <c r="F1403" s="29">
        <v>697.4</v>
      </c>
      <c r="G1403" s="6">
        <v>0</v>
      </c>
      <c r="H1403" s="6">
        <v>0</v>
      </c>
      <c r="I1403" s="13">
        <f t="shared" si="2955"/>
        <v>-3.6000000000000227</v>
      </c>
      <c r="J1403" s="6">
        <v>0</v>
      </c>
      <c r="K1403" s="6">
        <v>0</v>
      </c>
      <c r="L1403" s="13">
        <f t="shared" si="2956"/>
        <v>-3.6000000000000227</v>
      </c>
      <c r="M1403" s="45">
        <f t="shared" si="2957"/>
        <v>-1027.1041369472248</v>
      </c>
    </row>
    <row r="1404" spans="1:13" ht="15" x14ac:dyDescent="0.2">
      <c r="A1404" s="28">
        <v>43755</v>
      </c>
      <c r="B1404" s="12" t="s">
        <v>118</v>
      </c>
      <c r="C1404" s="11">
        <f t="shared" si="2954"/>
        <v>429.18454935622316</v>
      </c>
      <c r="D1404" s="12" t="s">
        <v>21</v>
      </c>
      <c r="E1404" s="29">
        <v>466</v>
      </c>
      <c r="F1404" s="29">
        <v>461.5</v>
      </c>
      <c r="G1404" s="6">
        <v>0</v>
      </c>
      <c r="H1404" s="6">
        <v>0</v>
      </c>
      <c r="I1404" s="13">
        <f t="shared" si="2955"/>
        <v>-4.5</v>
      </c>
      <c r="J1404" s="6">
        <v>0</v>
      </c>
      <c r="K1404" s="6">
        <v>0</v>
      </c>
      <c r="L1404" s="13">
        <f t="shared" si="2956"/>
        <v>-4.5</v>
      </c>
      <c r="M1404" s="45">
        <f t="shared" si="2957"/>
        <v>-1931.3304721030042</v>
      </c>
    </row>
    <row r="1405" spans="1:13" ht="15" x14ac:dyDescent="0.2">
      <c r="A1405" s="28">
        <v>43754</v>
      </c>
      <c r="B1405" s="12" t="s">
        <v>127</v>
      </c>
      <c r="C1405" s="11">
        <f t="shared" si="2954"/>
        <v>115.60693641618496</v>
      </c>
      <c r="D1405" s="12" t="s">
        <v>18</v>
      </c>
      <c r="E1405" s="29">
        <v>1730</v>
      </c>
      <c r="F1405" s="29">
        <v>1715</v>
      </c>
      <c r="G1405" s="6">
        <v>0</v>
      </c>
      <c r="H1405" s="6">
        <v>0</v>
      </c>
      <c r="I1405" s="13">
        <f t="shared" si="2955"/>
        <v>15</v>
      </c>
      <c r="J1405" s="6">
        <v>0</v>
      </c>
      <c r="K1405" s="6">
        <v>0</v>
      </c>
      <c r="L1405" s="13">
        <f t="shared" si="2956"/>
        <v>15</v>
      </c>
      <c r="M1405" s="45">
        <f t="shared" si="2957"/>
        <v>1734.1040462427745</v>
      </c>
    </row>
    <row r="1406" spans="1:13" ht="15" x14ac:dyDescent="0.2">
      <c r="A1406" s="28">
        <v>43754</v>
      </c>
      <c r="B1406" s="12" t="s">
        <v>74</v>
      </c>
      <c r="C1406" s="11">
        <f t="shared" si="2954"/>
        <v>402.4144869215292</v>
      </c>
      <c r="D1406" s="12" t="s">
        <v>21</v>
      </c>
      <c r="E1406" s="29">
        <v>497</v>
      </c>
      <c r="F1406" s="29">
        <v>491.5</v>
      </c>
      <c r="G1406" s="6">
        <v>0</v>
      </c>
      <c r="H1406" s="6">
        <v>0</v>
      </c>
      <c r="I1406" s="13">
        <f t="shared" si="2955"/>
        <v>-5.5</v>
      </c>
      <c r="J1406" s="6">
        <v>0</v>
      </c>
      <c r="K1406" s="6">
        <v>0</v>
      </c>
      <c r="L1406" s="13">
        <f t="shared" si="2956"/>
        <v>-5.5</v>
      </c>
      <c r="M1406" s="45">
        <f t="shared" si="2957"/>
        <v>-2213.2796780684107</v>
      </c>
    </row>
    <row r="1407" spans="1:13" ht="15" x14ac:dyDescent="0.2">
      <c r="A1407" s="28">
        <v>43754</v>
      </c>
      <c r="B1407" s="12" t="s">
        <v>28</v>
      </c>
      <c r="C1407" s="11">
        <f t="shared" si="2954"/>
        <v>751.87969924812035</v>
      </c>
      <c r="D1407" s="12" t="s">
        <v>21</v>
      </c>
      <c r="E1407" s="29">
        <v>266</v>
      </c>
      <c r="F1407" s="29">
        <v>263</v>
      </c>
      <c r="G1407" s="6">
        <v>0</v>
      </c>
      <c r="H1407" s="6">
        <v>0</v>
      </c>
      <c r="I1407" s="13">
        <f t="shared" si="2955"/>
        <v>-3</v>
      </c>
      <c r="J1407" s="6">
        <v>0</v>
      </c>
      <c r="K1407" s="6">
        <v>0</v>
      </c>
      <c r="L1407" s="13">
        <f t="shared" si="2956"/>
        <v>-3</v>
      </c>
      <c r="M1407" s="45">
        <f t="shared" si="2957"/>
        <v>-2255.6390977443612</v>
      </c>
    </row>
    <row r="1408" spans="1:13" ht="15" x14ac:dyDescent="0.2">
      <c r="A1408" s="28">
        <v>43753</v>
      </c>
      <c r="B1408" s="12" t="s">
        <v>208</v>
      </c>
      <c r="C1408" s="11">
        <f t="shared" si="2954"/>
        <v>913.24200913242009</v>
      </c>
      <c r="D1408" s="12" t="s">
        <v>18</v>
      </c>
      <c r="E1408" s="29">
        <v>219</v>
      </c>
      <c r="F1408" s="29">
        <v>215</v>
      </c>
      <c r="G1408" s="6">
        <v>210</v>
      </c>
      <c r="H1408" s="6">
        <v>200</v>
      </c>
      <c r="I1408" s="13">
        <f t="shared" si="2955"/>
        <v>4</v>
      </c>
      <c r="J1408" s="6">
        <v>5</v>
      </c>
      <c r="K1408" s="6">
        <v>10</v>
      </c>
      <c r="L1408" s="13">
        <f t="shared" si="2956"/>
        <v>19</v>
      </c>
      <c r="M1408" s="45">
        <f t="shared" si="2957"/>
        <v>17351.59817351598</v>
      </c>
    </row>
    <row r="1409" spans="1:13" ht="15" x14ac:dyDescent="0.2">
      <c r="A1409" s="28">
        <v>43753</v>
      </c>
      <c r="B1409" s="12" t="s">
        <v>210</v>
      </c>
      <c r="C1409" s="11">
        <f t="shared" si="2954"/>
        <v>943.39622641509436</v>
      </c>
      <c r="D1409" s="12" t="s">
        <v>18</v>
      </c>
      <c r="E1409" s="29">
        <v>212</v>
      </c>
      <c r="F1409" s="29">
        <v>210</v>
      </c>
      <c r="G1409" s="6">
        <v>0</v>
      </c>
      <c r="H1409" s="6">
        <v>0</v>
      </c>
      <c r="I1409" s="13">
        <f t="shared" si="2955"/>
        <v>2</v>
      </c>
      <c r="J1409" s="6">
        <v>0</v>
      </c>
      <c r="K1409" s="6">
        <v>0</v>
      </c>
      <c r="L1409" s="13">
        <f t="shared" si="2956"/>
        <v>2</v>
      </c>
      <c r="M1409" s="45">
        <f t="shared" si="2957"/>
        <v>1886.7924528301887</v>
      </c>
    </row>
    <row r="1410" spans="1:13" ht="15" x14ac:dyDescent="0.2">
      <c r="A1410" s="28">
        <v>43753</v>
      </c>
      <c r="B1410" s="12" t="s">
        <v>211</v>
      </c>
      <c r="C1410" s="11">
        <f t="shared" si="2954"/>
        <v>484.26150121065376</v>
      </c>
      <c r="D1410" s="12" t="s">
        <v>21</v>
      </c>
      <c r="E1410" s="29">
        <v>413</v>
      </c>
      <c r="F1410" s="29">
        <v>414.1</v>
      </c>
      <c r="G1410" s="6">
        <v>0</v>
      </c>
      <c r="H1410" s="6">
        <v>0</v>
      </c>
      <c r="I1410" s="13">
        <f t="shared" si="2955"/>
        <v>1.1000000000000227</v>
      </c>
      <c r="J1410" s="6">
        <v>0</v>
      </c>
      <c r="K1410" s="6">
        <v>0</v>
      </c>
      <c r="L1410" s="13">
        <f t="shared" si="2956"/>
        <v>1.1000000000000227</v>
      </c>
      <c r="M1410" s="45">
        <f t="shared" si="2957"/>
        <v>532.68765133173019</v>
      </c>
    </row>
    <row r="1411" spans="1:13" ht="15" x14ac:dyDescent="0.2">
      <c r="A1411" s="28">
        <v>43753</v>
      </c>
      <c r="B1411" s="12" t="s">
        <v>25</v>
      </c>
      <c r="C1411" s="11">
        <f t="shared" si="2954"/>
        <v>930.23255813953483</v>
      </c>
      <c r="D1411" s="12" t="s">
        <v>18</v>
      </c>
      <c r="E1411" s="29">
        <v>215</v>
      </c>
      <c r="F1411" s="29">
        <v>218</v>
      </c>
      <c r="G1411" s="6">
        <v>0</v>
      </c>
      <c r="H1411" s="6">
        <v>0</v>
      </c>
      <c r="I1411" s="13">
        <f t="shared" si="2955"/>
        <v>-3</v>
      </c>
      <c r="J1411" s="6">
        <v>0</v>
      </c>
      <c r="K1411" s="6">
        <v>0</v>
      </c>
      <c r="L1411" s="13">
        <f t="shared" si="2956"/>
        <v>-3</v>
      </c>
      <c r="M1411" s="45">
        <f t="shared" si="2957"/>
        <v>-2790.6976744186045</v>
      </c>
    </row>
    <row r="1412" spans="1:13" ht="15" x14ac:dyDescent="0.2">
      <c r="A1412" s="28">
        <v>43752</v>
      </c>
      <c r="B1412" s="12" t="s">
        <v>198</v>
      </c>
      <c r="C1412" s="11">
        <f t="shared" si="2954"/>
        <v>416.66666666666669</v>
      </c>
      <c r="D1412" s="12" t="s">
        <v>18</v>
      </c>
      <c r="E1412" s="29">
        <v>480</v>
      </c>
      <c r="F1412" s="29">
        <v>477</v>
      </c>
      <c r="G1412" s="6">
        <v>471</v>
      </c>
      <c r="H1412" s="6">
        <v>461.7</v>
      </c>
      <c r="I1412" s="13">
        <f t="shared" si="2955"/>
        <v>3</v>
      </c>
      <c r="J1412" s="6">
        <v>6</v>
      </c>
      <c r="K1412" s="6">
        <v>9.3000000000000007</v>
      </c>
      <c r="L1412" s="13">
        <f t="shared" si="2956"/>
        <v>18.3</v>
      </c>
      <c r="M1412" s="45">
        <f t="shared" si="2957"/>
        <v>7625.0000000000009</v>
      </c>
    </row>
    <row r="1413" spans="1:13" ht="15" x14ac:dyDescent="0.2">
      <c r="A1413" s="28">
        <v>43752</v>
      </c>
      <c r="B1413" s="12" t="s">
        <v>210</v>
      </c>
      <c r="C1413" s="11">
        <f t="shared" si="2954"/>
        <v>852.87846481876329</v>
      </c>
      <c r="D1413" s="12" t="s">
        <v>18</v>
      </c>
      <c r="E1413" s="29">
        <v>234.5</v>
      </c>
      <c r="F1413" s="29">
        <v>232</v>
      </c>
      <c r="G1413" s="6">
        <v>227</v>
      </c>
      <c r="H1413" s="6">
        <v>222</v>
      </c>
      <c r="I1413" s="13">
        <f t="shared" si="2955"/>
        <v>2.5</v>
      </c>
      <c r="J1413" s="6">
        <v>5</v>
      </c>
      <c r="K1413" s="6">
        <v>5</v>
      </c>
      <c r="L1413" s="13">
        <f t="shared" si="2956"/>
        <v>12.5</v>
      </c>
      <c r="M1413" s="45">
        <f t="shared" si="2957"/>
        <v>10660.980810234541</v>
      </c>
    </row>
    <row r="1414" spans="1:13" ht="15" x14ac:dyDescent="0.2">
      <c r="A1414" s="28">
        <v>43752</v>
      </c>
      <c r="B1414" s="12" t="s">
        <v>19</v>
      </c>
      <c r="C1414" s="11">
        <f t="shared" si="2954"/>
        <v>159.87210231814549</v>
      </c>
      <c r="D1414" s="12" t="s">
        <v>21</v>
      </c>
      <c r="E1414" s="29">
        <v>1251</v>
      </c>
      <c r="F1414" s="29">
        <v>1255.5</v>
      </c>
      <c r="G1414" s="6">
        <v>0</v>
      </c>
      <c r="H1414" s="6">
        <v>0</v>
      </c>
      <c r="I1414" s="13">
        <f t="shared" si="2955"/>
        <v>4.5</v>
      </c>
      <c r="J1414" s="6">
        <v>0</v>
      </c>
      <c r="K1414" s="6">
        <v>0</v>
      </c>
      <c r="L1414" s="13">
        <f t="shared" si="2956"/>
        <v>4.5</v>
      </c>
      <c r="M1414" s="45">
        <f t="shared" si="2957"/>
        <v>719.42446043165478</v>
      </c>
    </row>
    <row r="1415" spans="1:13" ht="15" x14ac:dyDescent="0.2">
      <c r="A1415" s="28">
        <v>43752</v>
      </c>
      <c r="B1415" s="12" t="s">
        <v>175</v>
      </c>
      <c r="C1415" s="11">
        <f t="shared" si="2954"/>
        <v>1666.6666666666667</v>
      </c>
      <c r="D1415" s="12" t="s">
        <v>21</v>
      </c>
      <c r="E1415" s="29">
        <v>120</v>
      </c>
      <c r="F1415" s="29">
        <v>121</v>
      </c>
      <c r="G1415" s="6">
        <v>0</v>
      </c>
      <c r="H1415" s="6">
        <v>0</v>
      </c>
      <c r="I1415" s="13">
        <f t="shared" si="2955"/>
        <v>1</v>
      </c>
      <c r="J1415" s="6">
        <v>0</v>
      </c>
      <c r="K1415" s="6">
        <v>0</v>
      </c>
      <c r="L1415" s="13">
        <f t="shared" si="2956"/>
        <v>1</v>
      </c>
      <c r="M1415" s="45">
        <f t="shared" si="2957"/>
        <v>1666.6666666666667</v>
      </c>
    </row>
    <row r="1416" spans="1:13" ht="15" x14ac:dyDescent="0.2">
      <c r="A1416" s="28">
        <v>43752</v>
      </c>
      <c r="B1416" s="12" t="s">
        <v>129</v>
      </c>
      <c r="C1416" s="11">
        <f t="shared" si="2954"/>
        <v>305.3435114503817</v>
      </c>
      <c r="D1416" s="12" t="s">
        <v>18</v>
      </c>
      <c r="E1416" s="29">
        <v>655</v>
      </c>
      <c r="F1416" s="29">
        <v>650.85</v>
      </c>
      <c r="G1416" s="6">
        <v>0</v>
      </c>
      <c r="H1416" s="6">
        <v>0</v>
      </c>
      <c r="I1416" s="13">
        <f t="shared" si="2955"/>
        <v>4.1499999999999773</v>
      </c>
      <c r="J1416" s="6">
        <v>0</v>
      </c>
      <c r="K1416" s="6">
        <v>0</v>
      </c>
      <c r="L1416" s="13">
        <f t="shared" si="2956"/>
        <v>4.1499999999999773</v>
      </c>
      <c r="M1416" s="45">
        <f t="shared" si="2957"/>
        <v>1267.1755725190771</v>
      </c>
    </row>
    <row r="1417" spans="1:13" ht="15" x14ac:dyDescent="0.2">
      <c r="A1417" s="28">
        <v>43749</v>
      </c>
      <c r="B1417" s="12" t="s">
        <v>114</v>
      </c>
      <c r="C1417" s="11">
        <f t="shared" ref="C1417:C1480" si="2958">200000/E1417</f>
        <v>533.33333333333337</v>
      </c>
      <c r="D1417" s="12" t="s">
        <v>21</v>
      </c>
      <c r="E1417" s="29">
        <v>375</v>
      </c>
      <c r="F1417" s="29">
        <v>378</v>
      </c>
      <c r="G1417" s="6">
        <v>0</v>
      </c>
      <c r="H1417" s="6">
        <v>0</v>
      </c>
      <c r="I1417" s="13">
        <f t="shared" ref="I1417:I1480" si="2959">(IF(D1417="SELL",E1417-F1417,IF(D1417="BUY",F1417-E1417)))</f>
        <v>3</v>
      </c>
      <c r="J1417" s="6">
        <v>0</v>
      </c>
      <c r="K1417" s="6">
        <v>0</v>
      </c>
      <c r="L1417" s="13">
        <f t="shared" ref="L1417:L1480" si="2960">K1417+J1417+I1417</f>
        <v>3</v>
      </c>
      <c r="M1417" s="45">
        <f t="shared" ref="M1417:M1480" si="2961">L1417*C1417</f>
        <v>1600</v>
      </c>
    </row>
    <row r="1418" spans="1:13" ht="15" x14ac:dyDescent="0.2">
      <c r="A1418" s="28">
        <v>43749</v>
      </c>
      <c r="B1418" s="12" t="s">
        <v>144</v>
      </c>
      <c r="C1418" s="11">
        <f t="shared" si="2958"/>
        <v>1589.8251192368839</v>
      </c>
      <c r="D1418" s="12" t="s">
        <v>18</v>
      </c>
      <c r="E1418" s="29">
        <v>125.8</v>
      </c>
      <c r="F1418" s="29">
        <v>124.8</v>
      </c>
      <c r="G1418" s="6">
        <v>0</v>
      </c>
      <c r="H1418" s="6">
        <v>0</v>
      </c>
      <c r="I1418" s="13">
        <f t="shared" si="2959"/>
        <v>1</v>
      </c>
      <c r="J1418" s="6">
        <v>0</v>
      </c>
      <c r="K1418" s="6">
        <v>0</v>
      </c>
      <c r="L1418" s="13">
        <f t="shared" si="2960"/>
        <v>1</v>
      </c>
      <c r="M1418" s="45">
        <f t="shared" si="2961"/>
        <v>1589.8251192368839</v>
      </c>
    </row>
    <row r="1419" spans="1:13" ht="15" x14ac:dyDescent="0.2">
      <c r="A1419" s="28">
        <v>43749</v>
      </c>
      <c r="B1419" s="12" t="s">
        <v>59</v>
      </c>
      <c r="C1419" s="11">
        <f t="shared" si="2958"/>
        <v>340.71550255536624</v>
      </c>
      <c r="D1419" s="12" t="s">
        <v>21</v>
      </c>
      <c r="E1419" s="29">
        <v>587</v>
      </c>
      <c r="F1419" s="29">
        <v>592</v>
      </c>
      <c r="G1419" s="6">
        <v>0</v>
      </c>
      <c r="H1419" s="6">
        <v>0</v>
      </c>
      <c r="I1419" s="13">
        <f t="shared" si="2959"/>
        <v>5</v>
      </c>
      <c r="J1419" s="6">
        <v>0</v>
      </c>
      <c r="K1419" s="6">
        <v>0</v>
      </c>
      <c r="L1419" s="13">
        <f t="shared" si="2960"/>
        <v>5</v>
      </c>
      <c r="M1419" s="45">
        <f t="shared" si="2961"/>
        <v>1703.5775127768311</v>
      </c>
    </row>
    <row r="1420" spans="1:13" ht="15" x14ac:dyDescent="0.2">
      <c r="A1420" s="28">
        <v>43749</v>
      </c>
      <c r="B1420" s="12" t="s">
        <v>87</v>
      </c>
      <c r="C1420" s="11">
        <f t="shared" si="2958"/>
        <v>626.95924764890287</v>
      </c>
      <c r="D1420" s="12" t="s">
        <v>21</v>
      </c>
      <c r="E1420" s="29">
        <v>319</v>
      </c>
      <c r="F1420" s="29">
        <v>322</v>
      </c>
      <c r="G1420" s="6">
        <v>325</v>
      </c>
      <c r="H1420" s="6">
        <v>0</v>
      </c>
      <c r="I1420" s="13">
        <f t="shared" si="2959"/>
        <v>3</v>
      </c>
      <c r="J1420" s="6">
        <v>3</v>
      </c>
      <c r="K1420" s="6">
        <v>0</v>
      </c>
      <c r="L1420" s="13">
        <f t="shared" si="2960"/>
        <v>6</v>
      </c>
      <c r="M1420" s="45">
        <f t="shared" si="2961"/>
        <v>3761.7554858934172</v>
      </c>
    </row>
    <row r="1421" spans="1:13" ht="15" x14ac:dyDescent="0.2">
      <c r="A1421" s="28">
        <v>43749</v>
      </c>
      <c r="B1421" s="12" t="s">
        <v>146</v>
      </c>
      <c r="C1421" s="11">
        <f t="shared" si="2958"/>
        <v>736.64825046040517</v>
      </c>
      <c r="D1421" s="12" t="s">
        <v>21</v>
      </c>
      <c r="E1421" s="29">
        <v>271.5</v>
      </c>
      <c r="F1421" s="29">
        <v>268</v>
      </c>
      <c r="G1421" s="6">
        <v>0</v>
      </c>
      <c r="H1421" s="6">
        <v>0</v>
      </c>
      <c r="I1421" s="13">
        <f t="shared" si="2959"/>
        <v>-3.5</v>
      </c>
      <c r="J1421" s="6">
        <v>0</v>
      </c>
      <c r="K1421" s="6">
        <v>0</v>
      </c>
      <c r="L1421" s="13">
        <f t="shared" si="2960"/>
        <v>-3.5</v>
      </c>
      <c r="M1421" s="45">
        <f t="shared" si="2961"/>
        <v>-2578.2688766114179</v>
      </c>
    </row>
    <row r="1422" spans="1:13" ht="15" x14ac:dyDescent="0.2">
      <c r="A1422" s="28">
        <v>43749</v>
      </c>
      <c r="B1422" s="12" t="s">
        <v>106</v>
      </c>
      <c r="C1422" s="11">
        <f t="shared" si="2958"/>
        <v>478.46889952153111</v>
      </c>
      <c r="D1422" s="12" t="s">
        <v>21</v>
      </c>
      <c r="E1422" s="29">
        <v>418</v>
      </c>
      <c r="F1422" s="29">
        <v>413.9</v>
      </c>
      <c r="G1422" s="6">
        <v>0</v>
      </c>
      <c r="H1422" s="6">
        <v>0</v>
      </c>
      <c r="I1422" s="13">
        <f t="shared" si="2959"/>
        <v>-4.1000000000000227</v>
      </c>
      <c r="J1422" s="6">
        <v>0</v>
      </c>
      <c r="K1422" s="6">
        <v>0</v>
      </c>
      <c r="L1422" s="13">
        <f t="shared" si="2960"/>
        <v>-4.1000000000000227</v>
      </c>
      <c r="M1422" s="45">
        <f t="shared" si="2961"/>
        <v>-1961.7224880382885</v>
      </c>
    </row>
    <row r="1423" spans="1:13" ht="15" x14ac:dyDescent="0.2">
      <c r="A1423" s="28">
        <v>43748</v>
      </c>
      <c r="B1423" s="12" t="s">
        <v>128</v>
      </c>
      <c r="C1423" s="11">
        <f t="shared" si="2958"/>
        <v>506.32911392405066</v>
      </c>
      <c r="D1423" s="12" t="s">
        <v>21</v>
      </c>
      <c r="E1423" s="29">
        <v>395</v>
      </c>
      <c r="F1423" s="29">
        <v>398</v>
      </c>
      <c r="G1423" s="6">
        <v>0</v>
      </c>
      <c r="H1423" s="6">
        <v>0</v>
      </c>
      <c r="I1423" s="13">
        <f t="shared" si="2959"/>
        <v>3</v>
      </c>
      <c r="J1423" s="6">
        <v>0</v>
      </c>
      <c r="K1423" s="6">
        <v>0</v>
      </c>
      <c r="L1423" s="13">
        <f t="shared" si="2960"/>
        <v>3</v>
      </c>
      <c r="M1423" s="45">
        <f t="shared" si="2961"/>
        <v>1518.9873417721519</v>
      </c>
    </row>
    <row r="1424" spans="1:13" ht="15" x14ac:dyDescent="0.2">
      <c r="A1424" s="28">
        <v>43748</v>
      </c>
      <c r="B1424" s="12" t="s">
        <v>212</v>
      </c>
      <c r="C1424" s="11">
        <f t="shared" si="2958"/>
        <v>1418.4397163120568</v>
      </c>
      <c r="D1424" s="12" t="s">
        <v>18</v>
      </c>
      <c r="E1424" s="29">
        <v>141</v>
      </c>
      <c r="F1424" s="29">
        <v>139.80000000000001</v>
      </c>
      <c r="G1424" s="6">
        <v>0</v>
      </c>
      <c r="H1424" s="6">
        <v>0</v>
      </c>
      <c r="I1424" s="13">
        <f t="shared" si="2959"/>
        <v>1.1999999999999886</v>
      </c>
      <c r="J1424" s="6">
        <v>0</v>
      </c>
      <c r="K1424" s="6">
        <v>0</v>
      </c>
      <c r="L1424" s="13">
        <f t="shared" si="2960"/>
        <v>1.1999999999999886</v>
      </c>
      <c r="M1424" s="45">
        <f t="shared" si="2961"/>
        <v>1702.1276595744521</v>
      </c>
    </row>
    <row r="1425" spans="1:13" ht="15" x14ac:dyDescent="0.2">
      <c r="A1425" s="28">
        <v>43747</v>
      </c>
      <c r="B1425" s="12" t="s">
        <v>125</v>
      </c>
      <c r="C1425" s="11">
        <f t="shared" si="2958"/>
        <v>140.35087719298247</v>
      </c>
      <c r="D1425" s="12" t="s">
        <v>21</v>
      </c>
      <c r="E1425" s="29">
        <v>1425</v>
      </c>
      <c r="F1425" s="29">
        <v>1428</v>
      </c>
      <c r="G1425" s="6">
        <v>0</v>
      </c>
      <c r="H1425" s="6">
        <v>0</v>
      </c>
      <c r="I1425" s="13">
        <f t="shared" si="2959"/>
        <v>3</v>
      </c>
      <c r="J1425" s="6">
        <v>0</v>
      </c>
      <c r="K1425" s="6">
        <v>0</v>
      </c>
      <c r="L1425" s="13">
        <f t="shared" si="2960"/>
        <v>3</v>
      </c>
      <c r="M1425" s="45">
        <f t="shared" si="2961"/>
        <v>421.0526315789474</v>
      </c>
    </row>
    <row r="1426" spans="1:13" ht="15" x14ac:dyDescent="0.2">
      <c r="A1426" s="28">
        <v>43747</v>
      </c>
      <c r="B1426" s="12" t="s">
        <v>120</v>
      </c>
      <c r="C1426" s="11">
        <f t="shared" si="2958"/>
        <v>138.88888888888889</v>
      </c>
      <c r="D1426" s="12" t="s">
        <v>18</v>
      </c>
      <c r="E1426" s="29">
        <v>1440</v>
      </c>
      <c r="F1426" s="29">
        <v>1430</v>
      </c>
      <c r="G1426" s="6">
        <v>1420</v>
      </c>
      <c r="H1426" s="6">
        <v>0</v>
      </c>
      <c r="I1426" s="13">
        <f t="shared" si="2959"/>
        <v>10</v>
      </c>
      <c r="J1426" s="6">
        <v>10</v>
      </c>
      <c r="K1426" s="6">
        <v>0</v>
      </c>
      <c r="L1426" s="13">
        <f t="shared" si="2960"/>
        <v>20</v>
      </c>
      <c r="M1426" s="45">
        <f t="shared" si="2961"/>
        <v>2777.7777777777778</v>
      </c>
    </row>
    <row r="1427" spans="1:13" ht="15" x14ac:dyDescent="0.2">
      <c r="A1427" s="28">
        <v>43747</v>
      </c>
      <c r="B1427" s="12" t="s">
        <v>44</v>
      </c>
      <c r="C1427" s="11">
        <f t="shared" si="2958"/>
        <v>546.44808743169403</v>
      </c>
      <c r="D1427" s="12" t="s">
        <v>18</v>
      </c>
      <c r="E1427" s="29">
        <v>366</v>
      </c>
      <c r="F1427" s="29">
        <v>371</v>
      </c>
      <c r="G1427" s="6">
        <v>0</v>
      </c>
      <c r="H1427" s="6">
        <v>0</v>
      </c>
      <c r="I1427" s="13">
        <f t="shared" si="2959"/>
        <v>-5</v>
      </c>
      <c r="J1427" s="6">
        <v>0</v>
      </c>
      <c r="K1427" s="6">
        <v>0</v>
      </c>
      <c r="L1427" s="13">
        <f t="shared" si="2960"/>
        <v>-5</v>
      </c>
      <c r="M1427" s="45">
        <f t="shared" si="2961"/>
        <v>-2732.2404371584703</v>
      </c>
    </row>
    <row r="1428" spans="1:13" ht="15" x14ac:dyDescent="0.2">
      <c r="A1428" s="28">
        <v>43745</v>
      </c>
      <c r="B1428" s="12" t="s">
        <v>120</v>
      </c>
      <c r="C1428" s="11">
        <f t="shared" si="2958"/>
        <v>136.98630136986301</v>
      </c>
      <c r="D1428" s="12" t="s">
        <v>18</v>
      </c>
      <c r="E1428" s="29">
        <v>1460</v>
      </c>
      <c r="F1428" s="29">
        <v>1448</v>
      </c>
      <c r="G1428" s="6">
        <v>1438</v>
      </c>
      <c r="H1428" s="6">
        <v>0</v>
      </c>
      <c r="I1428" s="13">
        <f t="shared" si="2959"/>
        <v>12</v>
      </c>
      <c r="J1428" s="6">
        <v>10</v>
      </c>
      <c r="K1428" s="6">
        <v>0</v>
      </c>
      <c r="L1428" s="13">
        <f t="shared" si="2960"/>
        <v>22</v>
      </c>
      <c r="M1428" s="45">
        <f t="shared" si="2961"/>
        <v>3013.6986301369861</v>
      </c>
    </row>
    <row r="1429" spans="1:13" ht="15" x14ac:dyDescent="0.2">
      <c r="A1429" s="28">
        <v>43745</v>
      </c>
      <c r="B1429" s="12" t="s">
        <v>76</v>
      </c>
      <c r="C1429" s="11">
        <f t="shared" si="2958"/>
        <v>666.66666666666663</v>
      </c>
      <c r="D1429" s="12" t="s">
        <v>18</v>
      </c>
      <c r="E1429" s="29">
        <v>300</v>
      </c>
      <c r="F1429" s="29">
        <v>297</v>
      </c>
      <c r="G1429" s="6">
        <v>294</v>
      </c>
      <c r="H1429" s="6">
        <v>0</v>
      </c>
      <c r="I1429" s="13">
        <f t="shared" si="2959"/>
        <v>3</v>
      </c>
      <c r="J1429" s="6">
        <v>3</v>
      </c>
      <c r="K1429" s="6">
        <v>0</v>
      </c>
      <c r="L1429" s="13">
        <f t="shared" si="2960"/>
        <v>6</v>
      </c>
      <c r="M1429" s="45">
        <f t="shared" si="2961"/>
        <v>4000</v>
      </c>
    </row>
    <row r="1430" spans="1:13" ht="15" x14ac:dyDescent="0.2">
      <c r="A1430" s="28">
        <v>43745</v>
      </c>
      <c r="B1430" s="12" t="s">
        <v>29</v>
      </c>
      <c r="C1430" s="11">
        <f t="shared" si="2958"/>
        <v>112.54924029262803</v>
      </c>
      <c r="D1430" s="12" t="s">
        <v>21</v>
      </c>
      <c r="E1430" s="29">
        <v>1777</v>
      </c>
      <c r="F1430" s="29">
        <v>1793</v>
      </c>
      <c r="G1430" s="6">
        <v>0</v>
      </c>
      <c r="H1430" s="6">
        <v>0</v>
      </c>
      <c r="I1430" s="13">
        <f t="shared" si="2959"/>
        <v>16</v>
      </c>
      <c r="J1430" s="6">
        <v>0</v>
      </c>
      <c r="K1430" s="6">
        <v>0</v>
      </c>
      <c r="L1430" s="13">
        <f t="shared" si="2960"/>
        <v>16</v>
      </c>
      <c r="M1430" s="45">
        <f t="shared" si="2961"/>
        <v>1800.7878446820484</v>
      </c>
    </row>
    <row r="1431" spans="1:13" ht="15" x14ac:dyDescent="0.2">
      <c r="A1431" s="28">
        <v>43745</v>
      </c>
      <c r="B1431" s="12" t="s">
        <v>38</v>
      </c>
      <c r="C1431" s="11">
        <f t="shared" si="2958"/>
        <v>160</v>
      </c>
      <c r="D1431" s="12" t="s">
        <v>21</v>
      </c>
      <c r="E1431" s="29">
        <v>1250</v>
      </c>
      <c r="F1431" s="29">
        <v>1235</v>
      </c>
      <c r="G1431" s="6">
        <v>0</v>
      </c>
      <c r="H1431" s="6">
        <v>0</v>
      </c>
      <c r="I1431" s="13">
        <f t="shared" si="2959"/>
        <v>-15</v>
      </c>
      <c r="J1431" s="6">
        <v>0</v>
      </c>
      <c r="K1431" s="6">
        <v>0</v>
      </c>
      <c r="L1431" s="13">
        <f t="shared" si="2960"/>
        <v>-15</v>
      </c>
      <c r="M1431" s="45">
        <f t="shared" si="2961"/>
        <v>-2400</v>
      </c>
    </row>
    <row r="1432" spans="1:13" ht="15" x14ac:dyDescent="0.2">
      <c r="A1432" s="28">
        <v>43742</v>
      </c>
      <c r="B1432" s="12" t="s">
        <v>213</v>
      </c>
      <c r="C1432" s="11">
        <f t="shared" si="2958"/>
        <v>206.18556701030928</v>
      </c>
      <c r="D1432" s="12" t="s">
        <v>21</v>
      </c>
      <c r="E1432" s="29">
        <v>970</v>
      </c>
      <c r="F1432" s="29">
        <v>977</v>
      </c>
      <c r="G1432" s="6">
        <v>0</v>
      </c>
      <c r="H1432" s="6">
        <v>0</v>
      </c>
      <c r="I1432" s="13">
        <f t="shared" si="2959"/>
        <v>7</v>
      </c>
      <c r="J1432" s="6">
        <v>0</v>
      </c>
      <c r="K1432" s="6">
        <v>0</v>
      </c>
      <c r="L1432" s="13">
        <f t="shared" si="2960"/>
        <v>7</v>
      </c>
      <c r="M1432" s="45">
        <f t="shared" si="2961"/>
        <v>1443.2989690721649</v>
      </c>
    </row>
    <row r="1433" spans="1:13" ht="15" x14ac:dyDescent="0.2">
      <c r="A1433" s="28">
        <v>43742</v>
      </c>
      <c r="B1433" s="12" t="s">
        <v>157</v>
      </c>
      <c r="C1433" s="11">
        <f t="shared" si="2958"/>
        <v>298.50746268656718</v>
      </c>
      <c r="D1433" s="12" t="s">
        <v>21</v>
      </c>
      <c r="E1433" s="29">
        <v>670</v>
      </c>
      <c r="F1433" s="29">
        <v>675</v>
      </c>
      <c r="G1433" s="6">
        <v>0</v>
      </c>
      <c r="H1433" s="6">
        <v>0</v>
      </c>
      <c r="I1433" s="13">
        <f t="shared" si="2959"/>
        <v>5</v>
      </c>
      <c r="J1433" s="6">
        <v>0</v>
      </c>
      <c r="K1433" s="6">
        <v>0</v>
      </c>
      <c r="L1433" s="13">
        <f t="shared" si="2960"/>
        <v>5</v>
      </c>
      <c r="M1433" s="45">
        <f t="shared" si="2961"/>
        <v>1492.5373134328358</v>
      </c>
    </row>
    <row r="1434" spans="1:13" ht="15" x14ac:dyDescent="0.2">
      <c r="A1434" s="28">
        <v>43742</v>
      </c>
      <c r="B1434" s="12" t="s">
        <v>214</v>
      </c>
      <c r="C1434" s="11">
        <f t="shared" si="2958"/>
        <v>395.25691699604744</v>
      </c>
      <c r="D1434" s="12" t="s">
        <v>21</v>
      </c>
      <c r="E1434" s="29">
        <v>506</v>
      </c>
      <c r="F1434" s="29">
        <v>500</v>
      </c>
      <c r="G1434" s="6">
        <v>0</v>
      </c>
      <c r="H1434" s="6">
        <v>0</v>
      </c>
      <c r="I1434" s="13">
        <f t="shared" si="2959"/>
        <v>-6</v>
      </c>
      <c r="J1434" s="6">
        <v>0</v>
      </c>
      <c r="K1434" s="6">
        <v>0</v>
      </c>
      <c r="L1434" s="13">
        <f t="shared" si="2960"/>
        <v>-6</v>
      </c>
      <c r="M1434" s="45">
        <f t="shared" si="2961"/>
        <v>-2371.5415019762845</v>
      </c>
    </row>
    <row r="1435" spans="1:13" ht="15" x14ac:dyDescent="0.2">
      <c r="A1435" s="28">
        <v>43742</v>
      </c>
      <c r="B1435" s="12" t="s">
        <v>47</v>
      </c>
      <c r="C1435" s="11">
        <f t="shared" si="2958"/>
        <v>597.01492537313436</v>
      </c>
      <c r="D1435" s="12" t="s">
        <v>21</v>
      </c>
      <c r="E1435" s="29">
        <v>335</v>
      </c>
      <c r="F1435" s="29">
        <v>332</v>
      </c>
      <c r="G1435" s="6">
        <v>0</v>
      </c>
      <c r="H1435" s="6">
        <v>0</v>
      </c>
      <c r="I1435" s="13">
        <f t="shared" si="2959"/>
        <v>-3</v>
      </c>
      <c r="J1435" s="6">
        <v>0</v>
      </c>
      <c r="K1435" s="6">
        <v>0</v>
      </c>
      <c r="L1435" s="13">
        <f t="shared" si="2960"/>
        <v>-3</v>
      </c>
      <c r="M1435" s="45">
        <f t="shared" si="2961"/>
        <v>-1791.0447761194032</v>
      </c>
    </row>
    <row r="1436" spans="1:13" ht="15" x14ac:dyDescent="0.2">
      <c r="A1436" s="28">
        <v>43742</v>
      </c>
      <c r="B1436" s="12" t="s">
        <v>44</v>
      </c>
      <c r="C1436" s="11">
        <f t="shared" si="2958"/>
        <v>530.50397877984085</v>
      </c>
      <c r="D1436" s="12" t="s">
        <v>18</v>
      </c>
      <c r="E1436" s="29">
        <v>377</v>
      </c>
      <c r="F1436" s="29">
        <v>381</v>
      </c>
      <c r="G1436" s="6">
        <v>0</v>
      </c>
      <c r="H1436" s="6">
        <v>0</v>
      </c>
      <c r="I1436" s="13">
        <f t="shared" si="2959"/>
        <v>-4</v>
      </c>
      <c r="J1436" s="6">
        <v>0</v>
      </c>
      <c r="K1436" s="6">
        <v>0</v>
      </c>
      <c r="L1436" s="13">
        <f t="shared" si="2960"/>
        <v>-4</v>
      </c>
      <c r="M1436" s="45">
        <f t="shared" si="2961"/>
        <v>-2122.0159151193634</v>
      </c>
    </row>
    <row r="1437" spans="1:13" ht="15" x14ac:dyDescent="0.2">
      <c r="A1437" s="28">
        <v>43741</v>
      </c>
      <c r="B1437" s="12" t="s">
        <v>215</v>
      </c>
      <c r="C1437" s="11">
        <f t="shared" si="2958"/>
        <v>350.87719298245617</v>
      </c>
      <c r="D1437" s="12" t="s">
        <v>21</v>
      </c>
      <c r="E1437" s="29">
        <v>570</v>
      </c>
      <c r="F1437" s="29">
        <v>574.5</v>
      </c>
      <c r="G1437" s="6">
        <v>580</v>
      </c>
      <c r="H1437" s="6">
        <v>0</v>
      </c>
      <c r="I1437" s="13">
        <f t="shared" si="2959"/>
        <v>4.5</v>
      </c>
      <c r="J1437" s="6">
        <v>5.5</v>
      </c>
      <c r="K1437" s="6">
        <v>0</v>
      </c>
      <c r="L1437" s="13">
        <f t="shared" si="2960"/>
        <v>10</v>
      </c>
      <c r="M1437" s="45">
        <f t="shared" si="2961"/>
        <v>3508.7719298245615</v>
      </c>
    </row>
    <row r="1438" spans="1:13" ht="15" x14ac:dyDescent="0.2">
      <c r="A1438" s="28">
        <v>43741</v>
      </c>
      <c r="B1438" s="12" t="s">
        <v>216</v>
      </c>
      <c r="C1438" s="11">
        <f t="shared" si="2958"/>
        <v>961.53846153846155</v>
      </c>
      <c r="D1438" s="12" t="s">
        <v>21</v>
      </c>
      <c r="E1438" s="29">
        <v>208</v>
      </c>
      <c r="F1438" s="29">
        <v>210</v>
      </c>
      <c r="G1438" s="6">
        <v>0</v>
      </c>
      <c r="H1438" s="6">
        <v>0</v>
      </c>
      <c r="I1438" s="13">
        <f t="shared" si="2959"/>
        <v>2</v>
      </c>
      <c r="J1438" s="6">
        <v>0</v>
      </c>
      <c r="K1438" s="6">
        <v>0</v>
      </c>
      <c r="L1438" s="13">
        <f t="shared" si="2960"/>
        <v>2</v>
      </c>
      <c r="M1438" s="45">
        <f t="shared" si="2961"/>
        <v>1923.0769230769231</v>
      </c>
    </row>
    <row r="1439" spans="1:13" ht="15" x14ac:dyDescent="0.2">
      <c r="A1439" s="28">
        <v>43741</v>
      </c>
      <c r="B1439" s="12" t="s">
        <v>44</v>
      </c>
      <c r="C1439" s="11">
        <f t="shared" si="2958"/>
        <v>515.46391752577324</v>
      </c>
      <c r="D1439" s="12" t="s">
        <v>21</v>
      </c>
      <c r="E1439" s="29">
        <v>388</v>
      </c>
      <c r="F1439" s="29">
        <v>385</v>
      </c>
      <c r="G1439" s="6">
        <v>0</v>
      </c>
      <c r="H1439" s="6">
        <v>0</v>
      </c>
      <c r="I1439" s="13">
        <f t="shared" si="2959"/>
        <v>-3</v>
      </c>
      <c r="J1439" s="6">
        <v>0</v>
      </c>
      <c r="K1439" s="6">
        <v>0</v>
      </c>
      <c r="L1439" s="13">
        <f t="shared" si="2960"/>
        <v>-3</v>
      </c>
      <c r="M1439" s="45">
        <f t="shared" si="2961"/>
        <v>-1546.3917525773197</v>
      </c>
    </row>
    <row r="1440" spans="1:13" ht="15" x14ac:dyDescent="0.2">
      <c r="A1440" s="28">
        <v>43739</v>
      </c>
      <c r="B1440" s="12" t="s">
        <v>217</v>
      </c>
      <c r="C1440" s="11">
        <f t="shared" si="2958"/>
        <v>666.66666666666663</v>
      </c>
      <c r="D1440" s="12" t="s">
        <v>21</v>
      </c>
      <c r="E1440" s="29">
        <v>300</v>
      </c>
      <c r="F1440" s="29">
        <v>303</v>
      </c>
      <c r="G1440" s="6">
        <v>308</v>
      </c>
      <c r="H1440" s="6">
        <v>315</v>
      </c>
      <c r="I1440" s="13">
        <f t="shared" si="2959"/>
        <v>3</v>
      </c>
      <c r="J1440" s="6">
        <v>5</v>
      </c>
      <c r="K1440" s="6">
        <v>7</v>
      </c>
      <c r="L1440" s="13">
        <f t="shared" si="2960"/>
        <v>15</v>
      </c>
      <c r="M1440" s="45">
        <f t="shared" si="2961"/>
        <v>10000</v>
      </c>
    </row>
    <row r="1441" spans="1:13" ht="15" x14ac:dyDescent="0.2">
      <c r="A1441" s="28">
        <v>43739</v>
      </c>
      <c r="B1441" s="12" t="s">
        <v>218</v>
      </c>
      <c r="C1441" s="11">
        <f t="shared" si="2958"/>
        <v>800</v>
      </c>
      <c r="D1441" s="12" t="s">
        <v>18</v>
      </c>
      <c r="E1441" s="29">
        <v>250</v>
      </c>
      <c r="F1441" s="29">
        <v>248</v>
      </c>
      <c r="G1441" s="6">
        <v>245</v>
      </c>
      <c r="H1441" s="6">
        <v>240</v>
      </c>
      <c r="I1441" s="13">
        <f t="shared" si="2959"/>
        <v>2</v>
      </c>
      <c r="J1441" s="6">
        <v>3</v>
      </c>
      <c r="K1441" s="6">
        <v>5</v>
      </c>
      <c r="L1441" s="13">
        <f t="shared" si="2960"/>
        <v>10</v>
      </c>
      <c r="M1441" s="45">
        <f t="shared" si="2961"/>
        <v>8000</v>
      </c>
    </row>
    <row r="1442" spans="1:13" ht="15" x14ac:dyDescent="0.2">
      <c r="A1442" s="28">
        <v>43739</v>
      </c>
      <c r="B1442" s="12" t="s">
        <v>40</v>
      </c>
      <c r="C1442" s="11">
        <f t="shared" si="2958"/>
        <v>289.85507246376812</v>
      </c>
      <c r="D1442" s="12" t="s">
        <v>21</v>
      </c>
      <c r="E1442" s="29">
        <v>690</v>
      </c>
      <c r="F1442" s="29">
        <v>695</v>
      </c>
      <c r="G1442" s="6">
        <v>0</v>
      </c>
      <c r="H1442" s="6">
        <v>0</v>
      </c>
      <c r="I1442" s="13">
        <f t="shared" si="2959"/>
        <v>5</v>
      </c>
      <c r="J1442" s="6">
        <v>0</v>
      </c>
      <c r="K1442" s="6">
        <v>0</v>
      </c>
      <c r="L1442" s="13">
        <f t="shared" si="2960"/>
        <v>5</v>
      </c>
      <c r="M1442" s="45">
        <f t="shared" si="2961"/>
        <v>1449.2753623188405</v>
      </c>
    </row>
    <row r="1443" spans="1:13" ht="15" x14ac:dyDescent="0.2">
      <c r="A1443" s="28">
        <v>43739</v>
      </c>
      <c r="B1443" s="12" t="s">
        <v>131</v>
      </c>
      <c r="C1443" s="11">
        <f t="shared" si="2958"/>
        <v>317.46031746031747</v>
      </c>
      <c r="D1443" s="12" t="s">
        <v>21</v>
      </c>
      <c r="E1443" s="29">
        <v>630</v>
      </c>
      <c r="F1443" s="29">
        <v>635.85</v>
      </c>
      <c r="G1443" s="6">
        <v>0</v>
      </c>
      <c r="H1443" s="6">
        <v>0</v>
      </c>
      <c r="I1443" s="13">
        <f t="shared" si="2959"/>
        <v>5.8500000000000227</v>
      </c>
      <c r="J1443" s="6">
        <v>0</v>
      </c>
      <c r="K1443" s="6">
        <v>0</v>
      </c>
      <c r="L1443" s="13">
        <f t="shared" si="2960"/>
        <v>5.8500000000000227</v>
      </c>
      <c r="M1443" s="45">
        <f t="shared" si="2961"/>
        <v>1857.1428571428644</v>
      </c>
    </row>
    <row r="1444" spans="1:13" ht="15" x14ac:dyDescent="0.2">
      <c r="A1444" s="28">
        <v>43738</v>
      </c>
      <c r="B1444" s="12" t="s">
        <v>116</v>
      </c>
      <c r="C1444" s="11">
        <f t="shared" si="2958"/>
        <v>331.95020746887968</v>
      </c>
      <c r="D1444" s="12" t="s">
        <v>21</v>
      </c>
      <c r="E1444" s="29">
        <v>602.5</v>
      </c>
      <c r="F1444" s="29">
        <v>607</v>
      </c>
      <c r="G1444" s="6">
        <v>0</v>
      </c>
      <c r="H1444" s="6">
        <v>0</v>
      </c>
      <c r="I1444" s="13">
        <f t="shared" si="2959"/>
        <v>4.5</v>
      </c>
      <c r="J1444" s="6">
        <v>0</v>
      </c>
      <c r="K1444" s="6">
        <v>0</v>
      </c>
      <c r="L1444" s="13">
        <f t="shared" si="2960"/>
        <v>4.5</v>
      </c>
      <c r="M1444" s="45">
        <f t="shared" si="2961"/>
        <v>1493.7759336099587</v>
      </c>
    </row>
    <row r="1445" spans="1:13" ht="15" x14ac:dyDescent="0.2">
      <c r="A1445" s="28">
        <v>43738</v>
      </c>
      <c r="B1445" s="12" t="s">
        <v>64</v>
      </c>
      <c r="C1445" s="11">
        <f t="shared" si="2958"/>
        <v>775.19379844961236</v>
      </c>
      <c r="D1445" s="12" t="s">
        <v>21</v>
      </c>
      <c r="E1445" s="29">
        <v>258</v>
      </c>
      <c r="F1445" s="29">
        <v>260</v>
      </c>
      <c r="G1445" s="6">
        <v>0</v>
      </c>
      <c r="H1445" s="6">
        <v>0</v>
      </c>
      <c r="I1445" s="13">
        <f t="shared" si="2959"/>
        <v>2</v>
      </c>
      <c r="J1445" s="6">
        <v>0</v>
      </c>
      <c r="K1445" s="6">
        <v>0</v>
      </c>
      <c r="L1445" s="13">
        <f t="shared" si="2960"/>
        <v>2</v>
      </c>
      <c r="M1445" s="45">
        <f t="shared" si="2961"/>
        <v>1550.3875968992247</v>
      </c>
    </row>
    <row r="1446" spans="1:13" ht="15" x14ac:dyDescent="0.2">
      <c r="A1446" s="28">
        <v>43738</v>
      </c>
      <c r="B1446" s="12" t="s">
        <v>94</v>
      </c>
      <c r="C1446" s="11">
        <f t="shared" si="2958"/>
        <v>476.1904761904762</v>
      </c>
      <c r="D1446" s="12" t="s">
        <v>18</v>
      </c>
      <c r="E1446" s="29">
        <v>420</v>
      </c>
      <c r="F1446" s="29">
        <v>425</v>
      </c>
      <c r="G1446" s="6">
        <v>0</v>
      </c>
      <c r="H1446" s="6">
        <v>0</v>
      </c>
      <c r="I1446" s="13">
        <f t="shared" si="2959"/>
        <v>-5</v>
      </c>
      <c r="J1446" s="6">
        <v>0</v>
      </c>
      <c r="K1446" s="6">
        <v>0</v>
      </c>
      <c r="L1446" s="13">
        <f t="shared" si="2960"/>
        <v>-5</v>
      </c>
      <c r="M1446" s="45">
        <f t="shared" si="2961"/>
        <v>-2380.9523809523812</v>
      </c>
    </row>
    <row r="1447" spans="1:13" ht="15" x14ac:dyDescent="0.2">
      <c r="A1447" s="28">
        <v>43738</v>
      </c>
      <c r="B1447" s="12" t="s">
        <v>219</v>
      </c>
      <c r="C1447" s="11">
        <f t="shared" si="2958"/>
        <v>450.45045045045043</v>
      </c>
      <c r="D1447" s="12" t="s">
        <v>21</v>
      </c>
      <c r="E1447" s="29">
        <v>444</v>
      </c>
      <c r="F1447" s="29">
        <v>440</v>
      </c>
      <c r="G1447" s="6">
        <v>0</v>
      </c>
      <c r="H1447" s="6">
        <v>0</v>
      </c>
      <c r="I1447" s="13">
        <f t="shared" si="2959"/>
        <v>-4</v>
      </c>
      <c r="J1447" s="6">
        <v>0</v>
      </c>
      <c r="K1447" s="6">
        <v>0</v>
      </c>
      <c r="L1447" s="13">
        <f t="shared" si="2960"/>
        <v>-4</v>
      </c>
      <c r="M1447" s="45">
        <f t="shared" si="2961"/>
        <v>-1801.8018018018017</v>
      </c>
    </row>
    <row r="1448" spans="1:13" ht="15" x14ac:dyDescent="0.2">
      <c r="A1448" s="28">
        <v>43738</v>
      </c>
      <c r="B1448" s="12" t="s">
        <v>72</v>
      </c>
      <c r="C1448" s="11">
        <f t="shared" si="2958"/>
        <v>458.71559633027522</v>
      </c>
      <c r="D1448" s="12" t="s">
        <v>21</v>
      </c>
      <c r="E1448" s="29">
        <v>436</v>
      </c>
      <c r="F1448" s="29">
        <v>432</v>
      </c>
      <c r="G1448" s="6">
        <v>0</v>
      </c>
      <c r="H1448" s="6">
        <v>0</v>
      </c>
      <c r="I1448" s="13">
        <f t="shared" si="2959"/>
        <v>-4</v>
      </c>
      <c r="J1448" s="6">
        <v>0</v>
      </c>
      <c r="K1448" s="6">
        <v>0</v>
      </c>
      <c r="L1448" s="13">
        <f t="shared" si="2960"/>
        <v>-4</v>
      </c>
      <c r="M1448" s="45">
        <f t="shared" si="2961"/>
        <v>-1834.8623853211009</v>
      </c>
    </row>
    <row r="1449" spans="1:13" ht="15" x14ac:dyDescent="0.2">
      <c r="A1449" s="28">
        <v>43735</v>
      </c>
      <c r="B1449" s="12" t="s">
        <v>218</v>
      </c>
      <c r="C1449" s="11">
        <f t="shared" si="2958"/>
        <v>740.74074074074076</v>
      </c>
      <c r="D1449" s="12" t="s">
        <v>21</v>
      </c>
      <c r="E1449" s="29">
        <v>270</v>
      </c>
      <c r="F1449" s="29">
        <v>273</v>
      </c>
      <c r="G1449" s="6">
        <v>277</v>
      </c>
      <c r="H1449" s="6">
        <v>285</v>
      </c>
      <c r="I1449" s="13">
        <f t="shared" si="2959"/>
        <v>3</v>
      </c>
      <c r="J1449" s="6">
        <v>4</v>
      </c>
      <c r="K1449" s="6">
        <v>8</v>
      </c>
      <c r="L1449" s="13">
        <f t="shared" si="2960"/>
        <v>15</v>
      </c>
      <c r="M1449" s="45">
        <f t="shared" si="2961"/>
        <v>11111.111111111111</v>
      </c>
    </row>
    <row r="1450" spans="1:13" ht="15" x14ac:dyDescent="0.2">
      <c r="A1450" s="28">
        <v>43735</v>
      </c>
      <c r="B1450" s="12" t="s">
        <v>162</v>
      </c>
      <c r="C1450" s="11">
        <f t="shared" si="2958"/>
        <v>609.7560975609756</v>
      </c>
      <c r="D1450" s="12" t="s">
        <v>21</v>
      </c>
      <c r="E1450" s="29">
        <v>328</v>
      </c>
      <c r="F1450" s="29">
        <v>330.5</v>
      </c>
      <c r="G1450" s="6">
        <v>335</v>
      </c>
      <c r="H1450" s="6">
        <v>0</v>
      </c>
      <c r="I1450" s="13">
        <f t="shared" si="2959"/>
        <v>2.5</v>
      </c>
      <c r="J1450" s="6">
        <v>4.5</v>
      </c>
      <c r="K1450" s="6">
        <v>0</v>
      </c>
      <c r="L1450" s="13">
        <f t="shared" si="2960"/>
        <v>7</v>
      </c>
      <c r="M1450" s="45">
        <f t="shared" si="2961"/>
        <v>4268.292682926829</v>
      </c>
    </row>
    <row r="1451" spans="1:13" ht="15" x14ac:dyDescent="0.2">
      <c r="A1451" s="28">
        <v>43735</v>
      </c>
      <c r="B1451" s="12" t="s">
        <v>146</v>
      </c>
      <c r="C1451" s="11">
        <f t="shared" si="2958"/>
        <v>699.30069930069931</v>
      </c>
      <c r="D1451" s="12" t="s">
        <v>21</v>
      </c>
      <c r="E1451" s="29">
        <v>286</v>
      </c>
      <c r="F1451" s="29">
        <v>287.39999999999998</v>
      </c>
      <c r="G1451" s="6">
        <v>0</v>
      </c>
      <c r="H1451" s="6">
        <v>0</v>
      </c>
      <c r="I1451" s="13">
        <f t="shared" si="2959"/>
        <v>1.3999999999999773</v>
      </c>
      <c r="J1451" s="6">
        <v>0</v>
      </c>
      <c r="K1451" s="6">
        <v>0</v>
      </c>
      <c r="L1451" s="13">
        <f t="shared" si="2960"/>
        <v>1.3999999999999773</v>
      </c>
      <c r="M1451" s="45">
        <f t="shared" si="2961"/>
        <v>979.02097902096318</v>
      </c>
    </row>
    <row r="1452" spans="1:13" ht="15" x14ac:dyDescent="0.2">
      <c r="A1452" s="28">
        <v>43735</v>
      </c>
      <c r="B1452" s="12" t="s">
        <v>220</v>
      </c>
      <c r="C1452" s="11">
        <f t="shared" si="2958"/>
        <v>492.61083743842363</v>
      </c>
      <c r="D1452" s="12" t="s">
        <v>21</v>
      </c>
      <c r="E1452" s="29">
        <v>406</v>
      </c>
      <c r="F1452" s="29">
        <v>400</v>
      </c>
      <c r="G1452" s="6">
        <v>0</v>
      </c>
      <c r="H1452" s="6">
        <v>0</v>
      </c>
      <c r="I1452" s="13">
        <f t="shared" si="2959"/>
        <v>-6</v>
      </c>
      <c r="J1452" s="6">
        <v>0</v>
      </c>
      <c r="K1452" s="6">
        <v>0</v>
      </c>
      <c r="L1452" s="13">
        <f t="shared" si="2960"/>
        <v>-6</v>
      </c>
      <c r="M1452" s="45">
        <f t="shared" si="2961"/>
        <v>-2955.6650246305417</v>
      </c>
    </row>
    <row r="1453" spans="1:13" ht="15" x14ac:dyDescent="0.2">
      <c r="A1453" s="28">
        <v>43734</v>
      </c>
      <c r="B1453" s="12" t="s">
        <v>51</v>
      </c>
      <c r="C1453" s="11">
        <f t="shared" si="2958"/>
        <v>120.48192771084338</v>
      </c>
      <c r="D1453" s="12" t="s">
        <v>21</v>
      </c>
      <c r="E1453" s="29">
        <v>1660</v>
      </c>
      <c r="F1453" s="29">
        <v>1680</v>
      </c>
      <c r="G1453" s="6">
        <v>1700</v>
      </c>
      <c r="H1453" s="6">
        <v>0</v>
      </c>
      <c r="I1453" s="13">
        <f t="shared" si="2959"/>
        <v>20</v>
      </c>
      <c r="J1453" s="6">
        <v>20</v>
      </c>
      <c r="K1453" s="6">
        <v>0</v>
      </c>
      <c r="L1453" s="13">
        <f t="shared" si="2960"/>
        <v>40</v>
      </c>
      <c r="M1453" s="45">
        <f t="shared" si="2961"/>
        <v>4819.2771084337355</v>
      </c>
    </row>
    <row r="1454" spans="1:13" ht="15" x14ac:dyDescent="0.2">
      <c r="A1454" s="28">
        <v>43734</v>
      </c>
      <c r="B1454" s="12" t="s">
        <v>116</v>
      </c>
      <c r="C1454" s="11">
        <f t="shared" si="2958"/>
        <v>349.65034965034965</v>
      </c>
      <c r="D1454" s="12" t="s">
        <v>21</v>
      </c>
      <c r="E1454" s="29">
        <v>572</v>
      </c>
      <c r="F1454" s="29">
        <v>576</v>
      </c>
      <c r="G1454" s="6">
        <v>0</v>
      </c>
      <c r="H1454" s="6">
        <v>0</v>
      </c>
      <c r="I1454" s="13">
        <f t="shared" si="2959"/>
        <v>4</v>
      </c>
      <c r="J1454" s="6">
        <v>0</v>
      </c>
      <c r="K1454" s="6">
        <v>0</v>
      </c>
      <c r="L1454" s="13">
        <f t="shared" si="2960"/>
        <v>4</v>
      </c>
      <c r="M1454" s="45">
        <f t="shared" si="2961"/>
        <v>1398.6013986013986</v>
      </c>
    </row>
    <row r="1455" spans="1:13" ht="15" x14ac:dyDescent="0.2">
      <c r="A1455" s="28">
        <v>43734</v>
      </c>
      <c r="B1455" s="12" t="s">
        <v>71</v>
      </c>
      <c r="C1455" s="11">
        <f t="shared" si="2958"/>
        <v>331.6749585406302</v>
      </c>
      <c r="D1455" s="12" t="s">
        <v>21</v>
      </c>
      <c r="E1455" s="29">
        <v>603</v>
      </c>
      <c r="F1455" s="29">
        <v>596</v>
      </c>
      <c r="G1455" s="6">
        <v>0</v>
      </c>
      <c r="H1455" s="6">
        <v>0</v>
      </c>
      <c r="I1455" s="13">
        <f t="shared" si="2959"/>
        <v>-7</v>
      </c>
      <c r="J1455" s="6">
        <v>0</v>
      </c>
      <c r="K1455" s="6">
        <v>0</v>
      </c>
      <c r="L1455" s="13">
        <f t="shared" si="2960"/>
        <v>-7</v>
      </c>
      <c r="M1455" s="45">
        <f t="shared" si="2961"/>
        <v>-2321.7247097844115</v>
      </c>
    </row>
    <row r="1456" spans="1:13" ht="15" x14ac:dyDescent="0.2">
      <c r="A1456" s="28">
        <v>43734</v>
      </c>
      <c r="B1456" s="12" t="s">
        <v>70</v>
      </c>
      <c r="C1456" s="11">
        <f t="shared" si="2958"/>
        <v>407.33197556008145</v>
      </c>
      <c r="D1456" s="12" t="s">
        <v>21</v>
      </c>
      <c r="E1456" s="29">
        <v>491</v>
      </c>
      <c r="F1456" s="29">
        <v>484</v>
      </c>
      <c r="G1456" s="6">
        <v>0</v>
      </c>
      <c r="H1456" s="6">
        <v>0</v>
      </c>
      <c r="I1456" s="13">
        <f t="shared" si="2959"/>
        <v>-7</v>
      </c>
      <c r="J1456" s="6">
        <v>0</v>
      </c>
      <c r="K1456" s="6">
        <v>0</v>
      </c>
      <c r="L1456" s="13">
        <f t="shared" si="2960"/>
        <v>-7</v>
      </c>
      <c r="M1456" s="45">
        <f t="shared" si="2961"/>
        <v>-2851.3238289205701</v>
      </c>
    </row>
    <row r="1457" spans="1:13" ht="15" x14ac:dyDescent="0.2">
      <c r="A1457" s="28">
        <v>43734</v>
      </c>
      <c r="B1457" s="12" t="s">
        <v>117</v>
      </c>
      <c r="C1457" s="11">
        <f t="shared" si="2958"/>
        <v>523.56020942408372</v>
      </c>
      <c r="D1457" s="12" t="s">
        <v>18</v>
      </c>
      <c r="E1457" s="29">
        <v>382</v>
      </c>
      <c r="F1457" s="29">
        <v>386</v>
      </c>
      <c r="G1457" s="6">
        <v>0</v>
      </c>
      <c r="H1457" s="6">
        <v>0</v>
      </c>
      <c r="I1457" s="13">
        <f t="shared" si="2959"/>
        <v>-4</v>
      </c>
      <c r="J1457" s="6">
        <v>0</v>
      </c>
      <c r="K1457" s="6">
        <v>0</v>
      </c>
      <c r="L1457" s="13">
        <f t="shared" si="2960"/>
        <v>-4</v>
      </c>
      <c r="M1457" s="45">
        <f t="shared" si="2961"/>
        <v>-2094.2408376963349</v>
      </c>
    </row>
    <row r="1458" spans="1:13" ht="15" x14ac:dyDescent="0.2">
      <c r="A1458" s="28">
        <v>43733</v>
      </c>
      <c r="B1458" s="12" t="s">
        <v>44</v>
      </c>
      <c r="C1458" s="11">
        <f t="shared" si="2958"/>
        <v>492.61083743842363</v>
      </c>
      <c r="D1458" s="12" t="s">
        <v>18</v>
      </c>
      <c r="E1458" s="29">
        <v>406</v>
      </c>
      <c r="F1458" s="29">
        <v>403.5</v>
      </c>
      <c r="G1458" s="6">
        <v>399</v>
      </c>
      <c r="H1458" s="6">
        <v>392</v>
      </c>
      <c r="I1458" s="13">
        <f t="shared" si="2959"/>
        <v>2.5</v>
      </c>
      <c r="J1458" s="6">
        <v>4.5</v>
      </c>
      <c r="K1458" s="6">
        <v>7</v>
      </c>
      <c r="L1458" s="13">
        <f t="shared" si="2960"/>
        <v>14</v>
      </c>
      <c r="M1458" s="45">
        <f t="shared" si="2961"/>
        <v>6896.5517241379312</v>
      </c>
    </row>
    <row r="1459" spans="1:13" ht="15" x14ac:dyDescent="0.2">
      <c r="A1459" s="28">
        <v>43733</v>
      </c>
      <c r="B1459" s="12" t="s">
        <v>88</v>
      </c>
      <c r="C1459" s="11">
        <f t="shared" si="2958"/>
        <v>900.90090090090087</v>
      </c>
      <c r="D1459" s="12" t="s">
        <v>18</v>
      </c>
      <c r="E1459" s="29">
        <v>222</v>
      </c>
      <c r="F1459" s="29">
        <v>220</v>
      </c>
      <c r="G1459" s="6">
        <v>217</v>
      </c>
      <c r="H1459" s="6">
        <v>0</v>
      </c>
      <c r="I1459" s="13">
        <f t="shared" si="2959"/>
        <v>2</v>
      </c>
      <c r="J1459" s="6">
        <v>3</v>
      </c>
      <c r="K1459" s="6">
        <v>0</v>
      </c>
      <c r="L1459" s="13">
        <f t="shared" si="2960"/>
        <v>5</v>
      </c>
      <c r="M1459" s="45">
        <f t="shared" si="2961"/>
        <v>4504.5045045045044</v>
      </c>
    </row>
    <row r="1460" spans="1:13" ht="15" x14ac:dyDescent="0.2">
      <c r="A1460" s="28">
        <v>43733</v>
      </c>
      <c r="B1460" s="12" t="s">
        <v>71</v>
      </c>
      <c r="C1460" s="11">
        <f t="shared" si="2958"/>
        <v>341.88034188034186</v>
      </c>
      <c r="D1460" s="12" t="s">
        <v>18</v>
      </c>
      <c r="E1460" s="29">
        <v>585</v>
      </c>
      <c r="F1460" s="29">
        <v>580</v>
      </c>
      <c r="G1460" s="6">
        <v>0</v>
      </c>
      <c r="H1460" s="6">
        <v>0</v>
      </c>
      <c r="I1460" s="13">
        <f t="shared" si="2959"/>
        <v>5</v>
      </c>
      <c r="J1460" s="6">
        <v>0</v>
      </c>
      <c r="K1460" s="6">
        <v>0</v>
      </c>
      <c r="L1460" s="13">
        <f t="shared" si="2960"/>
        <v>5</v>
      </c>
      <c r="M1460" s="45">
        <f t="shared" si="2961"/>
        <v>1709.4017094017092</v>
      </c>
    </row>
    <row r="1461" spans="1:13" ht="15" x14ac:dyDescent="0.2">
      <c r="A1461" s="28">
        <v>43733</v>
      </c>
      <c r="B1461" s="12" t="s">
        <v>221</v>
      </c>
      <c r="C1461" s="11">
        <f t="shared" si="2958"/>
        <v>506.32911392405066</v>
      </c>
      <c r="D1461" s="12" t="s">
        <v>18</v>
      </c>
      <c r="E1461" s="29">
        <v>395</v>
      </c>
      <c r="F1461" s="29">
        <v>394</v>
      </c>
      <c r="G1461" s="6">
        <v>0</v>
      </c>
      <c r="H1461" s="6">
        <v>0</v>
      </c>
      <c r="I1461" s="13">
        <f t="shared" si="2959"/>
        <v>1</v>
      </c>
      <c r="J1461" s="6">
        <v>0</v>
      </c>
      <c r="K1461" s="6">
        <v>0</v>
      </c>
      <c r="L1461" s="13">
        <f t="shared" si="2960"/>
        <v>1</v>
      </c>
      <c r="M1461" s="45">
        <f t="shared" si="2961"/>
        <v>506.32911392405066</v>
      </c>
    </row>
    <row r="1462" spans="1:13" ht="15" x14ac:dyDescent="0.2">
      <c r="A1462" s="28">
        <v>43732</v>
      </c>
      <c r="B1462" s="12" t="s">
        <v>221</v>
      </c>
      <c r="C1462" s="11">
        <f t="shared" si="2958"/>
        <v>509.55414012738851</v>
      </c>
      <c r="D1462" s="12" t="s">
        <v>21</v>
      </c>
      <c r="E1462" s="29">
        <v>392.5</v>
      </c>
      <c r="F1462" s="29">
        <v>395</v>
      </c>
      <c r="G1462" s="6">
        <v>399</v>
      </c>
      <c r="H1462" s="6">
        <v>0</v>
      </c>
      <c r="I1462" s="13">
        <f t="shared" si="2959"/>
        <v>2.5</v>
      </c>
      <c r="J1462" s="6">
        <v>4</v>
      </c>
      <c r="K1462" s="6">
        <v>0</v>
      </c>
      <c r="L1462" s="13">
        <f t="shared" si="2960"/>
        <v>6.5</v>
      </c>
      <c r="M1462" s="45">
        <f t="shared" si="2961"/>
        <v>3312.1019108280252</v>
      </c>
    </row>
    <row r="1463" spans="1:13" ht="15" x14ac:dyDescent="0.2">
      <c r="A1463" s="28">
        <v>43732</v>
      </c>
      <c r="B1463" s="12" t="s">
        <v>74</v>
      </c>
      <c r="C1463" s="11">
        <f t="shared" si="2958"/>
        <v>422.83298097251588</v>
      </c>
      <c r="D1463" s="12" t="s">
        <v>18</v>
      </c>
      <c r="E1463" s="29">
        <v>473</v>
      </c>
      <c r="F1463" s="29">
        <v>470</v>
      </c>
      <c r="G1463" s="6">
        <v>0</v>
      </c>
      <c r="H1463" s="6">
        <v>0</v>
      </c>
      <c r="I1463" s="13">
        <f t="shared" si="2959"/>
        <v>3</v>
      </c>
      <c r="J1463" s="6">
        <v>0</v>
      </c>
      <c r="K1463" s="6">
        <v>0</v>
      </c>
      <c r="L1463" s="13">
        <f t="shared" si="2960"/>
        <v>3</v>
      </c>
      <c r="M1463" s="45">
        <f t="shared" si="2961"/>
        <v>1268.4989429175475</v>
      </c>
    </row>
    <row r="1464" spans="1:13" ht="15" x14ac:dyDescent="0.2">
      <c r="A1464" s="28">
        <v>43732</v>
      </c>
      <c r="B1464" s="12" t="s">
        <v>131</v>
      </c>
      <c r="C1464" s="11">
        <f t="shared" si="2958"/>
        <v>338.40947546531305</v>
      </c>
      <c r="D1464" s="12" t="s">
        <v>21</v>
      </c>
      <c r="E1464" s="29">
        <v>591</v>
      </c>
      <c r="F1464" s="29">
        <v>584</v>
      </c>
      <c r="G1464" s="6">
        <v>0</v>
      </c>
      <c r="H1464" s="6">
        <v>0</v>
      </c>
      <c r="I1464" s="13">
        <f t="shared" si="2959"/>
        <v>-7</v>
      </c>
      <c r="J1464" s="6">
        <v>0</v>
      </c>
      <c r="K1464" s="6">
        <v>0</v>
      </c>
      <c r="L1464" s="13">
        <f t="shared" si="2960"/>
        <v>-7</v>
      </c>
      <c r="M1464" s="45">
        <f t="shared" si="2961"/>
        <v>-2368.8663282571915</v>
      </c>
    </row>
    <row r="1465" spans="1:13" ht="15" x14ac:dyDescent="0.2">
      <c r="A1465" s="28">
        <v>43732</v>
      </c>
      <c r="B1465" s="12" t="s">
        <v>139</v>
      </c>
      <c r="C1465" s="11">
        <f t="shared" si="2958"/>
        <v>934.57943925233644</v>
      </c>
      <c r="D1465" s="12" t="s">
        <v>18</v>
      </c>
      <c r="E1465" s="29">
        <v>214</v>
      </c>
      <c r="F1465" s="29">
        <v>217</v>
      </c>
      <c r="G1465" s="6">
        <v>0</v>
      </c>
      <c r="H1465" s="6">
        <v>0</v>
      </c>
      <c r="I1465" s="13">
        <f t="shared" si="2959"/>
        <v>-3</v>
      </c>
      <c r="J1465" s="6">
        <v>0</v>
      </c>
      <c r="K1465" s="6">
        <v>0</v>
      </c>
      <c r="L1465" s="13">
        <f t="shared" si="2960"/>
        <v>-3</v>
      </c>
      <c r="M1465" s="45">
        <f t="shared" si="2961"/>
        <v>-2803.7383177570091</v>
      </c>
    </row>
    <row r="1466" spans="1:13" ht="15" x14ac:dyDescent="0.2">
      <c r="A1466" s="28">
        <v>43731</v>
      </c>
      <c r="B1466" s="12" t="s">
        <v>222</v>
      </c>
      <c r="C1466" s="11">
        <f t="shared" si="2958"/>
        <v>454.54545454545456</v>
      </c>
      <c r="D1466" s="12" t="s">
        <v>18</v>
      </c>
      <c r="E1466" s="29">
        <v>440</v>
      </c>
      <c r="F1466" s="29">
        <v>436</v>
      </c>
      <c r="G1466" s="6">
        <v>0</v>
      </c>
      <c r="H1466" s="6">
        <v>0</v>
      </c>
      <c r="I1466" s="13">
        <f t="shared" si="2959"/>
        <v>4</v>
      </c>
      <c r="J1466" s="6">
        <v>0</v>
      </c>
      <c r="K1466" s="6">
        <v>0</v>
      </c>
      <c r="L1466" s="13">
        <f t="shared" si="2960"/>
        <v>4</v>
      </c>
      <c r="M1466" s="45">
        <f t="shared" si="2961"/>
        <v>1818.1818181818182</v>
      </c>
    </row>
    <row r="1467" spans="1:13" ht="15" x14ac:dyDescent="0.2">
      <c r="A1467" s="28">
        <v>43731</v>
      </c>
      <c r="B1467" s="12" t="s">
        <v>198</v>
      </c>
      <c r="C1467" s="11">
        <f t="shared" si="2958"/>
        <v>282.4858757062147</v>
      </c>
      <c r="D1467" s="12" t="s">
        <v>21</v>
      </c>
      <c r="E1467" s="29">
        <v>708</v>
      </c>
      <c r="F1467" s="29">
        <v>714.75</v>
      </c>
      <c r="G1467" s="6">
        <v>0</v>
      </c>
      <c r="H1467" s="6">
        <v>0</v>
      </c>
      <c r="I1467" s="13">
        <f t="shared" si="2959"/>
        <v>6.75</v>
      </c>
      <c r="J1467" s="6">
        <v>0</v>
      </c>
      <c r="K1467" s="6">
        <v>0</v>
      </c>
      <c r="L1467" s="13">
        <f t="shared" si="2960"/>
        <v>6.75</v>
      </c>
      <c r="M1467" s="45">
        <f t="shared" si="2961"/>
        <v>1906.7796610169491</v>
      </c>
    </row>
    <row r="1468" spans="1:13" ht="15" x14ac:dyDescent="0.2">
      <c r="A1468" s="28">
        <v>43731</v>
      </c>
      <c r="B1468" s="12" t="s">
        <v>88</v>
      </c>
      <c r="C1468" s="11">
        <f t="shared" si="2958"/>
        <v>884.95575221238937</v>
      </c>
      <c r="D1468" s="12" t="s">
        <v>18</v>
      </c>
      <c r="E1468" s="29">
        <v>226</v>
      </c>
      <c r="F1468" s="29">
        <v>224.15</v>
      </c>
      <c r="G1468" s="6">
        <v>0</v>
      </c>
      <c r="H1468" s="6">
        <v>0</v>
      </c>
      <c r="I1468" s="13">
        <f t="shared" si="2959"/>
        <v>1.8499999999999943</v>
      </c>
      <c r="J1468" s="6">
        <v>0</v>
      </c>
      <c r="K1468" s="6">
        <v>0</v>
      </c>
      <c r="L1468" s="13">
        <f t="shared" si="2960"/>
        <v>1.8499999999999943</v>
      </c>
      <c r="M1468" s="45">
        <f t="shared" si="2961"/>
        <v>1637.1681415929154</v>
      </c>
    </row>
    <row r="1469" spans="1:13" ht="15" x14ac:dyDescent="0.2">
      <c r="A1469" s="28">
        <v>43728</v>
      </c>
      <c r="B1469" s="12" t="s">
        <v>198</v>
      </c>
      <c r="C1469" s="11">
        <f t="shared" si="2958"/>
        <v>324.6753246753247</v>
      </c>
      <c r="D1469" s="12" t="s">
        <v>21</v>
      </c>
      <c r="E1469" s="29">
        <v>616</v>
      </c>
      <c r="F1469" s="29">
        <v>621</v>
      </c>
      <c r="G1469" s="6">
        <v>628</v>
      </c>
      <c r="H1469" s="6">
        <v>635</v>
      </c>
      <c r="I1469" s="13">
        <f t="shared" si="2959"/>
        <v>5</v>
      </c>
      <c r="J1469" s="6">
        <v>7</v>
      </c>
      <c r="K1469" s="6">
        <v>8</v>
      </c>
      <c r="L1469" s="13">
        <f t="shared" si="2960"/>
        <v>20</v>
      </c>
      <c r="M1469" s="45">
        <f t="shared" si="2961"/>
        <v>6493.5064935064938</v>
      </c>
    </row>
    <row r="1470" spans="1:13" ht="15" x14ac:dyDescent="0.2">
      <c r="A1470" s="28">
        <v>43728</v>
      </c>
      <c r="B1470" s="12" t="s">
        <v>110</v>
      </c>
      <c r="C1470" s="11">
        <f t="shared" si="2958"/>
        <v>305.3435114503817</v>
      </c>
      <c r="D1470" s="12" t="s">
        <v>21</v>
      </c>
      <c r="E1470" s="29">
        <v>655</v>
      </c>
      <c r="F1470" s="29">
        <v>660</v>
      </c>
      <c r="G1470" s="6">
        <v>665</v>
      </c>
      <c r="H1470" s="6">
        <v>670</v>
      </c>
      <c r="I1470" s="13">
        <f t="shared" si="2959"/>
        <v>5</v>
      </c>
      <c r="J1470" s="6">
        <v>5</v>
      </c>
      <c r="K1470" s="6">
        <v>5</v>
      </c>
      <c r="L1470" s="13">
        <f t="shared" si="2960"/>
        <v>15</v>
      </c>
      <c r="M1470" s="45">
        <f t="shared" si="2961"/>
        <v>4580.1526717557254</v>
      </c>
    </row>
    <row r="1471" spans="1:13" ht="15" x14ac:dyDescent="0.2">
      <c r="A1471" s="28">
        <v>43728</v>
      </c>
      <c r="B1471" s="12" t="s">
        <v>58</v>
      </c>
      <c r="C1471" s="11">
        <f t="shared" si="2958"/>
        <v>566.57223796033998</v>
      </c>
      <c r="D1471" s="12" t="s">
        <v>18</v>
      </c>
      <c r="E1471" s="29">
        <v>353</v>
      </c>
      <c r="F1471" s="29">
        <v>350</v>
      </c>
      <c r="G1471" s="6">
        <v>0</v>
      </c>
      <c r="H1471" s="6">
        <v>0</v>
      </c>
      <c r="I1471" s="13">
        <f t="shared" si="2959"/>
        <v>3</v>
      </c>
      <c r="J1471" s="6">
        <v>0</v>
      </c>
      <c r="K1471" s="6">
        <v>0</v>
      </c>
      <c r="L1471" s="13">
        <f t="shared" si="2960"/>
        <v>3</v>
      </c>
      <c r="M1471" s="45">
        <f t="shared" si="2961"/>
        <v>1699.71671388102</v>
      </c>
    </row>
    <row r="1472" spans="1:13" ht="15" x14ac:dyDescent="0.2">
      <c r="A1472" s="28">
        <v>43728</v>
      </c>
      <c r="B1472" s="12" t="s">
        <v>211</v>
      </c>
      <c r="C1472" s="11">
        <f t="shared" si="2958"/>
        <v>544.21768707482988</v>
      </c>
      <c r="D1472" s="12" t="s">
        <v>21</v>
      </c>
      <c r="E1472" s="29">
        <v>367.5</v>
      </c>
      <c r="F1472" s="29">
        <v>367.25</v>
      </c>
      <c r="G1472" s="6">
        <v>0</v>
      </c>
      <c r="H1472" s="6">
        <v>0</v>
      </c>
      <c r="I1472" s="13">
        <f t="shared" si="2959"/>
        <v>-0.25</v>
      </c>
      <c r="J1472" s="6">
        <v>0</v>
      </c>
      <c r="K1472" s="6">
        <v>0</v>
      </c>
      <c r="L1472" s="13">
        <f t="shared" si="2960"/>
        <v>-0.25</v>
      </c>
      <c r="M1472" s="45">
        <f t="shared" si="2961"/>
        <v>-136.05442176870747</v>
      </c>
    </row>
    <row r="1473" spans="1:13" ht="15" x14ac:dyDescent="0.2">
      <c r="A1473" s="28">
        <v>43727</v>
      </c>
      <c r="B1473" s="12" t="s">
        <v>28</v>
      </c>
      <c r="C1473" s="11">
        <f t="shared" si="2958"/>
        <v>619.19504643962853</v>
      </c>
      <c r="D1473" s="12" t="s">
        <v>18</v>
      </c>
      <c r="E1473" s="29">
        <v>323</v>
      </c>
      <c r="F1473" s="29">
        <v>320</v>
      </c>
      <c r="G1473" s="6">
        <v>317</v>
      </c>
      <c r="H1473" s="6">
        <v>311</v>
      </c>
      <c r="I1473" s="13">
        <f t="shared" si="2959"/>
        <v>3</v>
      </c>
      <c r="J1473" s="6">
        <v>3</v>
      </c>
      <c r="K1473" s="6">
        <v>6</v>
      </c>
      <c r="L1473" s="13">
        <f t="shared" si="2960"/>
        <v>12</v>
      </c>
      <c r="M1473" s="45">
        <f t="shared" si="2961"/>
        <v>7430.3405572755419</v>
      </c>
    </row>
    <row r="1474" spans="1:13" ht="15" x14ac:dyDescent="0.2">
      <c r="A1474" s="28">
        <v>43727</v>
      </c>
      <c r="B1474" s="12" t="s">
        <v>223</v>
      </c>
      <c r="C1474" s="11">
        <f t="shared" si="2958"/>
        <v>840.33613445378148</v>
      </c>
      <c r="D1474" s="12" t="s">
        <v>18</v>
      </c>
      <c r="E1474" s="29">
        <v>238</v>
      </c>
      <c r="F1474" s="29">
        <v>236</v>
      </c>
      <c r="G1474" s="6">
        <v>0</v>
      </c>
      <c r="H1474" s="6">
        <v>0</v>
      </c>
      <c r="I1474" s="13">
        <f t="shared" si="2959"/>
        <v>2</v>
      </c>
      <c r="J1474" s="6">
        <v>0</v>
      </c>
      <c r="K1474" s="6">
        <v>0</v>
      </c>
      <c r="L1474" s="13">
        <f t="shared" si="2960"/>
        <v>2</v>
      </c>
      <c r="M1474" s="45">
        <f t="shared" si="2961"/>
        <v>1680.672268907563</v>
      </c>
    </row>
    <row r="1475" spans="1:13" ht="15" x14ac:dyDescent="0.2">
      <c r="A1475" s="28">
        <v>43727</v>
      </c>
      <c r="B1475" s="12" t="s">
        <v>81</v>
      </c>
      <c r="C1475" s="11">
        <f t="shared" si="2958"/>
        <v>486.61800486618006</v>
      </c>
      <c r="D1475" s="12" t="s">
        <v>18</v>
      </c>
      <c r="E1475" s="29">
        <v>411</v>
      </c>
      <c r="F1475" s="29">
        <v>408.2</v>
      </c>
      <c r="G1475" s="6">
        <v>0</v>
      </c>
      <c r="H1475" s="6">
        <v>0</v>
      </c>
      <c r="I1475" s="13">
        <f t="shared" si="2959"/>
        <v>2.8000000000000114</v>
      </c>
      <c r="J1475" s="6">
        <v>0</v>
      </c>
      <c r="K1475" s="6">
        <v>0</v>
      </c>
      <c r="L1475" s="13">
        <f t="shared" si="2960"/>
        <v>2.8000000000000114</v>
      </c>
      <c r="M1475" s="45">
        <f t="shared" si="2961"/>
        <v>1362.5304136253096</v>
      </c>
    </row>
    <row r="1476" spans="1:13" ht="15" x14ac:dyDescent="0.2">
      <c r="A1476" s="28">
        <v>43726</v>
      </c>
      <c r="B1476" s="12" t="s">
        <v>74</v>
      </c>
      <c r="C1476" s="11">
        <f t="shared" si="2958"/>
        <v>465.11627906976742</v>
      </c>
      <c r="D1476" s="12" t="s">
        <v>18</v>
      </c>
      <c r="E1476" s="29">
        <v>430</v>
      </c>
      <c r="F1476" s="29">
        <v>426</v>
      </c>
      <c r="G1476" s="6">
        <v>0</v>
      </c>
      <c r="H1476" s="6">
        <v>0</v>
      </c>
      <c r="I1476" s="13">
        <f t="shared" si="2959"/>
        <v>4</v>
      </c>
      <c r="J1476" s="6">
        <v>0</v>
      </c>
      <c r="K1476" s="6">
        <v>0</v>
      </c>
      <c r="L1476" s="13">
        <f t="shared" si="2960"/>
        <v>4</v>
      </c>
      <c r="M1476" s="45">
        <f t="shared" si="2961"/>
        <v>1860.4651162790697</v>
      </c>
    </row>
    <row r="1477" spans="1:13" ht="15" x14ac:dyDescent="0.2">
      <c r="A1477" s="28">
        <v>43726</v>
      </c>
      <c r="B1477" s="12" t="s">
        <v>87</v>
      </c>
      <c r="C1477" s="11">
        <f t="shared" si="2958"/>
        <v>549.45054945054949</v>
      </c>
      <c r="D1477" s="12" t="s">
        <v>18</v>
      </c>
      <c r="E1477" s="29">
        <v>364</v>
      </c>
      <c r="F1477" s="29">
        <v>362.25</v>
      </c>
      <c r="G1477" s="6">
        <v>0</v>
      </c>
      <c r="H1477" s="6">
        <v>0</v>
      </c>
      <c r="I1477" s="13">
        <f t="shared" si="2959"/>
        <v>1.75</v>
      </c>
      <c r="J1477" s="6">
        <v>0</v>
      </c>
      <c r="K1477" s="6">
        <v>0</v>
      </c>
      <c r="L1477" s="13">
        <f t="shared" si="2960"/>
        <v>1.75</v>
      </c>
      <c r="M1477" s="45">
        <f t="shared" si="2961"/>
        <v>961.53846153846166</v>
      </c>
    </row>
    <row r="1478" spans="1:13" ht="15" x14ac:dyDescent="0.2">
      <c r="A1478" s="28">
        <v>43726</v>
      </c>
      <c r="B1478" s="12" t="s">
        <v>117</v>
      </c>
      <c r="C1478" s="11">
        <f t="shared" si="2958"/>
        <v>573.06590257879657</v>
      </c>
      <c r="D1478" s="12" t="s">
        <v>18</v>
      </c>
      <c r="E1478" s="29">
        <v>349</v>
      </c>
      <c r="F1478" s="29">
        <v>355</v>
      </c>
      <c r="G1478" s="6">
        <v>0</v>
      </c>
      <c r="H1478" s="6">
        <v>0</v>
      </c>
      <c r="I1478" s="13">
        <f t="shared" si="2959"/>
        <v>-6</v>
      </c>
      <c r="J1478" s="6">
        <v>0</v>
      </c>
      <c r="K1478" s="6">
        <v>0</v>
      </c>
      <c r="L1478" s="13">
        <f t="shared" si="2960"/>
        <v>-6</v>
      </c>
      <c r="M1478" s="45">
        <f t="shared" si="2961"/>
        <v>-3438.3954154727794</v>
      </c>
    </row>
    <row r="1479" spans="1:13" ht="15" x14ac:dyDescent="0.2">
      <c r="A1479" s="28">
        <v>43726</v>
      </c>
      <c r="B1479" s="12" t="s">
        <v>37</v>
      </c>
      <c r="C1479" s="11">
        <f t="shared" si="2958"/>
        <v>331.6749585406302</v>
      </c>
      <c r="D1479" s="12" t="s">
        <v>21</v>
      </c>
      <c r="E1479" s="29">
        <v>603</v>
      </c>
      <c r="F1479" s="29">
        <v>597</v>
      </c>
      <c r="G1479" s="6">
        <v>0</v>
      </c>
      <c r="H1479" s="6">
        <v>0</v>
      </c>
      <c r="I1479" s="13">
        <f t="shared" si="2959"/>
        <v>-6</v>
      </c>
      <c r="J1479" s="6">
        <v>0</v>
      </c>
      <c r="K1479" s="6">
        <v>0</v>
      </c>
      <c r="L1479" s="13">
        <f t="shared" si="2960"/>
        <v>-6</v>
      </c>
      <c r="M1479" s="45">
        <f t="shared" si="2961"/>
        <v>-1990.0497512437812</v>
      </c>
    </row>
    <row r="1480" spans="1:13" ht="15" x14ac:dyDescent="0.2">
      <c r="A1480" s="28">
        <v>43725</v>
      </c>
      <c r="B1480" s="12" t="s">
        <v>157</v>
      </c>
      <c r="C1480" s="11">
        <f t="shared" si="2958"/>
        <v>305.81039755351679</v>
      </c>
      <c r="D1480" s="12" t="s">
        <v>21</v>
      </c>
      <c r="E1480" s="29">
        <v>654</v>
      </c>
      <c r="F1480" s="29">
        <v>660</v>
      </c>
      <c r="G1480" s="6">
        <v>0</v>
      </c>
      <c r="H1480" s="6">
        <v>0</v>
      </c>
      <c r="I1480" s="13">
        <f t="shared" si="2959"/>
        <v>6</v>
      </c>
      <c r="J1480" s="6">
        <v>0</v>
      </c>
      <c r="K1480" s="6">
        <v>0</v>
      </c>
      <c r="L1480" s="13">
        <f t="shared" si="2960"/>
        <v>6</v>
      </c>
      <c r="M1480" s="45">
        <f t="shared" si="2961"/>
        <v>1834.8623853211006</v>
      </c>
    </row>
    <row r="1481" spans="1:13" ht="15" x14ac:dyDescent="0.2">
      <c r="A1481" s="28">
        <v>43725</v>
      </c>
      <c r="B1481" s="12" t="s">
        <v>224</v>
      </c>
      <c r="C1481" s="11">
        <f t="shared" ref="C1481:C1495" si="2962">200000/E1481</f>
        <v>522.87581699346401</v>
      </c>
      <c r="D1481" s="12" t="s">
        <v>18</v>
      </c>
      <c r="E1481" s="29">
        <v>382.5</v>
      </c>
      <c r="F1481" s="29">
        <v>380.8</v>
      </c>
      <c r="G1481" s="6">
        <v>0</v>
      </c>
      <c r="H1481" s="6">
        <v>0</v>
      </c>
      <c r="I1481" s="13">
        <f t="shared" ref="I1481:I1495" si="2963">(IF(D1481="SELL",E1481-F1481,IF(D1481="BUY",F1481-E1481)))</f>
        <v>1.6999999999999886</v>
      </c>
      <c r="J1481" s="6">
        <v>0</v>
      </c>
      <c r="K1481" s="6">
        <v>0</v>
      </c>
      <c r="L1481" s="13">
        <f t="shared" ref="L1481:L1495" si="2964">K1481+J1481+I1481</f>
        <v>1.6999999999999886</v>
      </c>
      <c r="M1481" s="45">
        <f t="shared" ref="M1481:M1495" si="2965">L1481*C1481</f>
        <v>888.88888888888289</v>
      </c>
    </row>
    <row r="1482" spans="1:13" ht="15" x14ac:dyDescent="0.2">
      <c r="A1482" s="28">
        <v>43725</v>
      </c>
      <c r="B1482" s="12" t="s">
        <v>114</v>
      </c>
      <c r="C1482" s="11">
        <f t="shared" si="2962"/>
        <v>589.97050147492621</v>
      </c>
      <c r="D1482" s="12" t="s">
        <v>21</v>
      </c>
      <c r="E1482" s="29">
        <v>339</v>
      </c>
      <c r="F1482" s="29">
        <v>334</v>
      </c>
      <c r="G1482" s="6">
        <v>0</v>
      </c>
      <c r="H1482" s="6">
        <v>0</v>
      </c>
      <c r="I1482" s="13">
        <f t="shared" si="2963"/>
        <v>-5</v>
      </c>
      <c r="J1482" s="6">
        <v>0</v>
      </c>
      <c r="K1482" s="6">
        <v>0</v>
      </c>
      <c r="L1482" s="13">
        <f t="shared" si="2964"/>
        <v>-5</v>
      </c>
      <c r="M1482" s="45">
        <f t="shared" si="2965"/>
        <v>-2949.8525073746309</v>
      </c>
    </row>
    <row r="1483" spans="1:13" ht="15" x14ac:dyDescent="0.2">
      <c r="A1483" s="28">
        <v>43724</v>
      </c>
      <c r="B1483" s="12" t="s">
        <v>70</v>
      </c>
      <c r="C1483" s="11">
        <f t="shared" si="2962"/>
        <v>492.61083743842363</v>
      </c>
      <c r="D1483" s="12" t="s">
        <v>21</v>
      </c>
      <c r="E1483" s="29">
        <v>406</v>
      </c>
      <c r="F1483" s="29">
        <v>410</v>
      </c>
      <c r="G1483" s="6">
        <v>414</v>
      </c>
      <c r="H1483" s="6">
        <v>420</v>
      </c>
      <c r="I1483" s="13">
        <f t="shared" si="2963"/>
        <v>4</v>
      </c>
      <c r="J1483" s="6">
        <v>4</v>
      </c>
      <c r="K1483" s="6">
        <v>6</v>
      </c>
      <c r="L1483" s="13">
        <f t="shared" si="2964"/>
        <v>14</v>
      </c>
      <c r="M1483" s="45">
        <f t="shared" si="2965"/>
        <v>6896.5517241379312</v>
      </c>
    </row>
    <row r="1484" spans="1:13" ht="15" x14ac:dyDescent="0.2">
      <c r="A1484" s="28">
        <v>43724</v>
      </c>
      <c r="B1484" s="12" t="s">
        <v>225</v>
      </c>
      <c r="C1484" s="11">
        <f t="shared" si="2962"/>
        <v>378.78787878787881</v>
      </c>
      <c r="D1484" s="12" t="s">
        <v>21</v>
      </c>
      <c r="E1484" s="29">
        <v>528</v>
      </c>
      <c r="F1484" s="29">
        <v>535</v>
      </c>
      <c r="G1484" s="6">
        <v>540</v>
      </c>
      <c r="H1484" s="6">
        <v>0</v>
      </c>
      <c r="I1484" s="13">
        <f t="shared" si="2963"/>
        <v>7</v>
      </c>
      <c r="J1484" s="6">
        <v>5</v>
      </c>
      <c r="K1484" s="6">
        <v>0</v>
      </c>
      <c r="L1484" s="13">
        <f t="shared" si="2964"/>
        <v>12</v>
      </c>
      <c r="M1484" s="45">
        <f t="shared" si="2965"/>
        <v>4545.454545454546</v>
      </c>
    </row>
    <row r="1485" spans="1:13" ht="15" x14ac:dyDescent="0.2">
      <c r="A1485" s="28">
        <v>43724</v>
      </c>
      <c r="B1485" s="12" t="s">
        <v>226</v>
      </c>
      <c r="C1485" s="11">
        <f t="shared" si="2962"/>
        <v>479.04191616766468</v>
      </c>
      <c r="D1485" s="12" t="s">
        <v>21</v>
      </c>
      <c r="E1485" s="29">
        <v>417.5</v>
      </c>
      <c r="F1485" s="29">
        <v>421</v>
      </c>
      <c r="G1485" s="6">
        <v>0</v>
      </c>
      <c r="H1485" s="6">
        <v>0</v>
      </c>
      <c r="I1485" s="13">
        <f t="shared" si="2963"/>
        <v>3.5</v>
      </c>
      <c r="J1485" s="6">
        <v>0</v>
      </c>
      <c r="K1485" s="6">
        <v>0</v>
      </c>
      <c r="L1485" s="13">
        <f t="shared" si="2964"/>
        <v>3.5</v>
      </c>
      <c r="M1485" s="45">
        <f t="shared" si="2965"/>
        <v>1676.6467065868264</v>
      </c>
    </row>
    <row r="1486" spans="1:13" ht="15" x14ac:dyDescent="0.2">
      <c r="A1486" s="28">
        <v>43724</v>
      </c>
      <c r="B1486" s="12" t="s">
        <v>224</v>
      </c>
      <c r="C1486" s="11">
        <f t="shared" si="2962"/>
        <v>527.70448548812669</v>
      </c>
      <c r="D1486" s="12" t="s">
        <v>18</v>
      </c>
      <c r="E1486" s="29">
        <v>379</v>
      </c>
      <c r="F1486" s="29">
        <v>384</v>
      </c>
      <c r="G1486" s="6">
        <v>0</v>
      </c>
      <c r="H1486" s="6">
        <v>0</v>
      </c>
      <c r="I1486" s="13">
        <f t="shared" si="2963"/>
        <v>-5</v>
      </c>
      <c r="J1486" s="6">
        <v>0</v>
      </c>
      <c r="K1486" s="6">
        <v>0</v>
      </c>
      <c r="L1486" s="13">
        <f t="shared" si="2964"/>
        <v>-5</v>
      </c>
      <c r="M1486" s="45">
        <f t="shared" si="2965"/>
        <v>-2638.5224274406337</v>
      </c>
    </row>
    <row r="1487" spans="1:13" ht="15" x14ac:dyDescent="0.2">
      <c r="A1487" s="28">
        <v>43721</v>
      </c>
      <c r="B1487" s="12" t="s">
        <v>131</v>
      </c>
      <c r="C1487" s="11">
        <f t="shared" si="2962"/>
        <v>379.5066413662239</v>
      </c>
      <c r="D1487" s="12" t="s">
        <v>21</v>
      </c>
      <c r="E1487" s="29">
        <v>527</v>
      </c>
      <c r="F1487" s="29">
        <v>532</v>
      </c>
      <c r="G1487" s="6">
        <v>540</v>
      </c>
      <c r="H1487" s="6">
        <v>0</v>
      </c>
      <c r="I1487" s="13">
        <f t="shared" si="2963"/>
        <v>5</v>
      </c>
      <c r="J1487" s="6">
        <v>8</v>
      </c>
      <c r="K1487" s="6">
        <v>0</v>
      </c>
      <c r="L1487" s="13">
        <f t="shared" si="2964"/>
        <v>13</v>
      </c>
      <c r="M1487" s="45">
        <f t="shared" si="2965"/>
        <v>4933.5863377609112</v>
      </c>
    </row>
    <row r="1488" spans="1:13" ht="15" x14ac:dyDescent="0.2">
      <c r="A1488" s="28">
        <v>43721</v>
      </c>
      <c r="B1488" s="12" t="s">
        <v>29</v>
      </c>
      <c r="C1488" s="11">
        <f t="shared" si="2962"/>
        <v>126.34238787113077</v>
      </c>
      <c r="D1488" s="12" t="s">
        <v>21</v>
      </c>
      <c r="E1488" s="29">
        <v>1583</v>
      </c>
      <c r="F1488" s="29">
        <v>1592</v>
      </c>
      <c r="G1488" s="6">
        <v>0</v>
      </c>
      <c r="H1488" s="6">
        <v>0</v>
      </c>
      <c r="I1488" s="13">
        <f t="shared" si="2963"/>
        <v>9</v>
      </c>
      <c r="J1488" s="6">
        <v>0</v>
      </c>
      <c r="K1488" s="6">
        <v>0</v>
      </c>
      <c r="L1488" s="13">
        <f t="shared" si="2964"/>
        <v>9</v>
      </c>
      <c r="M1488" s="45">
        <f t="shared" si="2965"/>
        <v>1137.0814908401769</v>
      </c>
    </row>
    <row r="1489" spans="1:13" ht="15" x14ac:dyDescent="0.2">
      <c r="A1489" s="28">
        <v>43720</v>
      </c>
      <c r="B1489" s="12" t="s">
        <v>100</v>
      </c>
      <c r="C1489" s="11">
        <f t="shared" si="2962"/>
        <v>530.50397877984085</v>
      </c>
      <c r="D1489" s="12" t="s">
        <v>21</v>
      </c>
      <c r="E1489" s="29">
        <v>377</v>
      </c>
      <c r="F1489" s="29">
        <v>373</v>
      </c>
      <c r="G1489" s="6">
        <v>0</v>
      </c>
      <c r="H1489" s="6">
        <v>0</v>
      </c>
      <c r="I1489" s="13">
        <f t="shared" si="2963"/>
        <v>-4</v>
      </c>
      <c r="J1489" s="6">
        <v>0</v>
      </c>
      <c r="K1489" s="6">
        <v>0</v>
      </c>
      <c r="L1489" s="13">
        <f t="shared" si="2964"/>
        <v>-4</v>
      </c>
      <c r="M1489" s="45">
        <f t="shared" si="2965"/>
        <v>-2122.0159151193634</v>
      </c>
    </row>
    <row r="1490" spans="1:13" ht="15" x14ac:dyDescent="0.2">
      <c r="A1490" s="28">
        <v>43720</v>
      </c>
      <c r="B1490" s="12" t="s">
        <v>117</v>
      </c>
      <c r="C1490" s="11">
        <f t="shared" si="2962"/>
        <v>546.44808743169403</v>
      </c>
      <c r="D1490" s="12" t="s">
        <v>18</v>
      </c>
      <c r="E1490" s="29">
        <v>366</v>
      </c>
      <c r="F1490" s="29">
        <v>370</v>
      </c>
      <c r="G1490" s="6">
        <v>0</v>
      </c>
      <c r="H1490" s="6">
        <v>0</v>
      </c>
      <c r="I1490" s="13">
        <f t="shared" si="2963"/>
        <v>-4</v>
      </c>
      <c r="J1490" s="6">
        <v>0</v>
      </c>
      <c r="K1490" s="6">
        <v>0</v>
      </c>
      <c r="L1490" s="13">
        <f t="shared" si="2964"/>
        <v>-4</v>
      </c>
      <c r="M1490" s="45">
        <f t="shared" si="2965"/>
        <v>-2185.7923497267761</v>
      </c>
    </row>
    <row r="1491" spans="1:13" ht="15" x14ac:dyDescent="0.2">
      <c r="A1491" s="28">
        <v>43720</v>
      </c>
      <c r="B1491" s="12" t="s">
        <v>227</v>
      </c>
      <c r="C1491" s="11">
        <f t="shared" si="2962"/>
        <v>990.09900990099015</v>
      </c>
      <c r="D1491" s="12" t="s">
        <v>18</v>
      </c>
      <c r="E1491" s="29">
        <v>202</v>
      </c>
      <c r="F1491" s="29">
        <v>205</v>
      </c>
      <c r="G1491" s="6">
        <v>0</v>
      </c>
      <c r="H1491" s="6">
        <v>0</v>
      </c>
      <c r="I1491" s="13">
        <f t="shared" si="2963"/>
        <v>-3</v>
      </c>
      <c r="J1491" s="6">
        <v>0</v>
      </c>
      <c r="K1491" s="6">
        <v>0</v>
      </c>
      <c r="L1491" s="13">
        <f t="shared" si="2964"/>
        <v>-3</v>
      </c>
      <c r="M1491" s="45">
        <f t="shared" si="2965"/>
        <v>-2970.2970297029706</v>
      </c>
    </row>
    <row r="1492" spans="1:13" ht="15" x14ac:dyDescent="0.2">
      <c r="A1492" s="28">
        <v>43720</v>
      </c>
      <c r="B1492" s="12" t="s">
        <v>44</v>
      </c>
      <c r="C1492" s="11">
        <f t="shared" si="2962"/>
        <v>486.61800486618006</v>
      </c>
      <c r="D1492" s="12" t="s">
        <v>21</v>
      </c>
      <c r="E1492" s="29">
        <v>411</v>
      </c>
      <c r="F1492" s="29">
        <v>410</v>
      </c>
      <c r="G1492" s="6">
        <v>0</v>
      </c>
      <c r="H1492" s="6">
        <v>0</v>
      </c>
      <c r="I1492" s="13">
        <f t="shared" si="2963"/>
        <v>-1</v>
      </c>
      <c r="J1492" s="6">
        <v>0</v>
      </c>
      <c r="K1492" s="6">
        <v>0</v>
      </c>
      <c r="L1492" s="13">
        <f t="shared" si="2964"/>
        <v>-1</v>
      </c>
      <c r="M1492" s="45">
        <f t="shared" si="2965"/>
        <v>-486.61800486618006</v>
      </c>
    </row>
    <row r="1493" spans="1:13" ht="15" x14ac:dyDescent="0.2">
      <c r="A1493" s="28">
        <v>43719</v>
      </c>
      <c r="B1493" s="12" t="s">
        <v>132</v>
      </c>
      <c r="C1493" s="11">
        <f t="shared" si="2962"/>
        <v>793.65079365079362</v>
      </c>
      <c r="D1493" s="12" t="s">
        <v>18</v>
      </c>
      <c r="E1493" s="29">
        <v>252</v>
      </c>
      <c r="F1493" s="29">
        <v>250</v>
      </c>
      <c r="G1493" s="6">
        <v>248</v>
      </c>
      <c r="H1493" s="6">
        <v>0</v>
      </c>
      <c r="I1493" s="13">
        <f t="shared" si="2963"/>
        <v>2</v>
      </c>
      <c r="J1493" s="6">
        <v>2</v>
      </c>
      <c r="K1493" s="6">
        <v>0</v>
      </c>
      <c r="L1493" s="13">
        <f t="shared" si="2964"/>
        <v>4</v>
      </c>
      <c r="M1493" s="45">
        <f t="shared" si="2965"/>
        <v>3174.6031746031745</v>
      </c>
    </row>
    <row r="1494" spans="1:13" ht="15" x14ac:dyDescent="0.2">
      <c r="A1494" s="28">
        <v>43719</v>
      </c>
      <c r="B1494" s="12" t="s">
        <v>223</v>
      </c>
      <c r="C1494" s="11">
        <f t="shared" si="2962"/>
        <v>826.44628099173553</v>
      </c>
      <c r="D1494" s="12" t="s">
        <v>21</v>
      </c>
      <c r="E1494" s="29">
        <v>242</v>
      </c>
      <c r="F1494" s="29">
        <v>239.5</v>
      </c>
      <c r="G1494" s="6">
        <v>0</v>
      </c>
      <c r="H1494" s="6">
        <v>0</v>
      </c>
      <c r="I1494" s="13">
        <f t="shared" si="2963"/>
        <v>-2.5</v>
      </c>
      <c r="J1494" s="6">
        <v>0</v>
      </c>
      <c r="K1494" s="6">
        <v>0</v>
      </c>
      <c r="L1494" s="13">
        <f t="shared" si="2964"/>
        <v>-2.5</v>
      </c>
      <c r="M1494" s="45">
        <f t="shared" si="2965"/>
        <v>-2066.1157024793388</v>
      </c>
    </row>
    <row r="1495" spans="1:13" ht="15" x14ac:dyDescent="0.2">
      <c r="A1495" s="28">
        <v>43719</v>
      </c>
      <c r="B1495" s="12" t="s">
        <v>87</v>
      </c>
      <c r="C1495" s="11">
        <f t="shared" si="2962"/>
        <v>506.32911392405066</v>
      </c>
      <c r="D1495" s="12" t="s">
        <v>18</v>
      </c>
      <c r="E1495" s="29">
        <v>395</v>
      </c>
      <c r="F1495" s="29">
        <v>399</v>
      </c>
      <c r="G1495" s="6">
        <v>0</v>
      </c>
      <c r="H1495" s="6">
        <v>0</v>
      </c>
      <c r="I1495" s="13">
        <f t="shared" si="2963"/>
        <v>-4</v>
      </c>
      <c r="J1495" s="6">
        <v>0</v>
      </c>
      <c r="K1495" s="6">
        <v>0</v>
      </c>
      <c r="L1495" s="13">
        <f t="shared" si="2964"/>
        <v>-4</v>
      </c>
      <c r="M1495" s="45">
        <f t="shared" si="2965"/>
        <v>-2025.3164556962026</v>
      </c>
    </row>
    <row r="1496" spans="1:13" ht="15" x14ac:dyDescent="0.2">
      <c r="A1496" s="28">
        <v>43717</v>
      </c>
      <c r="B1496" s="12" t="s">
        <v>228</v>
      </c>
      <c r="C1496" s="11">
        <f>200000/E1496</f>
        <v>503.77833753148616</v>
      </c>
      <c r="D1496" s="12" t="s">
        <v>21</v>
      </c>
      <c r="E1496" s="29">
        <v>397</v>
      </c>
      <c r="F1496" s="29">
        <v>400</v>
      </c>
      <c r="G1496" s="6">
        <v>404</v>
      </c>
      <c r="H1496" s="6">
        <v>410</v>
      </c>
      <c r="I1496" s="13">
        <f>(IF(D1496="SELL",E1496-F1496,IF(D1496="BUY",F1496-E1496)))</f>
        <v>3</v>
      </c>
      <c r="J1496" s="6">
        <v>4</v>
      </c>
      <c r="K1496" s="6">
        <v>6</v>
      </c>
      <c r="L1496" s="13">
        <f>K1496+J1496+I1496</f>
        <v>13</v>
      </c>
      <c r="M1496" s="45">
        <f>L1496*C1496</f>
        <v>6549.1183879093205</v>
      </c>
    </row>
    <row r="1497" spans="1:13" ht="15" x14ac:dyDescent="0.2">
      <c r="A1497" s="28">
        <v>43717</v>
      </c>
      <c r="B1497" s="12" t="s">
        <v>117</v>
      </c>
      <c r="C1497" s="11">
        <f t="shared" ref="C1497:C1525" si="2966">200000/E1497</f>
        <v>579.71014492753625</v>
      </c>
      <c r="D1497" s="12" t="s">
        <v>21</v>
      </c>
      <c r="E1497" s="29">
        <v>345</v>
      </c>
      <c r="F1497" s="29">
        <v>348</v>
      </c>
      <c r="G1497" s="6">
        <v>351</v>
      </c>
      <c r="H1497" s="6">
        <v>355</v>
      </c>
      <c r="I1497" s="13">
        <f t="shared" ref="I1497:I1525" si="2967">(IF(D1497="SELL",E1497-F1497,IF(D1497="BUY",F1497-E1497)))</f>
        <v>3</v>
      </c>
      <c r="J1497" s="6">
        <v>3</v>
      </c>
      <c r="K1497" s="6">
        <v>4</v>
      </c>
      <c r="L1497" s="13">
        <f t="shared" ref="L1497:L1525" si="2968">K1497+J1497+I1497</f>
        <v>10</v>
      </c>
      <c r="M1497" s="45">
        <f t="shared" ref="M1497:M1525" si="2969">L1497*C1497</f>
        <v>5797.101449275362</v>
      </c>
    </row>
    <row r="1498" spans="1:13" ht="15" x14ac:dyDescent="0.2">
      <c r="A1498" s="28">
        <v>43717</v>
      </c>
      <c r="B1498" s="12" t="s">
        <v>87</v>
      </c>
      <c r="C1498" s="11">
        <f t="shared" si="2966"/>
        <v>506.32911392405066</v>
      </c>
      <c r="D1498" s="12" t="s">
        <v>21</v>
      </c>
      <c r="E1498" s="29">
        <v>395</v>
      </c>
      <c r="F1498" s="29">
        <v>397</v>
      </c>
      <c r="G1498" s="6">
        <v>400</v>
      </c>
      <c r="H1498" s="6">
        <v>0</v>
      </c>
      <c r="I1498" s="13">
        <f t="shared" si="2967"/>
        <v>2</v>
      </c>
      <c r="J1498" s="6">
        <v>3</v>
      </c>
      <c r="K1498" s="6">
        <v>0</v>
      </c>
      <c r="L1498" s="13">
        <f t="shared" si="2968"/>
        <v>5</v>
      </c>
      <c r="M1498" s="45">
        <f t="shared" si="2969"/>
        <v>2531.6455696202534</v>
      </c>
    </row>
    <row r="1499" spans="1:13" ht="15" x14ac:dyDescent="0.2">
      <c r="A1499" s="28">
        <v>43714</v>
      </c>
      <c r="B1499" s="12" t="s">
        <v>156</v>
      </c>
      <c r="C1499" s="11">
        <f t="shared" si="2966"/>
        <v>833.33333333333337</v>
      </c>
      <c r="D1499" s="12" t="s">
        <v>21</v>
      </c>
      <c r="E1499" s="29">
        <v>240</v>
      </c>
      <c r="F1499" s="29">
        <v>242</v>
      </c>
      <c r="G1499" s="6">
        <v>0</v>
      </c>
      <c r="H1499" s="6">
        <v>0</v>
      </c>
      <c r="I1499" s="13">
        <f t="shared" si="2967"/>
        <v>2</v>
      </c>
      <c r="J1499" s="6">
        <v>0</v>
      </c>
      <c r="K1499" s="6">
        <v>0</v>
      </c>
      <c r="L1499" s="13">
        <f t="shared" si="2968"/>
        <v>2</v>
      </c>
      <c r="M1499" s="45">
        <f t="shared" si="2969"/>
        <v>1666.6666666666667</v>
      </c>
    </row>
    <row r="1500" spans="1:13" ht="15" x14ac:dyDescent="0.2">
      <c r="A1500" s="28">
        <v>43714</v>
      </c>
      <c r="B1500" s="12" t="s">
        <v>88</v>
      </c>
      <c r="C1500" s="11">
        <f t="shared" si="2966"/>
        <v>854.70085470085473</v>
      </c>
      <c r="D1500" s="12" t="s">
        <v>21</v>
      </c>
      <c r="E1500" s="29">
        <v>234</v>
      </c>
      <c r="F1500" s="29">
        <v>236</v>
      </c>
      <c r="G1500" s="6">
        <v>0</v>
      </c>
      <c r="H1500" s="6">
        <v>0</v>
      </c>
      <c r="I1500" s="13">
        <f t="shared" si="2967"/>
        <v>2</v>
      </c>
      <c r="J1500" s="6">
        <v>0</v>
      </c>
      <c r="K1500" s="6">
        <v>0</v>
      </c>
      <c r="L1500" s="13">
        <f t="shared" si="2968"/>
        <v>2</v>
      </c>
      <c r="M1500" s="45">
        <f t="shared" si="2969"/>
        <v>1709.4017094017095</v>
      </c>
    </row>
    <row r="1501" spans="1:13" ht="15" x14ac:dyDescent="0.2">
      <c r="A1501" s="28">
        <v>43714</v>
      </c>
      <c r="B1501" s="12" t="s">
        <v>139</v>
      </c>
      <c r="C1501" s="11">
        <f t="shared" si="2966"/>
        <v>1020.4081632653061</v>
      </c>
      <c r="D1501" s="12" t="s">
        <v>21</v>
      </c>
      <c r="E1501" s="29">
        <v>196</v>
      </c>
      <c r="F1501" s="29">
        <v>194</v>
      </c>
      <c r="G1501" s="6">
        <v>0</v>
      </c>
      <c r="H1501" s="6">
        <v>0</v>
      </c>
      <c r="I1501" s="13">
        <f t="shared" si="2967"/>
        <v>-2</v>
      </c>
      <c r="J1501" s="6">
        <v>0</v>
      </c>
      <c r="K1501" s="6">
        <v>0</v>
      </c>
      <c r="L1501" s="13">
        <f t="shared" si="2968"/>
        <v>-2</v>
      </c>
      <c r="M1501" s="45">
        <f t="shared" si="2969"/>
        <v>-2040.8163265306123</v>
      </c>
    </row>
    <row r="1502" spans="1:13" ht="15" x14ac:dyDescent="0.2">
      <c r="A1502" s="28">
        <v>43713</v>
      </c>
      <c r="B1502" s="12" t="s">
        <v>44</v>
      </c>
      <c r="C1502" s="11">
        <f t="shared" si="2966"/>
        <v>507.61421319796955</v>
      </c>
      <c r="D1502" s="12" t="s">
        <v>18</v>
      </c>
      <c r="E1502" s="29">
        <v>394</v>
      </c>
      <c r="F1502" s="29">
        <v>391</v>
      </c>
      <c r="G1502" s="6">
        <v>0</v>
      </c>
      <c r="H1502" s="6">
        <v>0</v>
      </c>
      <c r="I1502" s="13">
        <f t="shared" si="2967"/>
        <v>3</v>
      </c>
      <c r="J1502" s="6">
        <v>0</v>
      </c>
      <c r="K1502" s="6">
        <v>0</v>
      </c>
      <c r="L1502" s="13">
        <f t="shared" si="2968"/>
        <v>3</v>
      </c>
      <c r="M1502" s="45">
        <f t="shared" si="2969"/>
        <v>1522.8426395939086</v>
      </c>
    </row>
    <row r="1503" spans="1:13" ht="15" x14ac:dyDescent="0.2">
      <c r="A1503" s="28">
        <v>43713</v>
      </c>
      <c r="B1503" s="12" t="s">
        <v>185</v>
      </c>
      <c r="C1503" s="11">
        <f t="shared" si="2966"/>
        <v>751.87969924812035</v>
      </c>
      <c r="D1503" s="12" t="s">
        <v>18</v>
      </c>
      <c r="E1503" s="29">
        <v>266</v>
      </c>
      <c r="F1503" s="29">
        <v>269</v>
      </c>
      <c r="G1503" s="6">
        <v>0</v>
      </c>
      <c r="H1503" s="6">
        <v>0</v>
      </c>
      <c r="I1503" s="13">
        <f t="shared" si="2967"/>
        <v>-3</v>
      </c>
      <c r="J1503" s="6">
        <v>0</v>
      </c>
      <c r="K1503" s="6">
        <v>0</v>
      </c>
      <c r="L1503" s="13">
        <f t="shared" si="2968"/>
        <v>-3</v>
      </c>
      <c r="M1503" s="45">
        <f t="shared" si="2969"/>
        <v>-2255.6390977443612</v>
      </c>
    </row>
    <row r="1504" spans="1:13" ht="15" x14ac:dyDescent="0.2">
      <c r="A1504" s="28">
        <v>43713</v>
      </c>
      <c r="B1504" s="12" t="s">
        <v>224</v>
      </c>
      <c r="C1504" s="11">
        <f t="shared" si="2966"/>
        <v>536.1930294906166</v>
      </c>
      <c r="D1504" s="12" t="s">
        <v>21</v>
      </c>
      <c r="E1504" s="29">
        <v>373</v>
      </c>
      <c r="F1504" s="29">
        <v>372.5</v>
      </c>
      <c r="G1504" s="6">
        <v>0</v>
      </c>
      <c r="H1504" s="6">
        <v>0</v>
      </c>
      <c r="I1504" s="13">
        <f t="shared" si="2967"/>
        <v>-0.5</v>
      </c>
      <c r="J1504" s="6">
        <v>0</v>
      </c>
      <c r="K1504" s="6">
        <v>0</v>
      </c>
      <c r="L1504" s="13">
        <f t="shared" si="2968"/>
        <v>-0.5</v>
      </c>
      <c r="M1504" s="45">
        <f t="shared" si="2969"/>
        <v>-268.0965147453083</v>
      </c>
    </row>
    <row r="1505" spans="1:13" ht="15" x14ac:dyDescent="0.2">
      <c r="A1505" s="28">
        <v>43712</v>
      </c>
      <c r="B1505" s="12" t="s">
        <v>28</v>
      </c>
      <c r="C1505" s="11">
        <f t="shared" si="2966"/>
        <v>568.18181818181813</v>
      </c>
      <c r="D1505" s="12" t="s">
        <v>18</v>
      </c>
      <c r="E1505" s="29">
        <v>352</v>
      </c>
      <c r="F1505" s="29">
        <v>349</v>
      </c>
      <c r="G1505" s="6">
        <v>0</v>
      </c>
      <c r="H1505" s="6">
        <v>0</v>
      </c>
      <c r="I1505" s="13">
        <f t="shared" si="2967"/>
        <v>3</v>
      </c>
      <c r="J1505" s="6">
        <v>0</v>
      </c>
      <c r="K1505" s="6">
        <v>0</v>
      </c>
      <c r="L1505" s="13">
        <f t="shared" si="2968"/>
        <v>3</v>
      </c>
      <c r="M1505" s="45">
        <f t="shared" si="2969"/>
        <v>1704.5454545454545</v>
      </c>
    </row>
    <row r="1506" spans="1:13" ht="15" x14ac:dyDescent="0.2">
      <c r="A1506" s="28">
        <v>43712</v>
      </c>
      <c r="B1506" s="12" t="s">
        <v>44</v>
      </c>
      <c r="C1506" s="11">
        <f t="shared" si="2966"/>
        <v>486.61800486618006</v>
      </c>
      <c r="D1506" s="12" t="s">
        <v>21</v>
      </c>
      <c r="E1506" s="29">
        <v>411</v>
      </c>
      <c r="F1506" s="29">
        <v>406</v>
      </c>
      <c r="G1506" s="6">
        <v>0</v>
      </c>
      <c r="H1506" s="6">
        <v>0</v>
      </c>
      <c r="I1506" s="13">
        <f t="shared" si="2967"/>
        <v>-5</v>
      </c>
      <c r="J1506" s="6">
        <v>0</v>
      </c>
      <c r="K1506" s="6">
        <v>0</v>
      </c>
      <c r="L1506" s="13">
        <f t="shared" si="2968"/>
        <v>-5</v>
      </c>
      <c r="M1506" s="45">
        <f t="shared" si="2969"/>
        <v>-2433.0900243309002</v>
      </c>
    </row>
    <row r="1507" spans="1:13" ht="15" x14ac:dyDescent="0.2">
      <c r="A1507" s="28">
        <v>43712</v>
      </c>
      <c r="B1507" s="12" t="s">
        <v>226</v>
      </c>
      <c r="C1507" s="11">
        <f t="shared" si="2966"/>
        <v>478.46889952153111</v>
      </c>
      <c r="D1507" s="12" t="s">
        <v>18</v>
      </c>
      <c r="E1507" s="29">
        <v>418</v>
      </c>
      <c r="F1507" s="29">
        <v>422</v>
      </c>
      <c r="G1507" s="6">
        <v>0</v>
      </c>
      <c r="H1507" s="6">
        <v>0</v>
      </c>
      <c r="I1507" s="13">
        <f t="shared" si="2967"/>
        <v>-4</v>
      </c>
      <c r="J1507" s="6">
        <v>0</v>
      </c>
      <c r="K1507" s="6">
        <v>0</v>
      </c>
      <c r="L1507" s="13">
        <f t="shared" si="2968"/>
        <v>-4</v>
      </c>
      <c r="M1507" s="45">
        <f t="shared" si="2969"/>
        <v>-1913.8755980861245</v>
      </c>
    </row>
    <row r="1508" spans="1:13" ht="15" x14ac:dyDescent="0.2">
      <c r="A1508" s="28">
        <v>43712</v>
      </c>
      <c r="B1508" s="12" t="s">
        <v>224</v>
      </c>
      <c r="C1508" s="11">
        <f t="shared" si="2966"/>
        <v>563.38028169014081</v>
      </c>
      <c r="D1508" s="12" t="s">
        <v>18</v>
      </c>
      <c r="E1508" s="29">
        <v>355</v>
      </c>
      <c r="F1508" s="29">
        <v>359</v>
      </c>
      <c r="G1508" s="6">
        <v>0</v>
      </c>
      <c r="H1508" s="6">
        <v>0</v>
      </c>
      <c r="I1508" s="13">
        <f t="shared" si="2967"/>
        <v>-4</v>
      </c>
      <c r="J1508" s="6">
        <v>0</v>
      </c>
      <c r="K1508" s="6">
        <v>0</v>
      </c>
      <c r="L1508" s="13">
        <f t="shared" si="2968"/>
        <v>-4</v>
      </c>
      <c r="M1508" s="45">
        <f t="shared" si="2969"/>
        <v>-2253.5211267605632</v>
      </c>
    </row>
    <row r="1509" spans="1:13" ht="15" x14ac:dyDescent="0.2">
      <c r="A1509" s="28">
        <v>43711</v>
      </c>
      <c r="B1509" s="12" t="s">
        <v>44</v>
      </c>
      <c r="C1509" s="11">
        <f t="shared" si="2966"/>
        <v>481.92771084337352</v>
      </c>
      <c r="D1509" s="12" t="s">
        <v>18</v>
      </c>
      <c r="E1509" s="29">
        <v>415</v>
      </c>
      <c r="F1509" s="29">
        <v>411</v>
      </c>
      <c r="G1509" s="6">
        <v>0</v>
      </c>
      <c r="H1509" s="6">
        <v>0</v>
      </c>
      <c r="I1509" s="13">
        <f t="shared" si="2967"/>
        <v>4</v>
      </c>
      <c r="J1509" s="6">
        <v>0</v>
      </c>
      <c r="K1509" s="6">
        <v>0</v>
      </c>
      <c r="L1509" s="13">
        <f t="shared" si="2968"/>
        <v>4</v>
      </c>
      <c r="M1509" s="45">
        <f t="shared" si="2969"/>
        <v>1927.7108433734941</v>
      </c>
    </row>
    <row r="1510" spans="1:13" ht="15" x14ac:dyDescent="0.2">
      <c r="A1510" s="28">
        <v>43711</v>
      </c>
      <c r="B1510" s="12" t="s">
        <v>87</v>
      </c>
      <c r="C1510" s="11">
        <f t="shared" si="2966"/>
        <v>522.19321148825065</v>
      </c>
      <c r="D1510" s="12" t="s">
        <v>21</v>
      </c>
      <c r="E1510" s="29">
        <v>383</v>
      </c>
      <c r="F1510" s="29">
        <v>385</v>
      </c>
      <c r="G1510" s="6">
        <v>0</v>
      </c>
      <c r="H1510" s="6">
        <v>0</v>
      </c>
      <c r="I1510" s="13">
        <f t="shared" si="2967"/>
        <v>2</v>
      </c>
      <c r="J1510" s="6">
        <v>0</v>
      </c>
      <c r="K1510" s="6">
        <v>0</v>
      </c>
      <c r="L1510" s="13">
        <f t="shared" si="2968"/>
        <v>2</v>
      </c>
      <c r="M1510" s="45">
        <f t="shared" si="2969"/>
        <v>1044.3864229765013</v>
      </c>
    </row>
    <row r="1511" spans="1:13" ht="15" x14ac:dyDescent="0.2">
      <c r="A1511" s="28">
        <v>43707</v>
      </c>
      <c r="B1511" s="12" t="s">
        <v>158</v>
      </c>
      <c r="C1511" s="11">
        <f t="shared" si="2966"/>
        <v>769.23076923076928</v>
      </c>
      <c r="D1511" s="12" t="s">
        <v>18</v>
      </c>
      <c r="E1511" s="29">
        <v>260</v>
      </c>
      <c r="F1511" s="29">
        <v>258</v>
      </c>
      <c r="G1511" s="6">
        <v>256</v>
      </c>
      <c r="H1511" s="6">
        <v>0</v>
      </c>
      <c r="I1511" s="13">
        <f t="shared" si="2967"/>
        <v>2</v>
      </c>
      <c r="J1511" s="6">
        <v>2</v>
      </c>
      <c r="K1511" s="6">
        <v>0</v>
      </c>
      <c r="L1511" s="13">
        <f t="shared" si="2968"/>
        <v>4</v>
      </c>
      <c r="M1511" s="45">
        <f t="shared" si="2969"/>
        <v>3076.9230769230771</v>
      </c>
    </row>
    <row r="1512" spans="1:13" ht="15" x14ac:dyDescent="0.2">
      <c r="A1512" s="28">
        <v>43707</v>
      </c>
      <c r="B1512" s="12" t="s">
        <v>223</v>
      </c>
      <c r="C1512" s="11">
        <f t="shared" si="2966"/>
        <v>896.86098654708519</v>
      </c>
      <c r="D1512" s="12" t="s">
        <v>21</v>
      </c>
      <c r="E1512" s="29">
        <v>223</v>
      </c>
      <c r="F1512" s="29">
        <v>225</v>
      </c>
      <c r="G1512" s="6">
        <v>0</v>
      </c>
      <c r="H1512" s="6">
        <v>0</v>
      </c>
      <c r="I1512" s="13">
        <f t="shared" si="2967"/>
        <v>2</v>
      </c>
      <c r="J1512" s="6">
        <v>0</v>
      </c>
      <c r="K1512" s="6">
        <v>0</v>
      </c>
      <c r="L1512" s="13">
        <f t="shared" si="2968"/>
        <v>2</v>
      </c>
      <c r="M1512" s="45">
        <f t="shared" si="2969"/>
        <v>1793.7219730941704</v>
      </c>
    </row>
    <row r="1513" spans="1:13" ht="15" x14ac:dyDescent="0.2">
      <c r="A1513" s="28">
        <v>43707</v>
      </c>
      <c r="B1513" s="12" t="s">
        <v>196</v>
      </c>
      <c r="C1513" s="11">
        <f t="shared" si="2966"/>
        <v>595.23809523809518</v>
      </c>
      <c r="D1513" s="12" t="s">
        <v>21</v>
      </c>
      <c r="E1513" s="29">
        <v>336</v>
      </c>
      <c r="F1513" s="29">
        <v>332</v>
      </c>
      <c r="G1513" s="6">
        <v>0</v>
      </c>
      <c r="H1513" s="6">
        <v>0</v>
      </c>
      <c r="I1513" s="13">
        <f t="shared" si="2967"/>
        <v>-4</v>
      </c>
      <c r="J1513" s="6">
        <v>0</v>
      </c>
      <c r="K1513" s="6">
        <v>0</v>
      </c>
      <c r="L1513" s="13">
        <f t="shared" si="2968"/>
        <v>-4</v>
      </c>
      <c r="M1513" s="45">
        <f t="shared" si="2969"/>
        <v>-2380.9523809523807</v>
      </c>
    </row>
    <row r="1514" spans="1:13" ht="15" x14ac:dyDescent="0.2">
      <c r="A1514" s="28">
        <v>43706</v>
      </c>
      <c r="B1514" s="12" t="s">
        <v>27</v>
      </c>
      <c r="C1514" s="11">
        <f t="shared" si="2966"/>
        <v>544.95912806539513</v>
      </c>
      <c r="D1514" s="12" t="s">
        <v>21</v>
      </c>
      <c r="E1514" s="29">
        <v>367</v>
      </c>
      <c r="F1514" s="29">
        <v>370</v>
      </c>
      <c r="G1514" s="6">
        <v>0</v>
      </c>
      <c r="H1514" s="6">
        <v>0</v>
      </c>
      <c r="I1514" s="13">
        <f t="shared" si="2967"/>
        <v>3</v>
      </c>
      <c r="J1514" s="6">
        <v>0</v>
      </c>
      <c r="K1514" s="6">
        <v>0</v>
      </c>
      <c r="L1514" s="13">
        <f t="shared" si="2968"/>
        <v>3</v>
      </c>
      <c r="M1514" s="45">
        <f t="shared" si="2969"/>
        <v>1634.8773841961854</v>
      </c>
    </row>
    <row r="1515" spans="1:13" ht="15" x14ac:dyDescent="0.2">
      <c r="A1515" s="28">
        <v>43706</v>
      </c>
      <c r="B1515" s="12" t="s">
        <v>87</v>
      </c>
      <c r="C1515" s="11">
        <f t="shared" si="2966"/>
        <v>739.37153419593346</v>
      </c>
      <c r="D1515" s="12" t="s">
        <v>18</v>
      </c>
      <c r="E1515" s="29">
        <v>270.5</v>
      </c>
      <c r="F1515" s="29">
        <v>267.5</v>
      </c>
      <c r="G1515" s="6">
        <v>0</v>
      </c>
      <c r="H1515" s="6">
        <v>0</v>
      </c>
      <c r="I1515" s="13">
        <f t="shared" si="2967"/>
        <v>3</v>
      </c>
      <c r="J1515" s="6">
        <v>0</v>
      </c>
      <c r="K1515" s="6">
        <v>0</v>
      </c>
      <c r="L1515" s="13">
        <f t="shared" si="2968"/>
        <v>3</v>
      </c>
      <c r="M1515" s="45">
        <f t="shared" si="2969"/>
        <v>2218.1146025878006</v>
      </c>
    </row>
    <row r="1516" spans="1:13" ht="15" x14ac:dyDescent="0.2">
      <c r="A1516" s="28">
        <v>43706</v>
      </c>
      <c r="B1516" s="12" t="s">
        <v>146</v>
      </c>
      <c r="C1516" s="11">
        <f t="shared" si="2966"/>
        <v>735.29411764705878</v>
      </c>
      <c r="D1516" s="12" t="s">
        <v>18</v>
      </c>
      <c r="E1516" s="29">
        <v>272</v>
      </c>
      <c r="F1516" s="29">
        <v>273.5</v>
      </c>
      <c r="G1516" s="6">
        <v>0</v>
      </c>
      <c r="H1516" s="6">
        <v>0</v>
      </c>
      <c r="I1516" s="13">
        <f t="shared" si="2967"/>
        <v>-1.5</v>
      </c>
      <c r="J1516" s="6">
        <v>0</v>
      </c>
      <c r="K1516" s="6">
        <v>0</v>
      </c>
      <c r="L1516" s="13">
        <f t="shared" si="2968"/>
        <v>-1.5</v>
      </c>
      <c r="M1516" s="45">
        <f t="shared" si="2969"/>
        <v>-1102.9411764705883</v>
      </c>
    </row>
    <row r="1517" spans="1:13" ht="15" x14ac:dyDescent="0.2">
      <c r="A1517" s="28">
        <v>43705</v>
      </c>
      <c r="B1517" s="12" t="s">
        <v>117</v>
      </c>
      <c r="C1517" s="11">
        <f t="shared" si="2966"/>
        <v>569.80056980056975</v>
      </c>
      <c r="D1517" s="12" t="s">
        <v>18</v>
      </c>
      <c r="E1517" s="29">
        <v>351</v>
      </c>
      <c r="F1517" s="29">
        <v>348</v>
      </c>
      <c r="G1517" s="6">
        <v>344</v>
      </c>
      <c r="H1517" s="6">
        <v>336</v>
      </c>
      <c r="I1517" s="13">
        <f t="shared" si="2967"/>
        <v>3</v>
      </c>
      <c r="J1517" s="6">
        <v>4</v>
      </c>
      <c r="K1517" s="6">
        <v>8</v>
      </c>
      <c r="L1517" s="13">
        <f t="shared" si="2968"/>
        <v>15</v>
      </c>
      <c r="M1517" s="45">
        <f t="shared" si="2969"/>
        <v>8547.0085470085469</v>
      </c>
    </row>
    <row r="1518" spans="1:13" ht="15" x14ac:dyDescent="0.2">
      <c r="A1518" s="28">
        <v>43705</v>
      </c>
      <c r="B1518" s="12" t="s">
        <v>215</v>
      </c>
      <c r="C1518" s="11">
        <f t="shared" si="2966"/>
        <v>422.83298097251588</v>
      </c>
      <c r="D1518" s="12" t="s">
        <v>18</v>
      </c>
      <c r="E1518" s="29">
        <v>473</v>
      </c>
      <c r="F1518" s="29">
        <v>470</v>
      </c>
      <c r="G1518" s="6">
        <v>0</v>
      </c>
      <c r="H1518" s="6">
        <v>0</v>
      </c>
      <c r="I1518" s="13">
        <f t="shared" si="2967"/>
        <v>3</v>
      </c>
      <c r="J1518" s="6">
        <v>0</v>
      </c>
      <c r="K1518" s="6">
        <v>0</v>
      </c>
      <c r="L1518" s="13">
        <f t="shared" si="2968"/>
        <v>3</v>
      </c>
      <c r="M1518" s="45">
        <f t="shared" si="2969"/>
        <v>1268.4989429175475</v>
      </c>
    </row>
    <row r="1519" spans="1:13" ht="15" x14ac:dyDescent="0.2">
      <c r="A1519" s="28">
        <v>43705</v>
      </c>
      <c r="B1519" s="12" t="s">
        <v>24</v>
      </c>
      <c r="C1519" s="11">
        <f t="shared" si="2966"/>
        <v>366.97247706422019</v>
      </c>
      <c r="D1519" s="12" t="s">
        <v>18</v>
      </c>
      <c r="E1519" s="29">
        <v>545</v>
      </c>
      <c r="F1519" s="29">
        <v>540</v>
      </c>
      <c r="G1519" s="6">
        <v>0</v>
      </c>
      <c r="H1519" s="6">
        <v>0</v>
      </c>
      <c r="I1519" s="13">
        <f t="shared" si="2967"/>
        <v>5</v>
      </c>
      <c r="J1519" s="6">
        <v>0</v>
      </c>
      <c r="K1519" s="6">
        <v>0</v>
      </c>
      <c r="L1519" s="13">
        <f t="shared" si="2968"/>
        <v>5</v>
      </c>
      <c r="M1519" s="45">
        <f t="shared" si="2969"/>
        <v>1834.8623853211009</v>
      </c>
    </row>
    <row r="1520" spans="1:13" ht="15" x14ac:dyDescent="0.2">
      <c r="A1520" s="28">
        <v>43705</v>
      </c>
      <c r="B1520" s="12" t="s">
        <v>139</v>
      </c>
      <c r="C1520" s="11">
        <f t="shared" si="2966"/>
        <v>970.87378640776694</v>
      </c>
      <c r="D1520" s="12" t="s">
        <v>21</v>
      </c>
      <c r="E1520" s="29">
        <v>206</v>
      </c>
      <c r="F1520" s="29">
        <v>204</v>
      </c>
      <c r="G1520" s="6">
        <v>0</v>
      </c>
      <c r="H1520" s="6">
        <v>0</v>
      </c>
      <c r="I1520" s="13">
        <f t="shared" si="2967"/>
        <v>-2</v>
      </c>
      <c r="J1520" s="6">
        <v>0</v>
      </c>
      <c r="K1520" s="6">
        <v>0</v>
      </c>
      <c r="L1520" s="13">
        <f t="shared" si="2968"/>
        <v>-2</v>
      </c>
      <c r="M1520" s="45">
        <f t="shared" si="2969"/>
        <v>-1941.7475728155339</v>
      </c>
    </row>
    <row r="1521" spans="1:13" ht="15" x14ac:dyDescent="0.2">
      <c r="A1521" s="28">
        <v>43705</v>
      </c>
      <c r="B1521" s="12" t="s">
        <v>100</v>
      </c>
      <c r="C1521" s="11">
        <f t="shared" si="2966"/>
        <v>588.23529411764707</v>
      </c>
      <c r="D1521" s="12" t="s">
        <v>18</v>
      </c>
      <c r="E1521" s="29">
        <v>340</v>
      </c>
      <c r="F1521" s="29">
        <v>344</v>
      </c>
      <c r="G1521" s="6">
        <v>0</v>
      </c>
      <c r="H1521" s="6">
        <v>0</v>
      </c>
      <c r="I1521" s="13">
        <f t="shared" si="2967"/>
        <v>-4</v>
      </c>
      <c r="J1521" s="6">
        <v>0</v>
      </c>
      <c r="K1521" s="6">
        <v>0</v>
      </c>
      <c r="L1521" s="13">
        <f t="shared" si="2968"/>
        <v>-4</v>
      </c>
      <c r="M1521" s="45">
        <f t="shared" si="2969"/>
        <v>-2352.9411764705883</v>
      </c>
    </row>
    <row r="1522" spans="1:13" ht="15" x14ac:dyDescent="0.2">
      <c r="A1522" s="28">
        <v>43704</v>
      </c>
      <c r="B1522" s="12" t="s">
        <v>117</v>
      </c>
      <c r="C1522" s="11">
        <f t="shared" si="2966"/>
        <v>537.63440860215053</v>
      </c>
      <c r="D1522" s="12" t="s">
        <v>18</v>
      </c>
      <c r="E1522" s="29">
        <v>372</v>
      </c>
      <c r="F1522" s="29">
        <v>369</v>
      </c>
      <c r="G1522" s="6">
        <v>365</v>
      </c>
      <c r="H1522" s="6">
        <v>360</v>
      </c>
      <c r="I1522" s="13">
        <f t="shared" si="2967"/>
        <v>3</v>
      </c>
      <c r="J1522" s="6">
        <v>4</v>
      </c>
      <c r="K1522" s="6">
        <v>5</v>
      </c>
      <c r="L1522" s="13">
        <f t="shared" si="2968"/>
        <v>12</v>
      </c>
      <c r="M1522" s="45">
        <f t="shared" si="2969"/>
        <v>6451.6129032258068</v>
      </c>
    </row>
    <row r="1523" spans="1:13" ht="15" x14ac:dyDescent="0.2">
      <c r="A1523" s="28">
        <v>43704</v>
      </c>
      <c r="B1523" s="12" t="s">
        <v>87</v>
      </c>
      <c r="C1523" s="11">
        <f t="shared" si="2966"/>
        <v>523.56020942408372</v>
      </c>
      <c r="D1523" s="12" t="s">
        <v>18</v>
      </c>
      <c r="E1523" s="29">
        <v>382</v>
      </c>
      <c r="F1523" s="29">
        <v>379</v>
      </c>
      <c r="G1523" s="6">
        <v>375</v>
      </c>
      <c r="H1523" s="6">
        <v>0</v>
      </c>
      <c r="I1523" s="13">
        <f t="shared" si="2967"/>
        <v>3</v>
      </c>
      <c r="J1523" s="6">
        <v>4</v>
      </c>
      <c r="K1523" s="6">
        <v>0</v>
      </c>
      <c r="L1523" s="13">
        <f t="shared" si="2968"/>
        <v>7</v>
      </c>
      <c r="M1523" s="45">
        <f t="shared" si="2969"/>
        <v>3664.9214659685858</v>
      </c>
    </row>
    <row r="1524" spans="1:13" ht="15" x14ac:dyDescent="0.2">
      <c r="A1524" s="28">
        <v>43704</v>
      </c>
      <c r="B1524" s="12" t="s">
        <v>47</v>
      </c>
      <c r="C1524" s="11">
        <f t="shared" si="2966"/>
        <v>595.23809523809518</v>
      </c>
      <c r="D1524" s="12" t="s">
        <v>21</v>
      </c>
      <c r="E1524" s="29">
        <v>336</v>
      </c>
      <c r="F1524" s="29">
        <v>332.5</v>
      </c>
      <c r="G1524" s="6">
        <v>0</v>
      </c>
      <c r="H1524" s="6">
        <v>0</v>
      </c>
      <c r="I1524" s="13">
        <f t="shared" si="2967"/>
        <v>-3.5</v>
      </c>
      <c r="J1524" s="6">
        <v>0</v>
      </c>
      <c r="K1524" s="6">
        <v>0</v>
      </c>
      <c r="L1524" s="13">
        <f t="shared" si="2968"/>
        <v>-3.5</v>
      </c>
      <c r="M1524" s="45">
        <f t="shared" si="2969"/>
        <v>-2083.333333333333</v>
      </c>
    </row>
    <row r="1525" spans="1:13" ht="15" x14ac:dyDescent="0.2">
      <c r="A1525" s="28">
        <v>43704</v>
      </c>
      <c r="B1525" s="12" t="s">
        <v>185</v>
      </c>
      <c r="C1525" s="11">
        <f t="shared" si="2966"/>
        <v>743.49442379182153</v>
      </c>
      <c r="D1525" s="12" t="s">
        <v>18</v>
      </c>
      <c r="E1525" s="29">
        <v>269</v>
      </c>
      <c r="F1525" s="29">
        <v>271.5</v>
      </c>
      <c r="G1525" s="6">
        <v>0</v>
      </c>
      <c r="H1525" s="6">
        <v>0</v>
      </c>
      <c r="I1525" s="13">
        <f t="shared" si="2967"/>
        <v>-2.5</v>
      </c>
      <c r="J1525" s="6">
        <v>0</v>
      </c>
      <c r="K1525" s="6">
        <v>0</v>
      </c>
      <c r="L1525" s="13">
        <f t="shared" si="2968"/>
        <v>-2.5</v>
      </c>
      <c r="M1525" s="45">
        <f t="shared" si="2969"/>
        <v>-1858.7360594795539</v>
      </c>
    </row>
    <row r="1526" spans="1:13" ht="15" x14ac:dyDescent="0.2">
      <c r="A1526" s="28">
        <v>43703</v>
      </c>
      <c r="B1526" s="12" t="s">
        <v>47</v>
      </c>
      <c r="C1526" s="11">
        <f>200000/E1526</f>
        <v>609.7560975609756</v>
      </c>
      <c r="D1526" s="12" t="s">
        <v>21</v>
      </c>
      <c r="E1526" s="29">
        <v>328</v>
      </c>
      <c r="F1526" s="29">
        <v>331</v>
      </c>
      <c r="G1526" s="6">
        <v>335</v>
      </c>
      <c r="H1526" s="6">
        <v>0</v>
      </c>
      <c r="I1526" s="13">
        <f>(IF(D1526="SELL",E1526-F1526,IF(D1526="BUY",F1526-E1526)))</f>
        <v>3</v>
      </c>
      <c r="J1526" s="6">
        <v>4</v>
      </c>
      <c r="K1526" s="6">
        <v>0</v>
      </c>
      <c r="L1526" s="13">
        <f>K1526+J1526+I1526</f>
        <v>7</v>
      </c>
      <c r="M1526" s="45">
        <f>L1526*C1526</f>
        <v>4268.292682926829</v>
      </c>
    </row>
    <row r="1527" spans="1:13" ht="15" x14ac:dyDescent="0.2">
      <c r="A1527" s="28">
        <v>43703</v>
      </c>
      <c r="B1527" s="12" t="s">
        <v>87</v>
      </c>
      <c r="C1527" s="11">
        <f t="shared" ref="C1527:C1590" si="2970">200000/E1527</f>
        <v>522.87581699346401</v>
      </c>
      <c r="D1527" s="12" t="s">
        <v>21</v>
      </c>
      <c r="E1527" s="29">
        <v>382.5</v>
      </c>
      <c r="F1527" s="29">
        <v>385</v>
      </c>
      <c r="G1527" s="6">
        <v>389</v>
      </c>
      <c r="H1527" s="6">
        <v>0</v>
      </c>
      <c r="I1527" s="13">
        <f t="shared" ref="I1527:I1590" si="2971">(IF(D1527="SELL",E1527-F1527,IF(D1527="BUY",F1527-E1527)))</f>
        <v>2.5</v>
      </c>
      <c r="J1527" s="6">
        <v>4</v>
      </c>
      <c r="K1527" s="6">
        <v>0</v>
      </c>
      <c r="L1527" s="13">
        <f t="shared" ref="L1527:L1590" si="2972">K1527+J1527+I1527</f>
        <v>6.5</v>
      </c>
      <c r="M1527" s="45">
        <f t="shared" ref="M1527:M1546" si="2973">L1527*C1527</f>
        <v>3398.6928104575163</v>
      </c>
    </row>
    <row r="1528" spans="1:13" ht="15" x14ac:dyDescent="0.2">
      <c r="A1528" s="28">
        <v>43703</v>
      </c>
      <c r="B1528" s="12" t="s">
        <v>114</v>
      </c>
      <c r="C1528" s="11">
        <f t="shared" si="2970"/>
        <v>621.11801242236027</v>
      </c>
      <c r="D1528" s="12" t="s">
        <v>18</v>
      </c>
      <c r="E1528" s="29">
        <v>322</v>
      </c>
      <c r="F1528" s="29">
        <v>327</v>
      </c>
      <c r="G1528" s="6">
        <v>0</v>
      </c>
      <c r="H1528" s="6">
        <v>0</v>
      </c>
      <c r="I1528" s="13">
        <f t="shared" si="2971"/>
        <v>-5</v>
      </c>
      <c r="J1528" s="6">
        <v>0</v>
      </c>
      <c r="K1528" s="6">
        <v>0</v>
      </c>
      <c r="L1528" s="13">
        <f t="shared" si="2972"/>
        <v>-5</v>
      </c>
      <c r="M1528" s="45">
        <f t="shared" si="2973"/>
        <v>-3105.5900621118012</v>
      </c>
    </row>
    <row r="1529" spans="1:13" ht="15" x14ac:dyDescent="0.2">
      <c r="A1529" s="28">
        <v>43700</v>
      </c>
      <c r="B1529" s="12" t="s">
        <v>28</v>
      </c>
      <c r="C1529" s="11">
        <f t="shared" si="2970"/>
        <v>593.47181008902078</v>
      </c>
      <c r="D1529" s="12" t="s">
        <v>21</v>
      </c>
      <c r="E1529" s="29">
        <v>337</v>
      </c>
      <c r="F1529" s="29">
        <v>340</v>
      </c>
      <c r="G1529" s="6">
        <v>344</v>
      </c>
      <c r="H1529" s="6">
        <v>348.8</v>
      </c>
      <c r="I1529" s="13">
        <f t="shared" si="2971"/>
        <v>3</v>
      </c>
      <c r="J1529" s="6">
        <v>4</v>
      </c>
      <c r="K1529" s="6">
        <v>4.8</v>
      </c>
      <c r="L1529" s="13">
        <f t="shared" si="2972"/>
        <v>11.8</v>
      </c>
      <c r="M1529" s="45">
        <f t="shared" si="2973"/>
        <v>7002.9673590504453</v>
      </c>
    </row>
    <row r="1530" spans="1:13" ht="15" x14ac:dyDescent="0.2">
      <c r="A1530" s="28">
        <v>43700</v>
      </c>
      <c r="B1530" s="12" t="s">
        <v>81</v>
      </c>
      <c r="C1530" s="11">
        <f t="shared" si="2970"/>
        <v>473.93364928909955</v>
      </c>
      <c r="D1530" s="12" t="s">
        <v>21</v>
      </c>
      <c r="E1530" s="29">
        <v>422</v>
      </c>
      <c r="F1530" s="29">
        <v>425</v>
      </c>
      <c r="G1530" s="6">
        <v>429</v>
      </c>
      <c r="H1530" s="6">
        <v>0</v>
      </c>
      <c r="I1530" s="13">
        <f t="shared" si="2971"/>
        <v>3</v>
      </c>
      <c r="J1530" s="6">
        <v>4</v>
      </c>
      <c r="K1530" s="6">
        <v>0</v>
      </c>
      <c r="L1530" s="13">
        <f t="shared" si="2972"/>
        <v>7</v>
      </c>
      <c r="M1530" s="45">
        <f t="shared" si="2973"/>
        <v>3317.5355450236966</v>
      </c>
    </row>
    <row r="1531" spans="1:13" ht="15" x14ac:dyDescent="0.2">
      <c r="A1531" s="28">
        <v>43700</v>
      </c>
      <c r="B1531" s="12" t="s">
        <v>44</v>
      </c>
      <c r="C1531" s="11">
        <f t="shared" si="2970"/>
        <v>473.37278106508876</v>
      </c>
      <c r="D1531" s="12" t="s">
        <v>21</v>
      </c>
      <c r="E1531" s="29">
        <v>422.5</v>
      </c>
      <c r="F1531" s="29">
        <v>425.5</v>
      </c>
      <c r="G1531" s="6">
        <v>0</v>
      </c>
      <c r="H1531" s="6">
        <v>0</v>
      </c>
      <c r="I1531" s="13">
        <f t="shared" si="2971"/>
        <v>3</v>
      </c>
      <c r="J1531" s="6">
        <v>0</v>
      </c>
      <c r="K1531" s="6">
        <v>0</v>
      </c>
      <c r="L1531" s="13">
        <f t="shared" si="2972"/>
        <v>3</v>
      </c>
      <c r="M1531" s="45">
        <f t="shared" si="2973"/>
        <v>1420.1183431952663</v>
      </c>
    </row>
    <row r="1532" spans="1:13" ht="15" x14ac:dyDescent="0.2">
      <c r="A1532" s="28">
        <v>43700</v>
      </c>
      <c r="B1532" s="12" t="s">
        <v>187</v>
      </c>
      <c r="C1532" s="11">
        <f t="shared" si="2970"/>
        <v>431.4994606256742</v>
      </c>
      <c r="D1532" s="12" t="s">
        <v>18</v>
      </c>
      <c r="E1532" s="29">
        <v>463.5</v>
      </c>
      <c r="F1532" s="29">
        <v>469</v>
      </c>
      <c r="G1532" s="6">
        <v>0</v>
      </c>
      <c r="H1532" s="6">
        <v>0</v>
      </c>
      <c r="I1532" s="13">
        <f t="shared" si="2971"/>
        <v>-5.5</v>
      </c>
      <c r="J1532" s="6">
        <v>0</v>
      </c>
      <c r="K1532" s="6">
        <v>0</v>
      </c>
      <c r="L1532" s="13">
        <f t="shared" si="2972"/>
        <v>-5.5</v>
      </c>
      <c r="M1532" s="45">
        <f t="shared" si="2973"/>
        <v>-2373.2470334412083</v>
      </c>
    </row>
    <row r="1533" spans="1:13" ht="15" x14ac:dyDescent="0.2">
      <c r="A1533" s="28">
        <v>43699</v>
      </c>
      <c r="B1533" s="12" t="s">
        <v>117</v>
      </c>
      <c r="C1533" s="11">
        <f t="shared" si="2970"/>
        <v>544.95912806539513</v>
      </c>
      <c r="D1533" s="12" t="s">
        <v>18</v>
      </c>
      <c r="E1533" s="29">
        <v>367</v>
      </c>
      <c r="F1533" s="29">
        <v>364</v>
      </c>
      <c r="G1533" s="6">
        <v>0</v>
      </c>
      <c r="H1533" s="6">
        <v>0</v>
      </c>
      <c r="I1533" s="13">
        <f t="shared" si="2971"/>
        <v>3</v>
      </c>
      <c r="J1533" s="6">
        <v>0</v>
      </c>
      <c r="K1533" s="6">
        <v>0</v>
      </c>
      <c r="L1533" s="13">
        <f t="shared" si="2972"/>
        <v>3</v>
      </c>
      <c r="M1533" s="45">
        <f t="shared" si="2973"/>
        <v>1634.8773841961854</v>
      </c>
    </row>
    <row r="1534" spans="1:13" ht="15" x14ac:dyDescent="0.2">
      <c r="A1534" s="28">
        <v>43699</v>
      </c>
      <c r="B1534" s="12" t="s">
        <v>114</v>
      </c>
      <c r="C1534" s="11">
        <f t="shared" si="2970"/>
        <v>628.93081761006295</v>
      </c>
      <c r="D1534" s="12" t="s">
        <v>18</v>
      </c>
      <c r="E1534" s="29">
        <v>318</v>
      </c>
      <c r="F1534" s="29">
        <v>315</v>
      </c>
      <c r="G1534" s="6">
        <v>0</v>
      </c>
      <c r="H1534" s="6">
        <v>0</v>
      </c>
      <c r="I1534" s="13">
        <f t="shared" si="2971"/>
        <v>3</v>
      </c>
      <c r="J1534" s="6">
        <v>0</v>
      </c>
      <c r="K1534" s="6">
        <v>0</v>
      </c>
      <c r="L1534" s="13">
        <f t="shared" si="2972"/>
        <v>3</v>
      </c>
      <c r="M1534" s="45">
        <f t="shared" si="2973"/>
        <v>1886.7924528301887</v>
      </c>
    </row>
    <row r="1535" spans="1:13" ht="15" x14ac:dyDescent="0.2">
      <c r="A1535" s="28">
        <v>43698</v>
      </c>
      <c r="B1535" s="12" t="s">
        <v>117</v>
      </c>
      <c r="C1535" s="11">
        <f t="shared" si="2970"/>
        <v>526.31578947368416</v>
      </c>
      <c r="D1535" s="12" t="s">
        <v>18</v>
      </c>
      <c r="E1535" s="29">
        <v>380</v>
      </c>
      <c r="F1535" s="29">
        <v>377</v>
      </c>
      <c r="G1535" s="6">
        <v>373</v>
      </c>
      <c r="H1535" s="6">
        <v>0</v>
      </c>
      <c r="I1535" s="13">
        <f t="shared" si="2971"/>
        <v>3</v>
      </c>
      <c r="J1535" s="6">
        <v>4</v>
      </c>
      <c r="K1535" s="6">
        <v>0</v>
      </c>
      <c r="L1535" s="13">
        <f t="shared" si="2972"/>
        <v>7</v>
      </c>
      <c r="M1535" s="45">
        <f t="shared" si="2973"/>
        <v>3684.2105263157891</v>
      </c>
    </row>
    <row r="1536" spans="1:13" ht="15" x14ac:dyDescent="0.2">
      <c r="A1536" s="28">
        <v>43698</v>
      </c>
      <c r="B1536" s="12" t="s">
        <v>28</v>
      </c>
      <c r="C1536" s="11">
        <f t="shared" si="2970"/>
        <v>578.03468208092488</v>
      </c>
      <c r="D1536" s="12" t="s">
        <v>18</v>
      </c>
      <c r="E1536" s="29">
        <v>346</v>
      </c>
      <c r="F1536" s="29">
        <v>343.7</v>
      </c>
      <c r="G1536" s="6">
        <v>0</v>
      </c>
      <c r="H1536" s="6">
        <v>0</v>
      </c>
      <c r="I1536" s="13">
        <f t="shared" si="2971"/>
        <v>2.3000000000000114</v>
      </c>
      <c r="J1536" s="6">
        <v>0</v>
      </c>
      <c r="K1536" s="6">
        <v>0</v>
      </c>
      <c r="L1536" s="13">
        <f t="shared" si="2972"/>
        <v>2.3000000000000114</v>
      </c>
      <c r="M1536" s="45">
        <f t="shared" si="2973"/>
        <v>1329.4797687861337</v>
      </c>
    </row>
    <row r="1537" spans="1:13" ht="15" x14ac:dyDescent="0.2">
      <c r="A1537" s="28">
        <v>43697</v>
      </c>
      <c r="B1537" s="12" t="s">
        <v>226</v>
      </c>
      <c r="C1537" s="11">
        <f t="shared" si="2970"/>
        <v>519.48051948051943</v>
      </c>
      <c r="D1537" s="12" t="s">
        <v>18</v>
      </c>
      <c r="E1537" s="29">
        <v>385</v>
      </c>
      <c r="F1537" s="29">
        <v>382.5</v>
      </c>
      <c r="G1537" s="6">
        <v>0</v>
      </c>
      <c r="H1537" s="6">
        <v>0</v>
      </c>
      <c r="I1537" s="13">
        <f t="shared" si="2971"/>
        <v>2.5</v>
      </c>
      <c r="J1537" s="6">
        <v>0</v>
      </c>
      <c r="K1537" s="6">
        <v>0</v>
      </c>
      <c r="L1537" s="13">
        <f t="shared" si="2972"/>
        <v>2.5</v>
      </c>
      <c r="M1537" s="45">
        <f t="shared" si="2973"/>
        <v>1298.7012987012986</v>
      </c>
    </row>
    <row r="1538" spans="1:13" ht="15" x14ac:dyDescent="0.2">
      <c r="A1538" s="28">
        <v>43697</v>
      </c>
      <c r="B1538" s="12" t="s">
        <v>72</v>
      </c>
      <c r="C1538" s="11">
        <f t="shared" si="2970"/>
        <v>484.84848484848487</v>
      </c>
      <c r="D1538" s="12" t="s">
        <v>18</v>
      </c>
      <c r="E1538" s="29">
        <v>412.5</v>
      </c>
      <c r="F1538" s="29">
        <v>418</v>
      </c>
      <c r="G1538" s="6">
        <v>0</v>
      </c>
      <c r="H1538" s="6">
        <v>0</v>
      </c>
      <c r="I1538" s="13">
        <f t="shared" si="2971"/>
        <v>-5.5</v>
      </c>
      <c r="J1538" s="6">
        <v>0</v>
      </c>
      <c r="K1538" s="6">
        <v>0</v>
      </c>
      <c r="L1538" s="13">
        <f t="shared" si="2972"/>
        <v>-5.5</v>
      </c>
      <c r="M1538" s="45">
        <f t="shared" si="2973"/>
        <v>-2666.666666666667</v>
      </c>
    </row>
    <row r="1539" spans="1:13" ht="15" x14ac:dyDescent="0.2">
      <c r="A1539" s="28">
        <v>43696</v>
      </c>
      <c r="B1539" s="12" t="s">
        <v>87</v>
      </c>
      <c r="C1539" s="11">
        <f t="shared" si="2970"/>
        <v>492.61083743842363</v>
      </c>
      <c r="D1539" s="12" t="s">
        <v>18</v>
      </c>
      <c r="E1539" s="29">
        <v>406</v>
      </c>
      <c r="F1539" s="29">
        <v>403</v>
      </c>
      <c r="G1539" s="6">
        <v>0</v>
      </c>
      <c r="H1539" s="6">
        <v>0</v>
      </c>
      <c r="I1539" s="13">
        <f t="shared" si="2971"/>
        <v>3</v>
      </c>
      <c r="J1539" s="6">
        <v>0</v>
      </c>
      <c r="K1539" s="6">
        <v>0</v>
      </c>
      <c r="L1539" s="13">
        <f t="shared" si="2972"/>
        <v>3</v>
      </c>
      <c r="M1539" s="45">
        <f t="shared" si="2973"/>
        <v>1477.8325123152708</v>
      </c>
    </row>
    <row r="1540" spans="1:13" ht="15" x14ac:dyDescent="0.2">
      <c r="A1540" s="28">
        <v>43696</v>
      </c>
      <c r="B1540" s="12" t="s">
        <v>81</v>
      </c>
      <c r="C1540" s="11">
        <f t="shared" si="2970"/>
        <v>464.03712296983758</v>
      </c>
      <c r="D1540" s="12" t="s">
        <v>21</v>
      </c>
      <c r="E1540" s="29">
        <v>431</v>
      </c>
      <c r="F1540" s="29">
        <v>426</v>
      </c>
      <c r="G1540" s="6">
        <v>0</v>
      </c>
      <c r="H1540" s="6">
        <v>0</v>
      </c>
      <c r="I1540" s="13">
        <f t="shared" si="2971"/>
        <v>-5</v>
      </c>
      <c r="J1540" s="6">
        <v>0</v>
      </c>
      <c r="K1540" s="6">
        <v>0</v>
      </c>
      <c r="L1540" s="13">
        <f t="shared" si="2972"/>
        <v>-5</v>
      </c>
      <c r="M1540" s="45">
        <f t="shared" si="2973"/>
        <v>-2320.1856148491879</v>
      </c>
    </row>
    <row r="1541" spans="1:13" ht="15" x14ac:dyDescent="0.2">
      <c r="A1541" s="28">
        <v>43696</v>
      </c>
      <c r="B1541" s="12" t="s">
        <v>27</v>
      </c>
      <c r="C1541" s="11">
        <f t="shared" si="2970"/>
        <v>554.016620498615</v>
      </c>
      <c r="D1541" s="12" t="s">
        <v>18</v>
      </c>
      <c r="E1541" s="29">
        <v>361</v>
      </c>
      <c r="F1541" s="29">
        <v>363</v>
      </c>
      <c r="G1541" s="6">
        <v>0</v>
      </c>
      <c r="H1541" s="6">
        <v>0</v>
      </c>
      <c r="I1541" s="13">
        <f t="shared" si="2971"/>
        <v>-2</v>
      </c>
      <c r="J1541" s="6">
        <v>0</v>
      </c>
      <c r="K1541" s="6">
        <v>0</v>
      </c>
      <c r="L1541" s="13">
        <f t="shared" si="2972"/>
        <v>-2</v>
      </c>
      <c r="M1541" s="45">
        <f t="shared" si="2973"/>
        <v>-1108.03324099723</v>
      </c>
    </row>
    <row r="1542" spans="1:13" ht="15" x14ac:dyDescent="0.2">
      <c r="A1542" s="28">
        <v>43693</v>
      </c>
      <c r="B1542" s="12" t="s">
        <v>88</v>
      </c>
      <c r="C1542" s="11">
        <f t="shared" si="2970"/>
        <v>884.95575221238937</v>
      </c>
      <c r="D1542" s="12" t="s">
        <v>18</v>
      </c>
      <c r="E1542" s="29">
        <v>226</v>
      </c>
      <c r="F1542" s="29">
        <v>224</v>
      </c>
      <c r="G1542" s="6">
        <v>0</v>
      </c>
      <c r="H1542" s="6">
        <v>0</v>
      </c>
      <c r="I1542" s="13">
        <f t="shared" si="2971"/>
        <v>2</v>
      </c>
      <c r="J1542" s="6">
        <v>0</v>
      </c>
      <c r="K1542" s="6">
        <v>0</v>
      </c>
      <c r="L1542" s="13">
        <f t="shared" si="2972"/>
        <v>2</v>
      </c>
      <c r="M1542" s="45">
        <f t="shared" si="2973"/>
        <v>1769.9115044247787</v>
      </c>
    </row>
    <row r="1543" spans="1:13" ht="15" x14ac:dyDescent="0.2">
      <c r="A1543" s="28">
        <v>43693</v>
      </c>
      <c r="B1543" s="12" t="s">
        <v>76</v>
      </c>
      <c r="C1543" s="11">
        <f t="shared" si="2970"/>
        <v>706.71378091872793</v>
      </c>
      <c r="D1543" s="12" t="s">
        <v>21</v>
      </c>
      <c r="E1543" s="29">
        <v>283</v>
      </c>
      <c r="F1543" s="29">
        <v>280</v>
      </c>
      <c r="G1543" s="6">
        <v>0</v>
      </c>
      <c r="H1543" s="6">
        <v>0</v>
      </c>
      <c r="I1543" s="13">
        <f t="shared" si="2971"/>
        <v>-3</v>
      </c>
      <c r="J1543" s="6">
        <v>0</v>
      </c>
      <c r="K1543" s="6">
        <v>0</v>
      </c>
      <c r="L1543" s="13">
        <f t="shared" si="2972"/>
        <v>-3</v>
      </c>
      <c r="M1543" s="45">
        <f t="shared" si="2973"/>
        <v>-2120.1413427561838</v>
      </c>
    </row>
    <row r="1544" spans="1:13" ht="15" x14ac:dyDescent="0.2">
      <c r="A1544" s="28">
        <v>43693</v>
      </c>
      <c r="B1544" s="12" t="s">
        <v>224</v>
      </c>
      <c r="C1544" s="11">
        <f t="shared" si="2970"/>
        <v>551.2679162072767</v>
      </c>
      <c r="D1544" s="12" t="s">
        <v>18</v>
      </c>
      <c r="E1544" s="29">
        <v>362.8</v>
      </c>
      <c r="F1544" s="29">
        <v>367</v>
      </c>
      <c r="G1544" s="6">
        <v>0</v>
      </c>
      <c r="H1544" s="6">
        <v>0</v>
      </c>
      <c r="I1544" s="13">
        <f t="shared" si="2971"/>
        <v>-4.1999999999999886</v>
      </c>
      <c r="J1544" s="6">
        <v>0</v>
      </c>
      <c r="K1544" s="6">
        <v>0</v>
      </c>
      <c r="L1544" s="13">
        <f t="shared" si="2972"/>
        <v>-4.1999999999999886</v>
      </c>
      <c r="M1544" s="45">
        <f t="shared" si="2973"/>
        <v>-2315.325248070556</v>
      </c>
    </row>
    <row r="1545" spans="1:13" ht="15" x14ac:dyDescent="0.2">
      <c r="A1545" s="28">
        <v>43691</v>
      </c>
      <c r="B1545" s="12" t="s">
        <v>94</v>
      </c>
      <c r="C1545" s="11">
        <f t="shared" si="2970"/>
        <v>425.531914893617</v>
      </c>
      <c r="D1545" s="12" t="s">
        <v>18</v>
      </c>
      <c r="E1545" s="29">
        <v>470</v>
      </c>
      <c r="F1545" s="29">
        <v>466</v>
      </c>
      <c r="G1545" s="6">
        <v>0</v>
      </c>
      <c r="H1545" s="6">
        <v>0</v>
      </c>
      <c r="I1545" s="13">
        <f t="shared" si="2971"/>
        <v>4</v>
      </c>
      <c r="J1545" s="6">
        <v>0</v>
      </c>
      <c r="K1545" s="6">
        <v>0</v>
      </c>
      <c r="L1545" s="13">
        <f t="shared" si="2972"/>
        <v>4</v>
      </c>
      <c r="M1545" s="45">
        <f t="shared" si="2973"/>
        <v>1702.127659574468</v>
      </c>
    </row>
    <row r="1546" spans="1:13" ht="15" x14ac:dyDescent="0.2">
      <c r="A1546" s="28">
        <v>43691</v>
      </c>
      <c r="B1546" s="12" t="s">
        <v>139</v>
      </c>
      <c r="C1546" s="11">
        <f t="shared" si="2970"/>
        <v>936.76814988290403</v>
      </c>
      <c r="D1546" s="12" t="s">
        <v>21</v>
      </c>
      <c r="E1546" s="29">
        <v>213.5</v>
      </c>
      <c r="F1546" s="29">
        <v>214.3</v>
      </c>
      <c r="G1546" s="6">
        <v>0</v>
      </c>
      <c r="H1546" s="6">
        <v>0</v>
      </c>
      <c r="I1546" s="13">
        <f t="shared" si="2971"/>
        <v>0.80000000000001137</v>
      </c>
      <c r="J1546" s="6">
        <v>0</v>
      </c>
      <c r="K1546" s="6">
        <v>0</v>
      </c>
      <c r="L1546" s="13">
        <f t="shared" si="2972"/>
        <v>0.80000000000001137</v>
      </c>
      <c r="M1546" s="45">
        <f t="shared" si="2973"/>
        <v>749.41451990633391</v>
      </c>
    </row>
    <row r="1547" spans="1:13" ht="15" x14ac:dyDescent="0.2">
      <c r="A1547" s="28">
        <v>43690</v>
      </c>
      <c r="B1547" s="12" t="s">
        <v>224</v>
      </c>
      <c r="C1547" s="11">
        <f t="shared" si="2970"/>
        <v>529.10052910052912</v>
      </c>
      <c r="D1547" s="12" t="s">
        <v>18</v>
      </c>
      <c r="E1547" s="29">
        <v>378</v>
      </c>
      <c r="F1547" s="29">
        <v>375</v>
      </c>
      <c r="G1547" s="6">
        <v>370</v>
      </c>
      <c r="H1547" s="6">
        <v>0</v>
      </c>
      <c r="I1547" s="13">
        <f t="shared" si="2971"/>
        <v>3</v>
      </c>
      <c r="J1547" s="6">
        <v>5</v>
      </c>
      <c r="K1547" s="6">
        <v>0</v>
      </c>
      <c r="L1547" s="13">
        <f t="shared" si="2972"/>
        <v>8</v>
      </c>
      <c r="M1547" s="45">
        <f>L1547*C1547</f>
        <v>4232.8042328042329</v>
      </c>
    </row>
    <row r="1548" spans="1:13" ht="15" x14ac:dyDescent="0.2">
      <c r="A1548" s="28">
        <v>43690</v>
      </c>
      <c r="B1548" s="12" t="s">
        <v>223</v>
      </c>
      <c r="C1548" s="11">
        <f t="shared" si="2970"/>
        <v>888.88888888888891</v>
      </c>
      <c r="D1548" s="12" t="s">
        <v>18</v>
      </c>
      <c r="E1548" s="29">
        <v>225</v>
      </c>
      <c r="F1548" s="29">
        <v>223</v>
      </c>
      <c r="G1548" s="6">
        <v>220.5</v>
      </c>
      <c r="H1548" s="6">
        <v>0</v>
      </c>
      <c r="I1548" s="13">
        <f t="shared" si="2971"/>
        <v>2</v>
      </c>
      <c r="J1548" s="6">
        <v>2.5</v>
      </c>
      <c r="K1548" s="6">
        <v>0</v>
      </c>
      <c r="L1548" s="13">
        <f t="shared" si="2972"/>
        <v>4.5</v>
      </c>
      <c r="M1548" s="45">
        <f t="shared" ref="M1548:M1604" si="2974">L1548*C1548</f>
        <v>4000</v>
      </c>
    </row>
    <row r="1549" spans="1:13" ht="15" x14ac:dyDescent="0.2">
      <c r="A1549" s="28">
        <v>43690</v>
      </c>
      <c r="B1549" s="12" t="s">
        <v>28</v>
      </c>
      <c r="C1549" s="11">
        <f t="shared" si="2970"/>
        <v>593.47181008902078</v>
      </c>
      <c r="D1549" s="12" t="s">
        <v>21</v>
      </c>
      <c r="E1549" s="29">
        <v>337</v>
      </c>
      <c r="F1549" s="29">
        <v>333</v>
      </c>
      <c r="G1549" s="6">
        <v>0</v>
      </c>
      <c r="H1549" s="6">
        <v>0</v>
      </c>
      <c r="I1549" s="13">
        <f t="shared" si="2971"/>
        <v>-4</v>
      </c>
      <c r="J1549" s="6">
        <v>0</v>
      </c>
      <c r="K1549" s="6">
        <v>0</v>
      </c>
      <c r="L1549" s="13">
        <f t="shared" si="2972"/>
        <v>-4</v>
      </c>
      <c r="M1549" s="45">
        <f t="shared" si="2974"/>
        <v>-2373.8872403560831</v>
      </c>
    </row>
    <row r="1550" spans="1:13" ht="15" x14ac:dyDescent="0.2">
      <c r="A1550" s="28">
        <v>43686</v>
      </c>
      <c r="B1550" s="12" t="s">
        <v>47</v>
      </c>
      <c r="C1550" s="11">
        <f t="shared" si="2970"/>
        <v>641.02564102564099</v>
      </c>
      <c r="D1550" s="12" t="s">
        <v>21</v>
      </c>
      <c r="E1550" s="29">
        <v>312</v>
      </c>
      <c r="F1550" s="29">
        <v>315</v>
      </c>
      <c r="G1550" s="6">
        <v>320</v>
      </c>
      <c r="H1550" s="6">
        <v>0</v>
      </c>
      <c r="I1550" s="13">
        <f t="shared" si="2971"/>
        <v>3</v>
      </c>
      <c r="J1550" s="6">
        <v>5</v>
      </c>
      <c r="K1550" s="6">
        <v>0</v>
      </c>
      <c r="L1550" s="13">
        <f t="shared" si="2972"/>
        <v>8</v>
      </c>
      <c r="M1550" s="45">
        <f t="shared" si="2974"/>
        <v>5128.2051282051279</v>
      </c>
    </row>
    <row r="1551" spans="1:13" ht="15" x14ac:dyDescent="0.2">
      <c r="A1551" s="28">
        <v>43686</v>
      </c>
      <c r="B1551" s="12" t="s">
        <v>76</v>
      </c>
      <c r="C1551" s="11">
        <f t="shared" si="2970"/>
        <v>701.75438596491233</v>
      </c>
      <c r="D1551" s="12" t="s">
        <v>21</v>
      </c>
      <c r="E1551" s="29">
        <v>285</v>
      </c>
      <c r="F1551" s="29">
        <v>287</v>
      </c>
      <c r="G1551" s="6">
        <v>291</v>
      </c>
      <c r="H1551" s="6">
        <v>0</v>
      </c>
      <c r="I1551" s="13">
        <f t="shared" si="2971"/>
        <v>2</v>
      </c>
      <c r="J1551" s="6">
        <v>4</v>
      </c>
      <c r="K1551" s="6">
        <v>0</v>
      </c>
      <c r="L1551" s="13">
        <f t="shared" si="2972"/>
        <v>6</v>
      </c>
      <c r="M1551" s="45">
        <f t="shared" si="2974"/>
        <v>4210.5263157894742</v>
      </c>
    </row>
    <row r="1552" spans="1:13" ht="15" x14ac:dyDescent="0.2">
      <c r="A1552" s="28">
        <v>43686</v>
      </c>
      <c r="B1552" s="12" t="s">
        <v>224</v>
      </c>
      <c r="C1552" s="11">
        <f t="shared" si="2970"/>
        <v>515.46391752577324</v>
      </c>
      <c r="D1552" s="12" t="s">
        <v>21</v>
      </c>
      <c r="E1552" s="29">
        <v>388</v>
      </c>
      <c r="F1552" s="29">
        <v>382.5</v>
      </c>
      <c r="G1552" s="6">
        <v>0</v>
      </c>
      <c r="H1552" s="6">
        <v>0</v>
      </c>
      <c r="I1552" s="13">
        <f t="shared" si="2971"/>
        <v>-5.5</v>
      </c>
      <c r="J1552" s="6">
        <v>0</v>
      </c>
      <c r="K1552" s="6">
        <v>0</v>
      </c>
      <c r="L1552" s="13">
        <f t="shared" si="2972"/>
        <v>-5.5</v>
      </c>
      <c r="M1552" s="45">
        <f t="shared" si="2974"/>
        <v>-2835.0515463917527</v>
      </c>
    </row>
    <row r="1553" spans="1:13" ht="15" x14ac:dyDescent="0.2">
      <c r="A1553" s="28">
        <v>43685</v>
      </c>
      <c r="B1553" s="12" t="s">
        <v>226</v>
      </c>
      <c r="C1553" s="11">
        <f t="shared" si="2970"/>
        <v>508.90585241730281</v>
      </c>
      <c r="D1553" s="12" t="s">
        <v>18</v>
      </c>
      <c r="E1553" s="29">
        <v>393</v>
      </c>
      <c r="F1553" s="29">
        <v>390</v>
      </c>
      <c r="G1553" s="6">
        <v>0</v>
      </c>
      <c r="H1553" s="6">
        <v>0</v>
      </c>
      <c r="I1553" s="13">
        <f t="shared" si="2971"/>
        <v>3</v>
      </c>
      <c r="J1553" s="6">
        <v>0</v>
      </c>
      <c r="K1553" s="6">
        <v>0</v>
      </c>
      <c r="L1553" s="13">
        <f t="shared" si="2972"/>
        <v>3</v>
      </c>
      <c r="M1553" s="45">
        <f t="shared" si="2974"/>
        <v>1526.7175572519084</v>
      </c>
    </row>
    <row r="1554" spans="1:13" ht="15" x14ac:dyDescent="0.2">
      <c r="A1554" s="28">
        <v>43685</v>
      </c>
      <c r="B1554" s="12" t="s">
        <v>44</v>
      </c>
      <c r="C1554" s="11">
        <f t="shared" si="2970"/>
        <v>414.93775933609959</v>
      </c>
      <c r="D1554" s="12" t="s">
        <v>18</v>
      </c>
      <c r="E1554" s="29">
        <v>482</v>
      </c>
      <c r="F1554" s="29">
        <v>479</v>
      </c>
      <c r="G1554" s="6">
        <v>0</v>
      </c>
      <c r="H1554" s="6">
        <v>0</v>
      </c>
      <c r="I1554" s="13">
        <f t="shared" si="2971"/>
        <v>3</v>
      </c>
      <c r="J1554" s="6">
        <v>0</v>
      </c>
      <c r="K1554" s="6">
        <v>0</v>
      </c>
      <c r="L1554" s="13">
        <f t="shared" si="2972"/>
        <v>3</v>
      </c>
      <c r="M1554" s="45">
        <f t="shared" si="2974"/>
        <v>1244.8132780082988</v>
      </c>
    </row>
    <row r="1555" spans="1:13" ht="15" x14ac:dyDescent="0.2">
      <c r="A1555" s="28">
        <v>43685</v>
      </c>
      <c r="B1555" s="12" t="s">
        <v>139</v>
      </c>
      <c r="C1555" s="11">
        <f t="shared" si="2970"/>
        <v>959.23261390887285</v>
      </c>
      <c r="D1555" s="12" t="s">
        <v>21</v>
      </c>
      <c r="E1555" s="29">
        <v>208.5</v>
      </c>
      <c r="F1555" s="29">
        <v>210</v>
      </c>
      <c r="G1555" s="6">
        <v>0</v>
      </c>
      <c r="H1555" s="6">
        <v>0</v>
      </c>
      <c r="I1555" s="13">
        <f t="shared" si="2971"/>
        <v>1.5</v>
      </c>
      <c r="J1555" s="6">
        <v>0</v>
      </c>
      <c r="K1555" s="6">
        <v>0</v>
      </c>
      <c r="L1555" s="13">
        <f t="shared" si="2972"/>
        <v>1.5</v>
      </c>
      <c r="M1555" s="45">
        <f t="shared" si="2974"/>
        <v>1438.8489208633093</v>
      </c>
    </row>
    <row r="1556" spans="1:13" ht="15" x14ac:dyDescent="0.2">
      <c r="A1556" s="28">
        <v>43684</v>
      </c>
      <c r="B1556" s="12" t="s">
        <v>44</v>
      </c>
      <c r="C1556" s="11">
        <f t="shared" si="2970"/>
        <v>408.16326530612247</v>
      </c>
      <c r="D1556" s="12" t="s">
        <v>21</v>
      </c>
      <c r="E1556" s="29">
        <v>490</v>
      </c>
      <c r="F1556" s="29">
        <v>494</v>
      </c>
      <c r="G1556" s="6">
        <v>500</v>
      </c>
      <c r="H1556" s="6">
        <v>0</v>
      </c>
      <c r="I1556" s="13">
        <f t="shared" si="2971"/>
        <v>4</v>
      </c>
      <c r="J1556" s="6">
        <v>6</v>
      </c>
      <c r="K1556" s="6">
        <v>0</v>
      </c>
      <c r="L1556" s="13">
        <f t="shared" si="2972"/>
        <v>10</v>
      </c>
      <c r="M1556" s="45">
        <f t="shared" si="2974"/>
        <v>4081.6326530612246</v>
      </c>
    </row>
    <row r="1557" spans="1:13" ht="15" x14ac:dyDescent="0.2">
      <c r="A1557" s="28">
        <v>43684</v>
      </c>
      <c r="B1557" s="12" t="s">
        <v>139</v>
      </c>
      <c r="C1557" s="11">
        <f t="shared" si="2970"/>
        <v>975.60975609756099</v>
      </c>
      <c r="D1557" s="12" t="s">
        <v>21</v>
      </c>
      <c r="E1557" s="29">
        <v>205</v>
      </c>
      <c r="F1557" s="29">
        <v>205</v>
      </c>
      <c r="G1557" s="6">
        <v>0</v>
      </c>
      <c r="H1557" s="6">
        <v>0</v>
      </c>
      <c r="I1557" s="13">
        <f t="shared" si="2971"/>
        <v>0</v>
      </c>
      <c r="J1557" s="6">
        <v>0</v>
      </c>
      <c r="K1557" s="6">
        <v>0</v>
      </c>
      <c r="L1557" s="13">
        <f t="shared" si="2972"/>
        <v>0</v>
      </c>
      <c r="M1557" s="45">
        <f t="shared" si="2974"/>
        <v>0</v>
      </c>
    </row>
    <row r="1558" spans="1:13" ht="15" x14ac:dyDescent="0.2">
      <c r="A1558" s="28">
        <v>43684</v>
      </c>
      <c r="B1558" s="12" t="s">
        <v>223</v>
      </c>
      <c r="C1558" s="11">
        <f t="shared" si="2970"/>
        <v>877.19298245614038</v>
      </c>
      <c r="D1558" s="12" t="s">
        <v>21</v>
      </c>
      <c r="E1558" s="29">
        <v>228</v>
      </c>
      <c r="F1558" s="29">
        <v>230</v>
      </c>
      <c r="G1558" s="6">
        <v>233</v>
      </c>
      <c r="H1558" s="6">
        <v>0</v>
      </c>
      <c r="I1558" s="13">
        <f t="shared" si="2971"/>
        <v>2</v>
      </c>
      <c r="J1558" s="6">
        <v>3</v>
      </c>
      <c r="K1558" s="6">
        <v>0</v>
      </c>
      <c r="L1558" s="13">
        <f t="shared" si="2972"/>
        <v>5</v>
      </c>
      <c r="M1558" s="45">
        <f t="shared" si="2974"/>
        <v>4385.9649122807023</v>
      </c>
    </row>
    <row r="1559" spans="1:13" ht="15" x14ac:dyDescent="0.2">
      <c r="A1559" s="28">
        <v>43683</v>
      </c>
      <c r="B1559" s="12" t="s">
        <v>139</v>
      </c>
      <c r="C1559" s="11">
        <f t="shared" si="2970"/>
        <v>995.0248756218906</v>
      </c>
      <c r="D1559" s="12" t="s">
        <v>21</v>
      </c>
      <c r="E1559" s="29">
        <v>201</v>
      </c>
      <c r="F1559" s="29">
        <v>203</v>
      </c>
      <c r="G1559" s="6">
        <v>0</v>
      </c>
      <c r="H1559" s="6">
        <v>0</v>
      </c>
      <c r="I1559" s="13">
        <f t="shared" si="2971"/>
        <v>2</v>
      </c>
      <c r="J1559" s="6">
        <v>0</v>
      </c>
      <c r="K1559" s="6">
        <v>0</v>
      </c>
      <c r="L1559" s="13">
        <f t="shared" si="2972"/>
        <v>2</v>
      </c>
      <c r="M1559" s="45">
        <f t="shared" si="2974"/>
        <v>1990.0497512437812</v>
      </c>
    </row>
    <row r="1560" spans="1:13" ht="15" x14ac:dyDescent="0.2">
      <c r="A1560" s="28">
        <v>43683</v>
      </c>
      <c r="B1560" s="12" t="s">
        <v>87</v>
      </c>
      <c r="C1560" s="11">
        <f t="shared" si="2970"/>
        <v>508.90585241730281</v>
      </c>
      <c r="D1560" s="12" t="s">
        <v>18</v>
      </c>
      <c r="E1560" s="29">
        <v>393</v>
      </c>
      <c r="F1560" s="29">
        <v>390</v>
      </c>
      <c r="G1560" s="6">
        <v>0</v>
      </c>
      <c r="H1560" s="6">
        <v>0</v>
      </c>
      <c r="I1560" s="13">
        <f t="shared" si="2971"/>
        <v>3</v>
      </c>
      <c r="J1560" s="6">
        <v>0</v>
      </c>
      <c r="K1560" s="6">
        <v>0</v>
      </c>
      <c r="L1560" s="13">
        <f t="shared" si="2972"/>
        <v>3</v>
      </c>
      <c r="M1560" s="45">
        <f t="shared" si="2974"/>
        <v>1526.7175572519084</v>
      </c>
    </row>
    <row r="1561" spans="1:13" ht="15" x14ac:dyDescent="0.2">
      <c r="A1561" s="28">
        <v>43683</v>
      </c>
      <c r="B1561" s="12" t="s">
        <v>189</v>
      </c>
      <c r="C1561" s="11">
        <f t="shared" si="2970"/>
        <v>553.25034578146608</v>
      </c>
      <c r="D1561" s="12" t="s">
        <v>21</v>
      </c>
      <c r="E1561" s="29">
        <v>361.5</v>
      </c>
      <c r="F1561" s="29">
        <v>359</v>
      </c>
      <c r="G1561" s="6">
        <v>0</v>
      </c>
      <c r="H1561" s="6">
        <v>0</v>
      </c>
      <c r="I1561" s="13">
        <f t="shared" si="2971"/>
        <v>-2.5</v>
      </c>
      <c r="J1561" s="6">
        <v>0</v>
      </c>
      <c r="K1561" s="6">
        <v>0</v>
      </c>
      <c r="L1561" s="13">
        <f t="shared" si="2972"/>
        <v>-2.5</v>
      </c>
      <c r="M1561" s="45">
        <f t="shared" si="2974"/>
        <v>-1383.1258644536651</v>
      </c>
    </row>
    <row r="1562" spans="1:13" ht="15" x14ac:dyDescent="0.2">
      <c r="A1562" s="28">
        <v>43682</v>
      </c>
      <c r="B1562" s="12" t="s">
        <v>159</v>
      </c>
      <c r="C1562" s="11">
        <f t="shared" si="2970"/>
        <v>674.53625632377737</v>
      </c>
      <c r="D1562" s="12" t="s">
        <v>21</v>
      </c>
      <c r="E1562" s="29">
        <v>296.5</v>
      </c>
      <c r="F1562" s="29">
        <v>298</v>
      </c>
      <c r="G1562" s="6">
        <v>302</v>
      </c>
      <c r="H1562" s="6">
        <v>0</v>
      </c>
      <c r="I1562" s="13">
        <f t="shared" si="2971"/>
        <v>1.5</v>
      </c>
      <c r="J1562" s="6">
        <v>4</v>
      </c>
      <c r="K1562" s="6">
        <v>0</v>
      </c>
      <c r="L1562" s="13">
        <f t="shared" si="2972"/>
        <v>5.5</v>
      </c>
      <c r="M1562" s="45">
        <f t="shared" si="2974"/>
        <v>3709.9494097807756</v>
      </c>
    </row>
    <row r="1563" spans="1:13" ht="15" x14ac:dyDescent="0.2">
      <c r="A1563" s="28">
        <v>43682</v>
      </c>
      <c r="B1563" s="12" t="s">
        <v>229</v>
      </c>
      <c r="C1563" s="11">
        <f t="shared" si="2970"/>
        <v>1239.925604463732</v>
      </c>
      <c r="D1563" s="12" t="s">
        <v>21</v>
      </c>
      <c r="E1563" s="29">
        <v>161.30000000000001</v>
      </c>
      <c r="F1563" s="29">
        <v>163</v>
      </c>
      <c r="G1563" s="6">
        <v>0</v>
      </c>
      <c r="H1563" s="6">
        <v>0</v>
      </c>
      <c r="I1563" s="13">
        <f t="shared" si="2971"/>
        <v>1.6999999999999886</v>
      </c>
      <c r="J1563" s="6">
        <v>0</v>
      </c>
      <c r="K1563" s="6">
        <v>0</v>
      </c>
      <c r="L1563" s="13">
        <f t="shared" si="2972"/>
        <v>1.6999999999999886</v>
      </c>
      <c r="M1563" s="45">
        <f t="shared" si="2974"/>
        <v>2107.8735275883305</v>
      </c>
    </row>
    <row r="1564" spans="1:13" ht="15" x14ac:dyDescent="0.2">
      <c r="A1564" s="28">
        <v>43682</v>
      </c>
      <c r="B1564" s="12" t="s">
        <v>60</v>
      </c>
      <c r="C1564" s="11">
        <f t="shared" si="2970"/>
        <v>88.888888888888886</v>
      </c>
      <c r="D1564" s="12" t="s">
        <v>21</v>
      </c>
      <c r="E1564" s="29">
        <v>2250</v>
      </c>
      <c r="F1564" s="29">
        <v>2250</v>
      </c>
      <c r="G1564" s="6">
        <v>0</v>
      </c>
      <c r="H1564" s="6">
        <v>0</v>
      </c>
      <c r="I1564" s="13">
        <f t="shared" si="2971"/>
        <v>0</v>
      </c>
      <c r="J1564" s="6">
        <v>0</v>
      </c>
      <c r="K1564" s="6">
        <v>0</v>
      </c>
      <c r="L1564" s="13">
        <f t="shared" si="2972"/>
        <v>0</v>
      </c>
      <c r="M1564" s="45">
        <f t="shared" si="2974"/>
        <v>0</v>
      </c>
    </row>
    <row r="1565" spans="1:13" ht="15" x14ac:dyDescent="0.2">
      <c r="A1565" s="28">
        <v>43679</v>
      </c>
      <c r="B1565" s="12" t="s">
        <v>70</v>
      </c>
      <c r="C1565" s="11">
        <f t="shared" si="2970"/>
        <v>552.4861878453039</v>
      </c>
      <c r="D1565" s="12" t="s">
        <v>21</v>
      </c>
      <c r="E1565" s="29">
        <v>362</v>
      </c>
      <c r="F1565" s="29">
        <v>365</v>
      </c>
      <c r="G1565" s="6">
        <v>370</v>
      </c>
      <c r="H1565" s="6">
        <v>378</v>
      </c>
      <c r="I1565" s="13">
        <f t="shared" si="2971"/>
        <v>3</v>
      </c>
      <c r="J1565" s="6">
        <v>5</v>
      </c>
      <c r="K1565" s="6">
        <v>8</v>
      </c>
      <c r="L1565" s="13">
        <f t="shared" si="2972"/>
        <v>16</v>
      </c>
      <c r="M1565" s="45">
        <f t="shared" si="2974"/>
        <v>8839.7790055248624</v>
      </c>
    </row>
    <row r="1566" spans="1:13" ht="15" x14ac:dyDescent="0.2">
      <c r="A1566" s="28">
        <v>43679</v>
      </c>
      <c r="B1566" s="12" t="s">
        <v>100</v>
      </c>
      <c r="C1566" s="11">
        <f t="shared" si="2970"/>
        <v>490.19607843137254</v>
      </c>
      <c r="D1566" s="12" t="s">
        <v>18</v>
      </c>
      <c r="E1566" s="29">
        <v>408</v>
      </c>
      <c r="F1566" s="29">
        <v>405.5</v>
      </c>
      <c r="G1566" s="6">
        <v>0</v>
      </c>
      <c r="H1566" s="6">
        <v>0</v>
      </c>
      <c r="I1566" s="13">
        <f t="shared" si="2971"/>
        <v>2.5</v>
      </c>
      <c r="J1566" s="6">
        <v>0</v>
      </c>
      <c r="K1566" s="6">
        <v>0</v>
      </c>
      <c r="L1566" s="13">
        <f t="shared" si="2972"/>
        <v>2.5</v>
      </c>
      <c r="M1566" s="45">
        <f t="shared" si="2974"/>
        <v>1225.4901960784314</v>
      </c>
    </row>
    <row r="1567" spans="1:13" ht="15" x14ac:dyDescent="0.2">
      <c r="A1567" s="28">
        <v>43679</v>
      </c>
      <c r="B1567" s="12" t="s">
        <v>47</v>
      </c>
      <c r="C1567" s="11">
        <f t="shared" si="2970"/>
        <v>692.0415224913495</v>
      </c>
      <c r="D1567" s="12" t="s">
        <v>18</v>
      </c>
      <c r="E1567" s="29">
        <v>289</v>
      </c>
      <c r="F1567" s="29">
        <v>287</v>
      </c>
      <c r="G1567" s="6">
        <v>0</v>
      </c>
      <c r="H1567" s="6">
        <v>0</v>
      </c>
      <c r="I1567" s="13">
        <f t="shared" si="2971"/>
        <v>2</v>
      </c>
      <c r="J1567" s="6">
        <v>0</v>
      </c>
      <c r="K1567" s="6">
        <v>0</v>
      </c>
      <c r="L1567" s="13">
        <f t="shared" si="2972"/>
        <v>2</v>
      </c>
      <c r="M1567" s="45">
        <f t="shared" si="2974"/>
        <v>1384.083044982699</v>
      </c>
    </row>
    <row r="1568" spans="1:13" ht="15" x14ac:dyDescent="0.2">
      <c r="A1568" s="28">
        <v>43678</v>
      </c>
      <c r="B1568" s="12" t="s">
        <v>76</v>
      </c>
      <c r="C1568" s="11">
        <f t="shared" si="2970"/>
        <v>727.27272727272725</v>
      </c>
      <c r="D1568" s="12" t="s">
        <v>21</v>
      </c>
      <c r="E1568" s="29">
        <v>275</v>
      </c>
      <c r="F1568" s="29">
        <v>277</v>
      </c>
      <c r="G1568" s="6">
        <v>281</v>
      </c>
      <c r="H1568" s="6">
        <v>286</v>
      </c>
      <c r="I1568" s="13">
        <f t="shared" si="2971"/>
        <v>2</v>
      </c>
      <c r="J1568" s="6">
        <v>4</v>
      </c>
      <c r="K1568" s="6">
        <v>5</v>
      </c>
      <c r="L1568" s="13">
        <f t="shared" si="2972"/>
        <v>11</v>
      </c>
      <c r="M1568" s="45">
        <f t="shared" si="2974"/>
        <v>8000</v>
      </c>
    </row>
    <row r="1569" spans="1:13" ht="15" x14ac:dyDescent="0.2">
      <c r="A1569" s="28">
        <v>43678</v>
      </c>
      <c r="B1569" s="12" t="s">
        <v>72</v>
      </c>
      <c r="C1569" s="11">
        <f>200000/E1569</f>
        <v>487.80487804878049</v>
      </c>
      <c r="D1569" s="12" t="s">
        <v>18</v>
      </c>
      <c r="E1569" s="29">
        <v>410</v>
      </c>
      <c r="F1569" s="29">
        <v>416</v>
      </c>
      <c r="G1569" s="6">
        <v>0</v>
      </c>
      <c r="H1569" s="6">
        <v>0</v>
      </c>
      <c r="I1569" s="13">
        <f>(IF(D1569="SELL",E1569-F1569,IF(D1569="BUY",F1569-E1569)))</f>
        <v>-6</v>
      </c>
      <c r="J1569" s="6">
        <v>0</v>
      </c>
      <c r="K1569" s="6">
        <v>0</v>
      </c>
      <c r="L1569" s="13">
        <f>K1569+J1569+I1569</f>
        <v>-6</v>
      </c>
      <c r="M1569" s="45">
        <f>L1569*C1569</f>
        <v>-2926.8292682926831</v>
      </c>
    </row>
    <row r="1570" spans="1:13" ht="15" x14ac:dyDescent="0.2">
      <c r="A1570" s="28">
        <v>43678</v>
      </c>
      <c r="B1570" s="12" t="s">
        <v>230</v>
      </c>
      <c r="C1570" s="11">
        <f t="shared" si="2970"/>
        <v>1095.8904109589041</v>
      </c>
      <c r="D1570" s="12" t="s">
        <v>18</v>
      </c>
      <c r="E1570" s="29">
        <v>182.5</v>
      </c>
      <c r="F1570" s="29">
        <v>181</v>
      </c>
      <c r="G1570" s="6">
        <v>0</v>
      </c>
      <c r="H1570" s="6">
        <v>0</v>
      </c>
      <c r="I1570" s="13">
        <f t="shared" si="2971"/>
        <v>1.5</v>
      </c>
      <c r="J1570" s="6">
        <v>0</v>
      </c>
      <c r="K1570" s="6">
        <v>0</v>
      </c>
      <c r="L1570" s="13">
        <f t="shared" si="2972"/>
        <v>1.5</v>
      </c>
      <c r="M1570" s="45">
        <f t="shared" si="2974"/>
        <v>1643.8356164383563</v>
      </c>
    </row>
    <row r="1571" spans="1:13" ht="15" x14ac:dyDescent="0.2">
      <c r="A1571" s="28">
        <v>43676</v>
      </c>
      <c r="B1571" s="12" t="s">
        <v>71</v>
      </c>
      <c r="C1571" s="11">
        <f t="shared" si="2970"/>
        <v>439.56043956043953</v>
      </c>
      <c r="D1571" s="12" t="s">
        <v>18</v>
      </c>
      <c r="E1571" s="29">
        <v>455</v>
      </c>
      <c r="F1571" s="29">
        <v>463.5</v>
      </c>
      <c r="G1571" s="6">
        <v>0</v>
      </c>
      <c r="H1571" s="6">
        <v>0</v>
      </c>
      <c r="I1571" s="13">
        <f t="shared" si="2971"/>
        <v>-8.5</v>
      </c>
      <c r="J1571" s="6">
        <v>0</v>
      </c>
      <c r="K1571" s="6">
        <v>0</v>
      </c>
      <c r="L1571" s="13">
        <f t="shared" si="2972"/>
        <v>-8.5</v>
      </c>
      <c r="M1571" s="45">
        <f t="shared" si="2974"/>
        <v>-3736.2637362637361</v>
      </c>
    </row>
    <row r="1572" spans="1:13" ht="15" x14ac:dyDescent="0.2">
      <c r="A1572" s="28">
        <v>43676</v>
      </c>
      <c r="B1572" s="12" t="s">
        <v>44</v>
      </c>
      <c r="C1572" s="11">
        <f t="shared" si="2970"/>
        <v>397.61431411530816</v>
      </c>
      <c r="D1572" s="12" t="s">
        <v>18</v>
      </c>
      <c r="E1572" s="29">
        <v>503</v>
      </c>
      <c r="F1572" s="29">
        <v>510</v>
      </c>
      <c r="G1572" s="6">
        <v>0</v>
      </c>
      <c r="H1572" s="6">
        <v>0</v>
      </c>
      <c r="I1572" s="13">
        <f t="shared" si="2971"/>
        <v>-7</v>
      </c>
      <c r="J1572" s="6">
        <v>0</v>
      </c>
      <c r="K1572" s="6">
        <v>0</v>
      </c>
      <c r="L1572" s="13">
        <f t="shared" si="2972"/>
        <v>-7</v>
      </c>
      <c r="M1572" s="45">
        <f t="shared" si="2974"/>
        <v>-2783.3001988071574</v>
      </c>
    </row>
    <row r="1573" spans="1:13" ht="15" x14ac:dyDescent="0.2">
      <c r="A1573" s="28">
        <v>43676</v>
      </c>
      <c r="B1573" s="12" t="s">
        <v>76</v>
      </c>
      <c r="C1573" s="11">
        <f t="shared" si="2970"/>
        <v>775.19379844961236</v>
      </c>
      <c r="D1573" s="12" t="s">
        <v>18</v>
      </c>
      <c r="E1573" s="29">
        <v>258</v>
      </c>
      <c r="F1573" s="29">
        <v>262</v>
      </c>
      <c r="G1573" s="6">
        <v>0</v>
      </c>
      <c r="H1573" s="6">
        <v>0</v>
      </c>
      <c r="I1573" s="13">
        <f t="shared" si="2971"/>
        <v>-4</v>
      </c>
      <c r="J1573" s="6">
        <v>0</v>
      </c>
      <c r="K1573" s="6">
        <v>0</v>
      </c>
      <c r="L1573" s="13">
        <f t="shared" si="2972"/>
        <v>-4</v>
      </c>
      <c r="M1573" s="45">
        <f t="shared" si="2974"/>
        <v>-3100.7751937984494</v>
      </c>
    </row>
    <row r="1574" spans="1:13" ht="15" x14ac:dyDescent="0.2">
      <c r="A1574" s="28">
        <v>43677</v>
      </c>
      <c r="B1574" s="12" t="s">
        <v>27</v>
      </c>
      <c r="C1574" s="11">
        <f t="shared" si="2970"/>
        <v>595.23809523809518</v>
      </c>
      <c r="D1574" s="12" t="s">
        <v>21</v>
      </c>
      <c r="E1574" s="29">
        <v>336</v>
      </c>
      <c r="F1574" s="29">
        <v>332</v>
      </c>
      <c r="G1574" s="6">
        <v>0</v>
      </c>
      <c r="H1574" s="6">
        <v>0</v>
      </c>
      <c r="I1574" s="13">
        <f t="shared" si="2971"/>
        <v>-4</v>
      </c>
      <c r="J1574" s="6">
        <v>0</v>
      </c>
      <c r="K1574" s="6">
        <v>0</v>
      </c>
      <c r="L1574" s="13">
        <f t="shared" si="2972"/>
        <v>-4</v>
      </c>
      <c r="M1574" s="45">
        <f t="shared" si="2974"/>
        <v>-2380.9523809523807</v>
      </c>
    </row>
    <row r="1575" spans="1:13" ht="15" x14ac:dyDescent="0.2">
      <c r="A1575" s="28">
        <v>43676</v>
      </c>
      <c r="B1575" s="12" t="s">
        <v>117</v>
      </c>
      <c r="C1575" s="11">
        <f t="shared" si="2970"/>
        <v>454.54545454545456</v>
      </c>
      <c r="D1575" s="12" t="s">
        <v>18</v>
      </c>
      <c r="E1575" s="29">
        <v>440</v>
      </c>
      <c r="F1575" s="29">
        <v>436</v>
      </c>
      <c r="G1575" s="6">
        <v>430</v>
      </c>
      <c r="H1575" s="6">
        <v>420</v>
      </c>
      <c r="I1575" s="13">
        <f t="shared" si="2971"/>
        <v>4</v>
      </c>
      <c r="J1575" s="6">
        <v>6</v>
      </c>
      <c r="K1575" s="6">
        <v>10</v>
      </c>
      <c r="L1575" s="13">
        <f t="shared" si="2972"/>
        <v>20</v>
      </c>
      <c r="M1575" s="45">
        <f t="shared" si="2974"/>
        <v>9090.9090909090919</v>
      </c>
    </row>
    <row r="1576" spans="1:13" ht="15" x14ac:dyDescent="0.2">
      <c r="A1576" s="28">
        <v>43676</v>
      </c>
      <c r="B1576" s="12" t="s">
        <v>227</v>
      </c>
      <c r="C1576" s="11">
        <f t="shared" si="2970"/>
        <v>847.45762711864404</v>
      </c>
      <c r="D1576" s="12" t="s">
        <v>18</v>
      </c>
      <c r="E1576" s="29">
        <v>236</v>
      </c>
      <c r="F1576" s="29">
        <v>234</v>
      </c>
      <c r="G1576" s="6">
        <v>0</v>
      </c>
      <c r="H1576" s="6">
        <v>0</v>
      </c>
      <c r="I1576" s="13">
        <f t="shared" si="2971"/>
        <v>2</v>
      </c>
      <c r="J1576" s="6">
        <v>0</v>
      </c>
      <c r="K1576" s="6">
        <v>0</v>
      </c>
      <c r="L1576" s="13">
        <f t="shared" si="2972"/>
        <v>2</v>
      </c>
      <c r="M1576" s="45">
        <f t="shared" si="2974"/>
        <v>1694.9152542372881</v>
      </c>
    </row>
    <row r="1577" spans="1:13" ht="15" x14ac:dyDescent="0.2">
      <c r="A1577" s="28">
        <v>43676</v>
      </c>
      <c r="B1577" s="12" t="s">
        <v>27</v>
      </c>
      <c r="C1577" s="11">
        <f t="shared" si="2970"/>
        <v>589.97050147492621</v>
      </c>
      <c r="D1577" s="12" t="s">
        <v>21</v>
      </c>
      <c r="E1577" s="29">
        <v>339</v>
      </c>
      <c r="F1577" s="29">
        <v>334</v>
      </c>
      <c r="G1577" s="6">
        <v>0</v>
      </c>
      <c r="H1577" s="6">
        <v>0</v>
      </c>
      <c r="I1577" s="13">
        <f t="shared" si="2971"/>
        <v>-5</v>
      </c>
      <c r="J1577" s="6">
        <v>0</v>
      </c>
      <c r="K1577" s="6">
        <v>0</v>
      </c>
      <c r="L1577" s="13">
        <f t="shared" si="2972"/>
        <v>-5</v>
      </c>
      <c r="M1577" s="45">
        <f t="shared" si="2974"/>
        <v>-2949.8525073746309</v>
      </c>
    </row>
    <row r="1578" spans="1:13" ht="15" x14ac:dyDescent="0.2">
      <c r="A1578" s="28">
        <v>43675</v>
      </c>
      <c r="B1578" s="12" t="s">
        <v>37</v>
      </c>
      <c r="C1578" s="11">
        <f t="shared" si="2970"/>
        <v>344.82758620689657</v>
      </c>
      <c r="D1578" s="12" t="s">
        <v>18</v>
      </c>
      <c r="E1578" s="29">
        <v>580</v>
      </c>
      <c r="F1578" s="29">
        <v>575</v>
      </c>
      <c r="G1578" s="6">
        <v>0</v>
      </c>
      <c r="H1578" s="6">
        <v>0</v>
      </c>
      <c r="I1578" s="13">
        <f t="shared" si="2971"/>
        <v>5</v>
      </c>
      <c r="J1578" s="6">
        <v>0</v>
      </c>
      <c r="K1578" s="6">
        <v>0</v>
      </c>
      <c r="L1578" s="13">
        <f t="shared" si="2972"/>
        <v>5</v>
      </c>
      <c r="M1578" s="45">
        <f t="shared" si="2974"/>
        <v>1724.1379310344828</v>
      </c>
    </row>
    <row r="1579" spans="1:13" ht="15" x14ac:dyDescent="0.2">
      <c r="A1579" s="28">
        <v>43675</v>
      </c>
      <c r="B1579" s="12" t="s">
        <v>44</v>
      </c>
      <c r="C1579" s="11">
        <f t="shared" si="2970"/>
        <v>386.84719535783364</v>
      </c>
      <c r="D1579" s="12" t="s">
        <v>18</v>
      </c>
      <c r="E1579" s="29">
        <v>517</v>
      </c>
      <c r="F1579" s="29">
        <v>513</v>
      </c>
      <c r="G1579" s="6">
        <v>0</v>
      </c>
      <c r="H1579" s="6">
        <v>0</v>
      </c>
      <c r="I1579" s="13">
        <f t="shared" si="2971"/>
        <v>4</v>
      </c>
      <c r="J1579" s="6">
        <v>0</v>
      </c>
      <c r="K1579" s="6">
        <v>0</v>
      </c>
      <c r="L1579" s="13">
        <f t="shared" si="2972"/>
        <v>4</v>
      </c>
      <c r="M1579" s="45">
        <f t="shared" si="2974"/>
        <v>1547.3887814313346</v>
      </c>
    </row>
    <row r="1580" spans="1:13" ht="15" x14ac:dyDescent="0.2">
      <c r="A1580" s="28">
        <v>43675</v>
      </c>
      <c r="B1580" s="12" t="s">
        <v>100</v>
      </c>
      <c r="C1580" s="11">
        <f t="shared" si="2970"/>
        <v>459.77011494252872</v>
      </c>
      <c r="D1580" s="12" t="s">
        <v>18</v>
      </c>
      <c r="E1580" s="29">
        <v>435</v>
      </c>
      <c r="F1580" s="29">
        <v>431</v>
      </c>
      <c r="G1580" s="6">
        <v>0</v>
      </c>
      <c r="H1580" s="6">
        <v>0</v>
      </c>
      <c r="I1580" s="13">
        <f t="shared" si="2971"/>
        <v>4</v>
      </c>
      <c r="J1580" s="6">
        <v>0</v>
      </c>
      <c r="K1580" s="6">
        <v>0</v>
      </c>
      <c r="L1580" s="13">
        <f t="shared" si="2972"/>
        <v>4</v>
      </c>
      <c r="M1580" s="45">
        <f t="shared" si="2974"/>
        <v>1839.0804597701149</v>
      </c>
    </row>
    <row r="1581" spans="1:13" ht="15" x14ac:dyDescent="0.2">
      <c r="A1581" s="28">
        <v>43675</v>
      </c>
      <c r="B1581" s="12" t="s">
        <v>226</v>
      </c>
      <c r="C1581" s="11">
        <f t="shared" si="2970"/>
        <v>502.51256281407035</v>
      </c>
      <c r="D1581" s="12" t="s">
        <v>18</v>
      </c>
      <c r="E1581" s="29">
        <v>398</v>
      </c>
      <c r="F1581" s="29">
        <v>403</v>
      </c>
      <c r="G1581" s="6">
        <v>0</v>
      </c>
      <c r="H1581" s="6">
        <v>0</v>
      </c>
      <c r="I1581" s="13">
        <f t="shared" si="2971"/>
        <v>-5</v>
      </c>
      <c r="J1581" s="6">
        <v>0</v>
      </c>
      <c r="K1581" s="6">
        <v>0</v>
      </c>
      <c r="L1581" s="13">
        <f t="shared" si="2972"/>
        <v>-5</v>
      </c>
      <c r="M1581" s="45">
        <f t="shared" si="2974"/>
        <v>-2512.5628140703516</v>
      </c>
    </row>
    <row r="1582" spans="1:13" ht="15" x14ac:dyDescent="0.2">
      <c r="A1582" s="28">
        <v>43672</v>
      </c>
      <c r="B1582" s="12" t="s">
        <v>227</v>
      </c>
      <c r="C1582" s="11">
        <f t="shared" si="2970"/>
        <v>823.04526748971193</v>
      </c>
      <c r="D1582" s="12" t="s">
        <v>21</v>
      </c>
      <c r="E1582" s="29">
        <v>243</v>
      </c>
      <c r="F1582" s="29">
        <v>245</v>
      </c>
      <c r="G1582" s="6">
        <v>0</v>
      </c>
      <c r="H1582" s="6">
        <v>0</v>
      </c>
      <c r="I1582" s="13">
        <f t="shared" si="2971"/>
        <v>2</v>
      </c>
      <c r="J1582" s="6">
        <v>0</v>
      </c>
      <c r="K1582" s="6">
        <v>0</v>
      </c>
      <c r="L1582" s="13">
        <f t="shared" si="2972"/>
        <v>2</v>
      </c>
      <c r="M1582" s="45">
        <f t="shared" si="2974"/>
        <v>1646.0905349794239</v>
      </c>
    </row>
    <row r="1583" spans="1:13" ht="15" x14ac:dyDescent="0.2">
      <c r="A1583" s="28">
        <v>43672</v>
      </c>
      <c r="B1583" s="12" t="s">
        <v>158</v>
      </c>
      <c r="C1583" s="11">
        <f t="shared" si="2970"/>
        <v>769.23076923076928</v>
      </c>
      <c r="D1583" s="12" t="s">
        <v>18</v>
      </c>
      <c r="E1583" s="29">
        <v>260</v>
      </c>
      <c r="F1583" s="29">
        <v>258</v>
      </c>
      <c r="G1583" s="6">
        <v>0</v>
      </c>
      <c r="H1583" s="6">
        <v>0</v>
      </c>
      <c r="I1583" s="13">
        <f t="shared" si="2971"/>
        <v>2</v>
      </c>
      <c r="J1583" s="6">
        <v>0</v>
      </c>
      <c r="K1583" s="6">
        <v>0</v>
      </c>
      <c r="L1583" s="13">
        <f t="shared" si="2972"/>
        <v>2</v>
      </c>
      <c r="M1583" s="45">
        <f t="shared" si="2974"/>
        <v>1538.4615384615386</v>
      </c>
    </row>
    <row r="1584" spans="1:13" ht="15" x14ac:dyDescent="0.2">
      <c r="A1584" s="28">
        <v>43672</v>
      </c>
      <c r="B1584" s="12" t="s">
        <v>27</v>
      </c>
      <c r="C1584" s="11">
        <f t="shared" si="2970"/>
        <v>606.06060606060601</v>
      </c>
      <c r="D1584" s="12" t="s">
        <v>21</v>
      </c>
      <c r="E1584" s="29">
        <v>330</v>
      </c>
      <c r="F1584" s="29">
        <v>327</v>
      </c>
      <c r="G1584" s="6">
        <v>0</v>
      </c>
      <c r="H1584" s="6">
        <v>0</v>
      </c>
      <c r="I1584" s="13">
        <f t="shared" si="2971"/>
        <v>-3</v>
      </c>
      <c r="J1584" s="6">
        <v>0</v>
      </c>
      <c r="K1584" s="6">
        <v>0</v>
      </c>
      <c r="L1584" s="13">
        <f t="shared" si="2972"/>
        <v>-3</v>
      </c>
      <c r="M1584" s="45">
        <f t="shared" si="2974"/>
        <v>-1818.181818181818</v>
      </c>
    </row>
    <row r="1585" spans="1:13" ht="15" x14ac:dyDescent="0.2">
      <c r="A1585" s="28">
        <v>43671</v>
      </c>
      <c r="B1585" s="12" t="s">
        <v>227</v>
      </c>
      <c r="C1585" s="11">
        <f t="shared" si="2970"/>
        <v>814.66395112016289</v>
      </c>
      <c r="D1585" s="12" t="s">
        <v>18</v>
      </c>
      <c r="E1585" s="29">
        <v>245.5</v>
      </c>
      <c r="F1585" s="29">
        <v>243.5</v>
      </c>
      <c r="G1585" s="6">
        <v>240.5</v>
      </c>
      <c r="H1585" s="6">
        <v>237</v>
      </c>
      <c r="I1585" s="13">
        <f t="shared" si="2971"/>
        <v>2</v>
      </c>
      <c r="J1585" s="6">
        <v>3</v>
      </c>
      <c r="K1585" s="6">
        <v>3.5</v>
      </c>
      <c r="L1585" s="13">
        <f t="shared" si="2972"/>
        <v>8.5</v>
      </c>
      <c r="M1585" s="45">
        <f t="shared" si="2974"/>
        <v>6924.6435845213846</v>
      </c>
    </row>
    <row r="1586" spans="1:13" ht="15" x14ac:dyDescent="0.2">
      <c r="A1586" s="28">
        <v>43671</v>
      </c>
      <c r="B1586" s="12" t="s">
        <v>117</v>
      </c>
      <c r="C1586" s="11">
        <f t="shared" si="2970"/>
        <v>442.47787610619469</v>
      </c>
      <c r="D1586" s="12" t="s">
        <v>18</v>
      </c>
      <c r="E1586" s="29">
        <v>452</v>
      </c>
      <c r="F1586" s="29">
        <v>448</v>
      </c>
      <c r="G1586" s="6">
        <v>0</v>
      </c>
      <c r="H1586" s="6">
        <v>0</v>
      </c>
      <c r="I1586" s="13">
        <f t="shared" si="2971"/>
        <v>4</v>
      </c>
      <c r="J1586" s="6">
        <v>0</v>
      </c>
      <c r="K1586" s="6">
        <v>0</v>
      </c>
      <c r="L1586" s="13">
        <f t="shared" si="2972"/>
        <v>4</v>
      </c>
      <c r="M1586" s="45">
        <f t="shared" si="2974"/>
        <v>1769.9115044247787</v>
      </c>
    </row>
    <row r="1587" spans="1:13" ht="15" x14ac:dyDescent="0.2">
      <c r="A1587" s="28">
        <v>43671</v>
      </c>
      <c r="B1587" s="12" t="s">
        <v>27</v>
      </c>
      <c r="C1587" s="11">
        <f t="shared" si="2970"/>
        <v>610.6870229007634</v>
      </c>
      <c r="D1587" s="12" t="s">
        <v>21</v>
      </c>
      <c r="E1587" s="29">
        <v>327.5</v>
      </c>
      <c r="F1587" s="29">
        <v>330</v>
      </c>
      <c r="G1587" s="6">
        <v>0</v>
      </c>
      <c r="H1587" s="6">
        <v>0</v>
      </c>
      <c r="I1587" s="13">
        <f t="shared" si="2971"/>
        <v>2.5</v>
      </c>
      <c r="J1587" s="6">
        <v>0</v>
      </c>
      <c r="K1587" s="6">
        <v>0</v>
      </c>
      <c r="L1587" s="13">
        <f t="shared" si="2972"/>
        <v>2.5</v>
      </c>
      <c r="M1587" s="45">
        <f t="shared" si="2974"/>
        <v>1526.7175572519086</v>
      </c>
    </row>
    <row r="1588" spans="1:13" ht="15" x14ac:dyDescent="0.2">
      <c r="A1588" s="28">
        <v>43670</v>
      </c>
      <c r="B1588" s="12" t="s">
        <v>185</v>
      </c>
      <c r="C1588" s="11">
        <f t="shared" si="2970"/>
        <v>829.87551867219918</v>
      </c>
      <c r="D1588" s="12" t="s">
        <v>18</v>
      </c>
      <c r="E1588" s="29">
        <v>241</v>
      </c>
      <c r="F1588" s="29">
        <v>239</v>
      </c>
      <c r="G1588" s="6">
        <v>236</v>
      </c>
      <c r="H1588" s="6">
        <v>232</v>
      </c>
      <c r="I1588" s="13">
        <f t="shared" si="2971"/>
        <v>2</v>
      </c>
      <c r="J1588" s="6">
        <v>3</v>
      </c>
      <c r="K1588" s="6">
        <v>4</v>
      </c>
      <c r="L1588" s="13">
        <f t="shared" si="2972"/>
        <v>9</v>
      </c>
      <c r="M1588" s="45">
        <f t="shared" si="2974"/>
        <v>7468.8796680497926</v>
      </c>
    </row>
    <row r="1589" spans="1:13" ht="15" x14ac:dyDescent="0.2">
      <c r="A1589" s="28">
        <v>43670</v>
      </c>
      <c r="B1589" s="12" t="s">
        <v>231</v>
      </c>
      <c r="C1589" s="11">
        <f t="shared" si="2970"/>
        <v>436.68122270742356</v>
      </c>
      <c r="D1589" s="12" t="s">
        <v>18</v>
      </c>
      <c r="E1589" s="29">
        <v>458</v>
      </c>
      <c r="F1589" s="29">
        <v>454</v>
      </c>
      <c r="G1589" s="6">
        <v>450</v>
      </c>
      <c r="H1589" s="6">
        <v>0</v>
      </c>
      <c r="I1589" s="13">
        <f t="shared" si="2971"/>
        <v>4</v>
      </c>
      <c r="J1589" s="6">
        <v>4</v>
      </c>
      <c r="K1589" s="6">
        <v>0</v>
      </c>
      <c r="L1589" s="13">
        <f t="shared" si="2972"/>
        <v>8</v>
      </c>
      <c r="M1589" s="45">
        <f t="shared" si="2974"/>
        <v>3493.4497816593885</v>
      </c>
    </row>
    <row r="1590" spans="1:13" ht="15" x14ac:dyDescent="0.2">
      <c r="A1590" s="28">
        <v>43670</v>
      </c>
      <c r="B1590" s="12" t="s">
        <v>223</v>
      </c>
      <c r="C1590" s="11">
        <f t="shared" si="2970"/>
        <v>862.06896551724139</v>
      </c>
      <c r="D1590" s="12" t="s">
        <v>18</v>
      </c>
      <c r="E1590" s="29">
        <v>232</v>
      </c>
      <c r="F1590" s="29">
        <v>230</v>
      </c>
      <c r="G1590" s="6">
        <v>228</v>
      </c>
      <c r="H1590" s="6">
        <v>0</v>
      </c>
      <c r="I1590" s="13">
        <f t="shared" si="2971"/>
        <v>2</v>
      </c>
      <c r="J1590" s="6">
        <v>2</v>
      </c>
      <c r="K1590" s="6">
        <v>0</v>
      </c>
      <c r="L1590" s="13">
        <f t="shared" si="2972"/>
        <v>4</v>
      </c>
      <c r="M1590" s="45">
        <f t="shared" si="2974"/>
        <v>3448.2758620689656</v>
      </c>
    </row>
    <row r="1591" spans="1:13" ht="15" x14ac:dyDescent="0.2">
      <c r="A1591" s="28">
        <v>43670</v>
      </c>
      <c r="B1591" s="12" t="s">
        <v>143</v>
      </c>
      <c r="C1591" s="11">
        <f t="shared" ref="C1591:C1604" si="2975">200000/E1591</f>
        <v>1785.7142857142858</v>
      </c>
      <c r="D1591" s="12" t="s">
        <v>18</v>
      </c>
      <c r="E1591" s="29">
        <v>112</v>
      </c>
      <c r="F1591" s="29">
        <v>112</v>
      </c>
      <c r="G1591" s="6">
        <v>0</v>
      </c>
      <c r="H1591" s="6">
        <v>0</v>
      </c>
      <c r="I1591" s="13">
        <f t="shared" ref="I1591:I1604" si="2976">(IF(D1591="SELL",E1591-F1591,IF(D1591="BUY",F1591-E1591)))</f>
        <v>0</v>
      </c>
      <c r="J1591" s="6">
        <v>0</v>
      </c>
      <c r="K1591" s="6">
        <v>0</v>
      </c>
      <c r="L1591" s="13">
        <f t="shared" ref="L1591:L1604" si="2977">K1591+J1591+I1591</f>
        <v>0</v>
      </c>
      <c r="M1591" s="45">
        <f t="shared" si="2974"/>
        <v>0</v>
      </c>
    </row>
    <row r="1592" spans="1:13" ht="15" x14ac:dyDescent="0.2">
      <c r="A1592" s="28">
        <v>43669</v>
      </c>
      <c r="B1592" s="12" t="s">
        <v>47</v>
      </c>
      <c r="C1592" s="11">
        <f t="shared" si="2975"/>
        <v>571.42857142857144</v>
      </c>
      <c r="D1592" s="12" t="s">
        <v>18</v>
      </c>
      <c r="E1592" s="29">
        <v>350</v>
      </c>
      <c r="F1592" s="29">
        <v>347</v>
      </c>
      <c r="G1592" s="6">
        <v>344</v>
      </c>
      <c r="H1592" s="6">
        <v>340</v>
      </c>
      <c r="I1592" s="13">
        <f t="shared" si="2976"/>
        <v>3</v>
      </c>
      <c r="J1592" s="6">
        <v>3</v>
      </c>
      <c r="K1592" s="6">
        <v>4</v>
      </c>
      <c r="L1592" s="13">
        <f t="shared" si="2977"/>
        <v>10</v>
      </c>
      <c r="M1592" s="45">
        <f t="shared" si="2974"/>
        <v>5714.2857142857147</v>
      </c>
    </row>
    <row r="1593" spans="1:13" ht="15" x14ac:dyDescent="0.2">
      <c r="A1593" s="28">
        <v>43669</v>
      </c>
      <c r="B1593" s="12" t="s">
        <v>224</v>
      </c>
      <c r="C1593" s="11">
        <f t="shared" si="2975"/>
        <v>550.96418732782365</v>
      </c>
      <c r="D1593" s="12" t="s">
        <v>18</v>
      </c>
      <c r="E1593" s="29">
        <v>363</v>
      </c>
      <c r="F1593" s="29">
        <v>370</v>
      </c>
      <c r="G1593" s="6">
        <v>0</v>
      </c>
      <c r="H1593" s="6">
        <v>0</v>
      </c>
      <c r="I1593" s="13">
        <f t="shared" si="2976"/>
        <v>-7</v>
      </c>
      <c r="J1593" s="6">
        <v>0</v>
      </c>
      <c r="K1593" s="6">
        <v>0</v>
      </c>
      <c r="L1593" s="13">
        <f t="shared" si="2977"/>
        <v>-7</v>
      </c>
      <c r="M1593" s="45">
        <f t="shared" si="2974"/>
        <v>-3856.7493112947654</v>
      </c>
    </row>
    <row r="1594" spans="1:13" ht="15" x14ac:dyDescent="0.2">
      <c r="A1594" s="28">
        <v>43669</v>
      </c>
      <c r="B1594" s="12" t="s">
        <v>212</v>
      </c>
      <c r="C1594" s="11">
        <f t="shared" si="2975"/>
        <v>1095.8904109589041</v>
      </c>
      <c r="D1594" s="12" t="s">
        <v>21</v>
      </c>
      <c r="E1594" s="29">
        <v>182.5</v>
      </c>
      <c r="F1594" s="29">
        <v>180.5</v>
      </c>
      <c r="G1594" s="6">
        <v>0</v>
      </c>
      <c r="H1594" s="6">
        <v>0</v>
      </c>
      <c r="I1594" s="13">
        <f t="shared" si="2976"/>
        <v>-2</v>
      </c>
      <c r="J1594" s="6">
        <v>0</v>
      </c>
      <c r="K1594" s="6">
        <v>0</v>
      </c>
      <c r="L1594" s="13">
        <f t="shared" si="2977"/>
        <v>-2</v>
      </c>
      <c r="M1594" s="45">
        <f t="shared" si="2974"/>
        <v>-2191.7808219178082</v>
      </c>
    </row>
    <row r="1595" spans="1:13" ht="15" x14ac:dyDescent="0.2">
      <c r="A1595" s="28">
        <v>43668</v>
      </c>
      <c r="B1595" s="12" t="s">
        <v>88</v>
      </c>
      <c r="C1595" s="11">
        <f t="shared" si="2975"/>
        <v>816.32653061224494</v>
      </c>
      <c r="D1595" s="12" t="s">
        <v>21</v>
      </c>
      <c r="E1595" s="29">
        <v>245</v>
      </c>
      <c r="F1595" s="29">
        <v>247</v>
      </c>
      <c r="G1595" s="6">
        <v>0</v>
      </c>
      <c r="H1595" s="6">
        <v>0</v>
      </c>
      <c r="I1595" s="13">
        <f t="shared" si="2976"/>
        <v>2</v>
      </c>
      <c r="J1595" s="6">
        <v>0</v>
      </c>
      <c r="K1595" s="6">
        <v>0</v>
      </c>
      <c r="L1595" s="13">
        <f t="shared" si="2977"/>
        <v>2</v>
      </c>
      <c r="M1595" s="45">
        <f t="shared" si="2974"/>
        <v>1632.6530612244899</v>
      </c>
    </row>
    <row r="1596" spans="1:13" ht="15" x14ac:dyDescent="0.2">
      <c r="A1596" s="28">
        <v>43668</v>
      </c>
      <c r="B1596" s="12" t="s">
        <v>130</v>
      </c>
      <c r="C1596" s="11">
        <f t="shared" si="2975"/>
        <v>294.9852507374631</v>
      </c>
      <c r="D1596" s="12" t="s">
        <v>21</v>
      </c>
      <c r="E1596" s="29">
        <v>678</v>
      </c>
      <c r="F1596" s="29">
        <v>684</v>
      </c>
      <c r="G1596" s="6">
        <v>0</v>
      </c>
      <c r="H1596" s="6">
        <v>0</v>
      </c>
      <c r="I1596" s="13">
        <f t="shared" si="2976"/>
        <v>6</v>
      </c>
      <c r="J1596" s="6">
        <v>0</v>
      </c>
      <c r="K1596" s="6">
        <v>0</v>
      </c>
      <c r="L1596" s="13">
        <f t="shared" si="2977"/>
        <v>6</v>
      </c>
      <c r="M1596" s="45">
        <f t="shared" si="2974"/>
        <v>1769.9115044247787</v>
      </c>
    </row>
    <row r="1597" spans="1:13" ht="15" x14ac:dyDescent="0.2">
      <c r="A1597" s="28">
        <v>43668</v>
      </c>
      <c r="B1597" s="12" t="s">
        <v>44</v>
      </c>
      <c r="C1597" s="11">
        <f t="shared" si="2975"/>
        <v>392.15686274509807</v>
      </c>
      <c r="D1597" s="12" t="s">
        <v>18</v>
      </c>
      <c r="E1597" s="29">
        <v>510</v>
      </c>
      <c r="F1597" s="29">
        <v>518</v>
      </c>
      <c r="G1597" s="6">
        <v>0</v>
      </c>
      <c r="H1597" s="6">
        <v>0</v>
      </c>
      <c r="I1597" s="13">
        <f t="shared" si="2976"/>
        <v>-8</v>
      </c>
      <c r="J1597" s="6">
        <v>0</v>
      </c>
      <c r="K1597" s="6">
        <v>0</v>
      </c>
      <c r="L1597" s="13">
        <f t="shared" si="2977"/>
        <v>-8</v>
      </c>
      <c r="M1597" s="45">
        <f t="shared" si="2974"/>
        <v>-3137.2549019607845</v>
      </c>
    </row>
    <row r="1598" spans="1:13" ht="15" x14ac:dyDescent="0.2">
      <c r="A1598" s="28">
        <v>43665</v>
      </c>
      <c r="B1598" s="12" t="s">
        <v>47</v>
      </c>
      <c r="C1598" s="11">
        <f t="shared" si="2975"/>
        <v>538.35800807537009</v>
      </c>
      <c r="D1598" s="12" t="s">
        <v>18</v>
      </c>
      <c r="E1598" s="29">
        <v>371.5</v>
      </c>
      <c r="F1598" s="29">
        <v>368.5</v>
      </c>
      <c r="G1598" s="6">
        <v>364</v>
      </c>
      <c r="H1598" s="6">
        <v>360</v>
      </c>
      <c r="I1598" s="13">
        <f t="shared" si="2976"/>
        <v>3</v>
      </c>
      <c r="J1598" s="6">
        <v>4.5</v>
      </c>
      <c r="K1598" s="6">
        <v>4</v>
      </c>
      <c r="L1598" s="13">
        <f t="shared" si="2977"/>
        <v>11.5</v>
      </c>
      <c r="M1598" s="45">
        <f t="shared" si="2974"/>
        <v>6191.1170928667561</v>
      </c>
    </row>
    <row r="1599" spans="1:13" ht="15" x14ac:dyDescent="0.2">
      <c r="A1599" s="28">
        <v>43665</v>
      </c>
      <c r="B1599" s="12" t="s">
        <v>185</v>
      </c>
      <c r="C1599" s="11">
        <f t="shared" si="2975"/>
        <v>760.45627376425853</v>
      </c>
      <c r="D1599" s="12" t="s">
        <v>18</v>
      </c>
      <c r="E1599" s="29">
        <v>263</v>
      </c>
      <c r="F1599" s="29">
        <v>261</v>
      </c>
      <c r="G1599" s="6">
        <v>0</v>
      </c>
      <c r="H1599" s="6">
        <v>0</v>
      </c>
      <c r="I1599" s="13">
        <f t="shared" si="2976"/>
        <v>2</v>
      </c>
      <c r="J1599" s="6">
        <v>0</v>
      </c>
      <c r="K1599" s="6">
        <v>0</v>
      </c>
      <c r="L1599" s="13">
        <f t="shared" si="2977"/>
        <v>2</v>
      </c>
      <c r="M1599" s="45">
        <f t="shared" si="2974"/>
        <v>1520.9125475285171</v>
      </c>
    </row>
    <row r="1600" spans="1:13" ht="15" x14ac:dyDescent="0.2">
      <c r="A1600" s="28">
        <v>43665</v>
      </c>
      <c r="B1600" s="12" t="s">
        <v>121</v>
      </c>
      <c r="C1600" s="11">
        <f t="shared" si="2975"/>
        <v>913.24200913242009</v>
      </c>
      <c r="D1600" s="12" t="s">
        <v>18</v>
      </c>
      <c r="E1600" s="29">
        <v>219</v>
      </c>
      <c r="F1600" s="29">
        <v>223</v>
      </c>
      <c r="G1600" s="6">
        <v>0</v>
      </c>
      <c r="H1600" s="6">
        <v>0</v>
      </c>
      <c r="I1600" s="13">
        <f t="shared" si="2976"/>
        <v>-4</v>
      </c>
      <c r="J1600" s="6">
        <v>0</v>
      </c>
      <c r="K1600" s="6">
        <v>0</v>
      </c>
      <c r="L1600" s="13">
        <f t="shared" si="2977"/>
        <v>-4</v>
      </c>
      <c r="M1600" s="45">
        <f t="shared" si="2974"/>
        <v>-3652.9680365296804</v>
      </c>
    </row>
    <row r="1601" spans="1:13" ht="15" x14ac:dyDescent="0.2">
      <c r="A1601" s="28">
        <v>43664</v>
      </c>
      <c r="B1601" s="12" t="s">
        <v>223</v>
      </c>
      <c r="C1601" s="11">
        <f t="shared" si="2975"/>
        <v>838.57442348008385</v>
      </c>
      <c r="D1601" s="12" t="s">
        <v>18</v>
      </c>
      <c r="E1601" s="29">
        <v>238.5</v>
      </c>
      <c r="F1601" s="29">
        <v>236.5</v>
      </c>
      <c r="G1601" s="6">
        <v>234</v>
      </c>
      <c r="H1601" s="6">
        <v>230</v>
      </c>
      <c r="I1601" s="13">
        <f t="shared" si="2976"/>
        <v>2</v>
      </c>
      <c r="J1601" s="6">
        <v>2.5</v>
      </c>
      <c r="K1601" s="6">
        <v>4</v>
      </c>
      <c r="L1601" s="13">
        <f t="shared" si="2977"/>
        <v>8.5</v>
      </c>
      <c r="M1601" s="45">
        <f t="shared" si="2974"/>
        <v>7127.8825995807128</v>
      </c>
    </row>
    <row r="1602" spans="1:13" ht="15" x14ac:dyDescent="0.2">
      <c r="A1602" s="28">
        <v>43664</v>
      </c>
      <c r="B1602" s="12" t="s">
        <v>232</v>
      </c>
      <c r="C1602" s="11">
        <f t="shared" si="2975"/>
        <v>1215.80547112462</v>
      </c>
      <c r="D1602" s="12" t="s">
        <v>18</v>
      </c>
      <c r="E1602" s="29">
        <v>164.5</v>
      </c>
      <c r="F1602" s="29">
        <v>163</v>
      </c>
      <c r="G1602" s="6">
        <v>0</v>
      </c>
      <c r="H1602" s="6">
        <v>0</v>
      </c>
      <c r="I1602" s="13">
        <f t="shared" si="2976"/>
        <v>1.5</v>
      </c>
      <c r="J1602" s="6">
        <v>0</v>
      </c>
      <c r="K1602" s="6">
        <v>0</v>
      </c>
      <c r="L1602" s="13">
        <f t="shared" si="2977"/>
        <v>1.5</v>
      </c>
      <c r="M1602" s="45">
        <f t="shared" si="2974"/>
        <v>1823.70820668693</v>
      </c>
    </row>
    <row r="1603" spans="1:13" ht="15" x14ac:dyDescent="0.2">
      <c r="A1603" s="28">
        <v>43663</v>
      </c>
      <c r="B1603" s="12" t="s">
        <v>185</v>
      </c>
      <c r="C1603" s="11">
        <f t="shared" si="2975"/>
        <v>710.47957371225573</v>
      </c>
      <c r="D1603" s="12" t="s">
        <v>21</v>
      </c>
      <c r="E1603" s="29">
        <v>281.5</v>
      </c>
      <c r="F1603" s="29">
        <v>283.5</v>
      </c>
      <c r="G1603" s="6">
        <v>286</v>
      </c>
      <c r="H1603" s="6">
        <v>0</v>
      </c>
      <c r="I1603" s="13">
        <f t="shared" si="2976"/>
        <v>2</v>
      </c>
      <c r="J1603" s="6">
        <v>2.5</v>
      </c>
      <c r="K1603" s="6">
        <v>0</v>
      </c>
      <c r="L1603" s="13">
        <f t="shared" si="2977"/>
        <v>4.5</v>
      </c>
      <c r="M1603" s="45">
        <f t="shared" si="2974"/>
        <v>3197.1580817051508</v>
      </c>
    </row>
    <row r="1604" spans="1:13" ht="15" x14ac:dyDescent="0.2">
      <c r="A1604" s="28">
        <v>43663</v>
      </c>
      <c r="B1604" s="12" t="s">
        <v>223</v>
      </c>
      <c r="C1604" s="11">
        <f t="shared" si="2975"/>
        <v>829.87551867219918</v>
      </c>
      <c r="D1604" s="12" t="s">
        <v>18</v>
      </c>
      <c r="E1604" s="29">
        <v>241</v>
      </c>
      <c r="F1604" s="29">
        <v>239</v>
      </c>
      <c r="G1604" s="6">
        <v>0</v>
      </c>
      <c r="H1604" s="6">
        <v>0</v>
      </c>
      <c r="I1604" s="13">
        <f t="shared" si="2976"/>
        <v>2</v>
      </c>
      <c r="J1604" s="6">
        <v>0</v>
      </c>
      <c r="K1604" s="6">
        <v>0</v>
      </c>
      <c r="L1604" s="13">
        <f t="shared" si="2977"/>
        <v>2</v>
      </c>
      <c r="M1604" s="45">
        <f t="shared" si="2974"/>
        <v>1659.7510373443984</v>
      </c>
    </row>
    <row r="1605" spans="1:13" ht="15" x14ac:dyDescent="0.2">
      <c r="A1605" s="28">
        <v>43663</v>
      </c>
      <c r="B1605" s="12" t="s">
        <v>226</v>
      </c>
      <c r="C1605" s="11">
        <f>200000/E1605</f>
        <v>519.48051948051943</v>
      </c>
      <c r="D1605" s="12" t="s">
        <v>21</v>
      </c>
      <c r="E1605" s="29">
        <v>385</v>
      </c>
      <c r="F1605" s="29">
        <v>388</v>
      </c>
      <c r="G1605" s="6">
        <v>0</v>
      </c>
      <c r="H1605" s="6">
        <v>0</v>
      </c>
      <c r="I1605" s="13">
        <f>(IF(D1605="SELL",E1605-F1605,IF(D1605="BUY",F1605-E1605)))</f>
        <v>3</v>
      </c>
      <c r="J1605" s="6">
        <v>0</v>
      </c>
      <c r="K1605" s="6">
        <v>0</v>
      </c>
      <c r="L1605" s="13">
        <f>K1605+J1605+I1605</f>
        <v>3</v>
      </c>
      <c r="M1605" s="45">
        <f>L1605*C1605</f>
        <v>1558.4415584415583</v>
      </c>
    </row>
    <row r="1606" spans="1:13" ht="15" x14ac:dyDescent="0.2">
      <c r="A1606" s="28">
        <v>43662</v>
      </c>
      <c r="B1606" s="12" t="s">
        <v>223</v>
      </c>
      <c r="C1606" s="11">
        <f t="shared" ref="C1606:C1628" si="2978">200000/E1606</f>
        <v>829.87551867219918</v>
      </c>
      <c r="D1606" s="12" t="s">
        <v>21</v>
      </c>
      <c r="E1606" s="29">
        <v>241</v>
      </c>
      <c r="F1606" s="29">
        <v>243</v>
      </c>
      <c r="G1606" s="6">
        <v>246</v>
      </c>
      <c r="H1606" s="6">
        <v>0</v>
      </c>
      <c r="I1606" s="13">
        <f t="shared" ref="I1606:I1628" si="2979">(IF(D1606="SELL",E1606-F1606,IF(D1606="BUY",F1606-E1606)))</f>
        <v>2</v>
      </c>
      <c r="J1606" s="6">
        <v>3</v>
      </c>
      <c r="K1606" s="6">
        <v>0</v>
      </c>
      <c r="L1606" s="13">
        <f t="shared" ref="L1606:L1628" si="2980">K1606+J1606+I1606</f>
        <v>5</v>
      </c>
      <c r="M1606" s="45">
        <f t="shared" ref="M1606:M1628" si="2981">L1606*C1606</f>
        <v>4149.3775933609959</v>
      </c>
    </row>
    <row r="1607" spans="1:13" ht="15" x14ac:dyDescent="0.2">
      <c r="A1607" s="28">
        <v>43662</v>
      </c>
      <c r="B1607" s="12" t="s">
        <v>35</v>
      </c>
      <c r="C1607" s="11">
        <f t="shared" si="2978"/>
        <v>566.57223796033998</v>
      </c>
      <c r="D1607" s="12" t="s">
        <v>21</v>
      </c>
      <c r="E1607" s="29">
        <v>353</v>
      </c>
      <c r="F1607" s="29">
        <v>356</v>
      </c>
      <c r="G1607" s="6">
        <v>0</v>
      </c>
      <c r="H1607" s="6">
        <v>0</v>
      </c>
      <c r="I1607" s="13">
        <f t="shared" si="2979"/>
        <v>3</v>
      </c>
      <c r="J1607" s="6">
        <v>0</v>
      </c>
      <c r="K1607" s="6">
        <v>0</v>
      </c>
      <c r="L1607" s="13">
        <f t="shared" si="2980"/>
        <v>3</v>
      </c>
      <c r="M1607" s="45">
        <f t="shared" si="2981"/>
        <v>1699.71671388102</v>
      </c>
    </row>
    <row r="1608" spans="1:13" ht="15" x14ac:dyDescent="0.2">
      <c r="A1608" s="28">
        <v>43662</v>
      </c>
      <c r="B1608" s="12" t="s">
        <v>28</v>
      </c>
      <c r="C1608" s="11">
        <f t="shared" si="2978"/>
        <v>566.57223796033998</v>
      </c>
      <c r="D1608" s="12" t="s">
        <v>21</v>
      </c>
      <c r="E1608" s="29">
        <v>353</v>
      </c>
      <c r="F1608" s="29">
        <v>345</v>
      </c>
      <c r="G1608" s="6">
        <v>0</v>
      </c>
      <c r="H1608" s="6">
        <v>0</v>
      </c>
      <c r="I1608" s="13">
        <f t="shared" si="2979"/>
        <v>-8</v>
      </c>
      <c r="J1608" s="6">
        <v>0</v>
      </c>
      <c r="K1608" s="6">
        <v>0</v>
      </c>
      <c r="L1608" s="13">
        <f t="shared" si="2980"/>
        <v>-8</v>
      </c>
      <c r="M1608" s="45">
        <f t="shared" si="2981"/>
        <v>-4532.5779036827198</v>
      </c>
    </row>
    <row r="1609" spans="1:13" ht="15" x14ac:dyDescent="0.2">
      <c r="A1609" s="28">
        <v>43662</v>
      </c>
      <c r="B1609" s="12" t="s">
        <v>113</v>
      </c>
      <c r="C1609" s="11">
        <f t="shared" si="2978"/>
        <v>255.10204081632654</v>
      </c>
      <c r="D1609" s="12" t="s">
        <v>21</v>
      </c>
      <c r="E1609" s="29">
        <v>784</v>
      </c>
      <c r="F1609" s="29">
        <v>780.45</v>
      </c>
      <c r="G1609" s="6">
        <v>0</v>
      </c>
      <c r="H1609" s="6">
        <v>0</v>
      </c>
      <c r="I1609" s="13">
        <f t="shared" si="2979"/>
        <v>-3.5499999999999545</v>
      </c>
      <c r="J1609" s="6">
        <v>0</v>
      </c>
      <c r="K1609" s="6">
        <v>0</v>
      </c>
      <c r="L1609" s="13">
        <f t="shared" si="2980"/>
        <v>-3.5499999999999545</v>
      </c>
      <c r="M1609" s="45">
        <f t="shared" si="2981"/>
        <v>-905.61224489794756</v>
      </c>
    </row>
    <row r="1610" spans="1:13" ht="15" x14ac:dyDescent="0.2">
      <c r="A1610" s="28">
        <v>43661</v>
      </c>
      <c r="B1610" s="12" t="s">
        <v>175</v>
      </c>
      <c r="C1610" s="11">
        <f t="shared" si="2978"/>
        <v>1515.1515151515152</v>
      </c>
      <c r="D1610" s="12" t="s">
        <v>21</v>
      </c>
      <c r="E1610" s="29">
        <v>132</v>
      </c>
      <c r="F1610" s="29">
        <v>133</v>
      </c>
      <c r="G1610" s="6">
        <v>134</v>
      </c>
      <c r="H1610" s="6">
        <v>135</v>
      </c>
      <c r="I1610" s="13">
        <f t="shared" si="2979"/>
        <v>1</v>
      </c>
      <c r="J1610" s="6">
        <v>1</v>
      </c>
      <c r="K1610" s="6">
        <v>1</v>
      </c>
      <c r="L1610" s="13">
        <f t="shared" si="2980"/>
        <v>3</v>
      </c>
      <c r="M1610" s="45">
        <f t="shared" si="2981"/>
        <v>4545.454545454546</v>
      </c>
    </row>
    <row r="1611" spans="1:13" ht="15" x14ac:dyDescent="0.2">
      <c r="A1611" s="28">
        <v>43661</v>
      </c>
      <c r="B1611" s="12" t="s">
        <v>125</v>
      </c>
      <c r="C1611" s="11">
        <f t="shared" si="2978"/>
        <v>137.93103448275863</v>
      </c>
      <c r="D1611" s="12" t="s">
        <v>18</v>
      </c>
      <c r="E1611" s="29">
        <v>1450</v>
      </c>
      <c r="F1611" s="29">
        <v>1443</v>
      </c>
      <c r="G1611" s="6">
        <v>1436</v>
      </c>
      <c r="H1611" s="6">
        <v>0</v>
      </c>
      <c r="I1611" s="13">
        <f t="shared" si="2979"/>
        <v>7</v>
      </c>
      <c r="J1611" s="6">
        <v>7</v>
      </c>
      <c r="K1611" s="6">
        <v>0</v>
      </c>
      <c r="L1611" s="13">
        <f t="shared" si="2980"/>
        <v>14</v>
      </c>
      <c r="M1611" s="45">
        <f t="shared" si="2981"/>
        <v>1931.0344827586209</v>
      </c>
    </row>
    <row r="1612" spans="1:13" ht="15" x14ac:dyDescent="0.2">
      <c r="A1612" s="28">
        <v>43661</v>
      </c>
      <c r="B1612" s="12" t="s">
        <v>233</v>
      </c>
      <c r="C1612" s="11">
        <f t="shared" si="2978"/>
        <v>687.28522336769754</v>
      </c>
      <c r="D1612" s="12" t="s">
        <v>21</v>
      </c>
      <c r="E1612" s="29">
        <v>291</v>
      </c>
      <c r="F1612" s="29">
        <v>289</v>
      </c>
      <c r="G1612" s="6">
        <v>1436</v>
      </c>
      <c r="H1612" s="6">
        <v>0</v>
      </c>
      <c r="I1612" s="13">
        <f t="shared" si="2979"/>
        <v>-2</v>
      </c>
      <c r="J1612" s="6">
        <v>0</v>
      </c>
      <c r="K1612" s="6">
        <v>0</v>
      </c>
      <c r="L1612" s="13">
        <f t="shared" si="2980"/>
        <v>-2</v>
      </c>
      <c r="M1612" s="45">
        <f t="shared" si="2981"/>
        <v>-1374.5704467353951</v>
      </c>
    </row>
    <row r="1613" spans="1:13" ht="15" x14ac:dyDescent="0.2">
      <c r="A1613" s="28">
        <v>43658</v>
      </c>
      <c r="B1613" s="12" t="s">
        <v>234</v>
      </c>
      <c r="C1613" s="11">
        <f t="shared" si="2978"/>
        <v>88.495575221238937</v>
      </c>
      <c r="D1613" s="12" t="s">
        <v>18</v>
      </c>
      <c r="E1613" s="29">
        <v>2260</v>
      </c>
      <c r="F1613" s="29">
        <v>2249</v>
      </c>
      <c r="G1613" s="6">
        <v>2238</v>
      </c>
      <c r="H1613" s="6">
        <v>2227</v>
      </c>
      <c r="I1613" s="13">
        <f t="shared" si="2979"/>
        <v>11</v>
      </c>
      <c r="J1613" s="6">
        <v>11</v>
      </c>
      <c r="K1613" s="6">
        <v>11</v>
      </c>
      <c r="L1613" s="13">
        <f t="shared" si="2980"/>
        <v>33</v>
      </c>
      <c r="M1613" s="45">
        <f t="shared" si="2981"/>
        <v>2920.353982300885</v>
      </c>
    </row>
    <row r="1614" spans="1:13" ht="15" x14ac:dyDescent="0.2">
      <c r="A1614" s="28">
        <v>43658</v>
      </c>
      <c r="B1614" s="12" t="s">
        <v>235</v>
      </c>
      <c r="C1614" s="11">
        <f t="shared" si="2978"/>
        <v>607.90273556231</v>
      </c>
      <c r="D1614" s="12" t="s">
        <v>21</v>
      </c>
      <c r="E1614" s="29">
        <v>329</v>
      </c>
      <c r="F1614" s="29">
        <v>331</v>
      </c>
      <c r="G1614" s="6">
        <v>0</v>
      </c>
      <c r="H1614" s="6">
        <v>0</v>
      </c>
      <c r="I1614" s="13">
        <f t="shared" si="2979"/>
        <v>2</v>
      </c>
      <c r="J1614" s="6">
        <v>0</v>
      </c>
      <c r="K1614" s="6">
        <v>0</v>
      </c>
      <c r="L1614" s="13">
        <f t="shared" si="2980"/>
        <v>2</v>
      </c>
      <c r="M1614" s="45">
        <f t="shared" si="2981"/>
        <v>1215.80547112462</v>
      </c>
    </row>
    <row r="1615" spans="1:13" ht="15" x14ac:dyDescent="0.2">
      <c r="A1615" s="28">
        <v>43658</v>
      </c>
      <c r="B1615" s="12" t="s">
        <v>25</v>
      </c>
      <c r="C1615" s="11">
        <f t="shared" si="2978"/>
        <v>761.90476190476193</v>
      </c>
      <c r="D1615" s="12" t="s">
        <v>18</v>
      </c>
      <c r="E1615" s="29">
        <v>262.5</v>
      </c>
      <c r="F1615" s="29">
        <v>264</v>
      </c>
      <c r="G1615" s="6">
        <v>0</v>
      </c>
      <c r="H1615" s="6">
        <v>0</v>
      </c>
      <c r="I1615" s="13">
        <f t="shared" si="2979"/>
        <v>-1.5</v>
      </c>
      <c r="J1615" s="6">
        <v>0</v>
      </c>
      <c r="K1615" s="6">
        <v>0</v>
      </c>
      <c r="L1615" s="13">
        <f t="shared" si="2980"/>
        <v>-1.5</v>
      </c>
      <c r="M1615" s="45">
        <f t="shared" si="2981"/>
        <v>-1142.8571428571429</v>
      </c>
    </row>
    <row r="1616" spans="1:13" ht="15" x14ac:dyDescent="0.2">
      <c r="A1616" s="28">
        <v>43657</v>
      </c>
      <c r="B1616" s="12" t="s">
        <v>150</v>
      </c>
      <c r="C1616" s="11">
        <f t="shared" si="2978"/>
        <v>1388.8888888888889</v>
      </c>
      <c r="D1616" s="12" t="s">
        <v>21</v>
      </c>
      <c r="E1616" s="29">
        <v>144</v>
      </c>
      <c r="F1616" s="29">
        <v>145</v>
      </c>
      <c r="G1616" s="6">
        <v>146</v>
      </c>
      <c r="H1616" s="6">
        <v>147</v>
      </c>
      <c r="I1616" s="13">
        <f t="shared" si="2979"/>
        <v>1</v>
      </c>
      <c r="J1616" s="6">
        <v>0</v>
      </c>
      <c r="K1616" s="6">
        <v>0</v>
      </c>
      <c r="L1616" s="13">
        <f t="shared" si="2980"/>
        <v>1</v>
      </c>
      <c r="M1616" s="45">
        <f t="shared" si="2981"/>
        <v>1388.8888888888889</v>
      </c>
    </row>
    <row r="1617" spans="1:13" ht="15" x14ac:dyDescent="0.2">
      <c r="A1617" s="28">
        <v>43656</v>
      </c>
      <c r="B1617" s="12" t="s">
        <v>118</v>
      </c>
      <c r="C1617" s="11">
        <f t="shared" si="2978"/>
        <v>333.33333333333331</v>
      </c>
      <c r="D1617" s="12" t="s">
        <v>18</v>
      </c>
      <c r="E1617" s="29">
        <v>600</v>
      </c>
      <c r="F1617" s="29">
        <v>595</v>
      </c>
      <c r="G1617" s="6">
        <v>590</v>
      </c>
      <c r="H1617" s="6">
        <v>0</v>
      </c>
      <c r="I1617" s="13">
        <f t="shared" si="2979"/>
        <v>5</v>
      </c>
      <c r="J1617" s="6">
        <v>5</v>
      </c>
      <c r="K1617" s="6">
        <v>0</v>
      </c>
      <c r="L1617" s="13">
        <f t="shared" si="2980"/>
        <v>10</v>
      </c>
      <c r="M1617" s="45">
        <f t="shared" si="2981"/>
        <v>3333.333333333333</v>
      </c>
    </row>
    <row r="1618" spans="1:13" ht="15" x14ac:dyDescent="0.2">
      <c r="A1618" s="28">
        <v>43656</v>
      </c>
      <c r="B1618" s="12" t="s">
        <v>100</v>
      </c>
      <c r="C1618" s="11">
        <f t="shared" si="2978"/>
        <v>428.72454448017152</v>
      </c>
      <c r="D1618" s="12" t="s">
        <v>18</v>
      </c>
      <c r="E1618" s="29">
        <v>466.5</v>
      </c>
      <c r="F1618" s="29">
        <v>462.5</v>
      </c>
      <c r="G1618" s="6">
        <v>456</v>
      </c>
      <c r="H1618" s="6">
        <v>0</v>
      </c>
      <c r="I1618" s="13">
        <f t="shared" si="2979"/>
        <v>4</v>
      </c>
      <c r="J1618" s="6">
        <v>6.5</v>
      </c>
      <c r="K1618" s="6">
        <v>0</v>
      </c>
      <c r="L1618" s="13">
        <f t="shared" si="2980"/>
        <v>10.5</v>
      </c>
      <c r="M1618" s="45">
        <f t="shared" si="2981"/>
        <v>4501.6077170418012</v>
      </c>
    </row>
    <row r="1619" spans="1:13" ht="15" x14ac:dyDescent="0.2">
      <c r="A1619" s="28">
        <v>43656</v>
      </c>
      <c r="B1619" s="12" t="s">
        <v>138</v>
      </c>
      <c r="C1619" s="11">
        <f t="shared" si="2978"/>
        <v>357.14285714285717</v>
      </c>
      <c r="D1619" s="12" t="s">
        <v>18</v>
      </c>
      <c r="E1619" s="29">
        <v>560</v>
      </c>
      <c r="F1619" s="29">
        <v>555</v>
      </c>
      <c r="G1619" s="6">
        <v>550</v>
      </c>
      <c r="H1619" s="6">
        <v>0</v>
      </c>
      <c r="I1619" s="13">
        <f t="shared" si="2979"/>
        <v>5</v>
      </c>
      <c r="J1619" s="6">
        <v>5</v>
      </c>
      <c r="K1619" s="6">
        <v>0</v>
      </c>
      <c r="L1619" s="13">
        <f t="shared" si="2980"/>
        <v>10</v>
      </c>
      <c r="M1619" s="45">
        <f t="shared" si="2981"/>
        <v>3571.4285714285716</v>
      </c>
    </row>
    <row r="1620" spans="1:13" ht="15" x14ac:dyDescent="0.2">
      <c r="A1620" s="28">
        <v>43656</v>
      </c>
      <c r="B1620" s="12" t="s">
        <v>162</v>
      </c>
      <c r="C1620" s="11">
        <f t="shared" si="2978"/>
        <v>680.27210884353747</v>
      </c>
      <c r="D1620" s="12" t="s">
        <v>21</v>
      </c>
      <c r="E1620" s="29">
        <v>294</v>
      </c>
      <c r="F1620" s="29">
        <v>290</v>
      </c>
      <c r="G1620" s="6">
        <v>0</v>
      </c>
      <c r="H1620" s="6">
        <v>0</v>
      </c>
      <c r="I1620" s="13">
        <f t="shared" si="2979"/>
        <v>-4</v>
      </c>
      <c r="J1620" s="6">
        <v>0</v>
      </c>
      <c r="K1620" s="6">
        <v>0</v>
      </c>
      <c r="L1620" s="13">
        <f t="shared" si="2980"/>
        <v>-4</v>
      </c>
      <c r="M1620" s="45">
        <f t="shared" si="2981"/>
        <v>-2721.0884353741499</v>
      </c>
    </row>
    <row r="1621" spans="1:13" ht="15" x14ac:dyDescent="0.2">
      <c r="A1621" s="28">
        <v>43656</v>
      </c>
      <c r="B1621" s="12" t="s">
        <v>236</v>
      </c>
      <c r="C1621" s="11">
        <f t="shared" si="2978"/>
        <v>487.80487804878049</v>
      </c>
      <c r="D1621" s="12" t="s">
        <v>18</v>
      </c>
      <c r="E1621" s="29">
        <v>410</v>
      </c>
      <c r="F1621" s="29">
        <v>416</v>
      </c>
      <c r="G1621" s="6">
        <v>0</v>
      </c>
      <c r="H1621" s="6">
        <v>0</v>
      </c>
      <c r="I1621" s="13">
        <f t="shared" si="2979"/>
        <v>-6</v>
      </c>
      <c r="J1621" s="6">
        <v>0</v>
      </c>
      <c r="K1621" s="6">
        <v>0</v>
      </c>
      <c r="L1621" s="13">
        <f t="shared" si="2980"/>
        <v>-6</v>
      </c>
      <c r="M1621" s="45">
        <f t="shared" si="2981"/>
        <v>-2926.8292682926831</v>
      </c>
    </row>
    <row r="1622" spans="1:13" ht="15" x14ac:dyDescent="0.2">
      <c r="A1622" s="28">
        <v>43655</v>
      </c>
      <c r="B1622" s="12" t="s">
        <v>220</v>
      </c>
      <c r="C1622" s="11">
        <f t="shared" si="2978"/>
        <v>460.82949308755758</v>
      </c>
      <c r="D1622" s="12" t="s">
        <v>18</v>
      </c>
      <c r="E1622" s="29">
        <v>434</v>
      </c>
      <c r="F1622" s="29">
        <v>430</v>
      </c>
      <c r="G1622" s="6">
        <v>425</v>
      </c>
      <c r="H1622" s="6">
        <v>420</v>
      </c>
      <c r="I1622" s="13">
        <f t="shared" si="2979"/>
        <v>4</v>
      </c>
      <c r="J1622" s="6">
        <v>5</v>
      </c>
      <c r="K1622" s="6">
        <v>5</v>
      </c>
      <c r="L1622" s="13">
        <f t="shared" si="2980"/>
        <v>14</v>
      </c>
      <c r="M1622" s="45">
        <f t="shared" si="2981"/>
        <v>6451.6129032258059</v>
      </c>
    </row>
    <row r="1623" spans="1:13" ht="15" x14ac:dyDescent="0.2">
      <c r="A1623" s="28">
        <v>43655</v>
      </c>
      <c r="B1623" s="12" t="s">
        <v>110</v>
      </c>
      <c r="C1623" s="11">
        <f t="shared" si="2978"/>
        <v>257.40025740025737</v>
      </c>
      <c r="D1623" s="12" t="s">
        <v>18</v>
      </c>
      <c r="E1623" s="29">
        <v>777</v>
      </c>
      <c r="F1623" s="29">
        <v>787</v>
      </c>
      <c r="G1623" s="6">
        <v>0</v>
      </c>
      <c r="H1623" s="6">
        <v>0</v>
      </c>
      <c r="I1623" s="13">
        <f t="shared" si="2979"/>
        <v>-10</v>
      </c>
      <c r="J1623" s="6">
        <v>0</v>
      </c>
      <c r="K1623" s="6">
        <v>0</v>
      </c>
      <c r="L1623" s="13">
        <f t="shared" si="2980"/>
        <v>-10</v>
      </c>
      <c r="M1623" s="45">
        <f t="shared" si="2981"/>
        <v>-2574.002574002574</v>
      </c>
    </row>
    <row r="1624" spans="1:13" ht="15" x14ac:dyDescent="0.2">
      <c r="A1624" s="28">
        <v>43655</v>
      </c>
      <c r="B1624" s="12" t="s">
        <v>28</v>
      </c>
      <c r="C1624" s="11">
        <f t="shared" si="2978"/>
        <v>590.84194977843424</v>
      </c>
      <c r="D1624" s="12" t="s">
        <v>21</v>
      </c>
      <c r="E1624" s="29">
        <v>338.5</v>
      </c>
      <c r="F1624" s="29">
        <v>333</v>
      </c>
      <c r="G1624" s="6">
        <v>0</v>
      </c>
      <c r="H1624" s="6">
        <v>0</v>
      </c>
      <c r="I1624" s="13">
        <f t="shared" si="2979"/>
        <v>-5.5</v>
      </c>
      <c r="J1624" s="6">
        <v>0</v>
      </c>
      <c r="K1624" s="6">
        <v>0</v>
      </c>
      <c r="L1624" s="13">
        <f t="shared" si="2980"/>
        <v>-5.5</v>
      </c>
      <c r="M1624" s="45">
        <f t="shared" si="2981"/>
        <v>-3249.6307237813885</v>
      </c>
    </row>
    <row r="1625" spans="1:13" ht="15" x14ac:dyDescent="0.2">
      <c r="A1625" s="28">
        <v>43654</v>
      </c>
      <c r="B1625" s="12" t="s">
        <v>237</v>
      </c>
      <c r="C1625" s="11">
        <f t="shared" si="2978"/>
        <v>892.85714285714289</v>
      </c>
      <c r="D1625" s="12" t="s">
        <v>18</v>
      </c>
      <c r="E1625" s="29">
        <v>224</v>
      </c>
      <c r="F1625" s="29">
        <v>222</v>
      </c>
      <c r="G1625" s="6">
        <v>219.5</v>
      </c>
      <c r="H1625" s="6">
        <v>0</v>
      </c>
      <c r="I1625" s="13">
        <f t="shared" si="2979"/>
        <v>2</v>
      </c>
      <c r="J1625" s="6">
        <v>2.5</v>
      </c>
      <c r="K1625" s="6">
        <v>0</v>
      </c>
      <c r="L1625" s="13">
        <f t="shared" si="2980"/>
        <v>4.5</v>
      </c>
      <c r="M1625" s="45">
        <f t="shared" si="2981"/>
        <v>4017.8571428571431</v>
      </c>
    </row>
    <row r="1626" spans="1:13" ht="15" x14ac:dyDescent="0.2">
      <c r="A1626" s="28">
        <v>43654</v>
      </c>
      <c r="B1626" s="12" t="s">
        <v>28</v>
      </c>
      <c r="C1626" s="11">
        <f t="shared" si="2978"/>
        <v>591.71597633136093</v>
      </c>
      <c r="D1626" s="12" t="s">
        <v>18</v>
      </c>
      <c r="E1626" s="29">
        <v>338</v>
      </c>
      <c r="F1626" s="29">
        <v>335</v>
      </c>
      <c r="G1626" s="6">
        <v>0</v>
      </c>
      <c r="H1626" s="6">
        <v>0</v>
      </c>
      <c r="I1626" s="13">
        <f t="shared" si="2979"/>
        <v>3</v>
      </c>
      <c r="J1626" s="6">
        <v>0</v>
      </c>
      <c r="K1626" s="6">
        <v>0</v>
      </c>
      <c r="L1626" s="13">
        <f t="shared" si="2980"/>
        <v>3</v>
      </c>
      <c r="M1626" s="45">
        <f t="shared" si="2981"/>
        <v>1775.1479289940828</v>
      </c>
    </row>
    <row r="1627" spans="1:13" ht="15" x14ac:dyDescent="0.2">
      <c r="A1627" s="28">
        <v>43654</v>
      </c>
      <c r="B1627" s="12" t="s">
        <v>100</v>
      </c>
      <c r="C1627" s="11">
        <f t="shared" si="2978"/>
        <v>420.16806722689074</v>
      </c>
      <c r="D1627" s="12" t="s">
        <v>21</v>
      </c>
      <c r="E1627" s="29">
        <v>476</v>
      </c>
      <c r="F1627" s="29">
        <v>479.5</v>
      </c>
      <c r="G1627" s="6">
        <v>0</v>
      </c>
      <c r="H1627" s="6">
        <v>0</v>
      </c>
      <c r="I1627" s="13">
        <f t="shared" si="2979"/>
        <v>3.5</v>
      </c>
      <c r="J1627" s="6">
        <v>0</v>
      </c>
      <c r="K1627" s="6">
        <v>0</v>
      </c>
      <c r="L1627" s="13">
        <f t="shared" si="2980"/>
        <v>3.5</v>
      </c>
      <c r="M1627" s="45">
        <f t="shared" si="2981"/>
        <v>1470.5882352941176</v>
      </c>
    </row>
    <row r="1628" spans="1:13" ht="15" x14ac:dyDescent="0.2">
      <c r="A1628" s="28">
        <v>43654</v>
      </c>
      <c r="B1628" s="12" t="s">
        <v>238</v>
      </c>
      <c r="C1628" s="11">
        <f t="shared" si="2978"/>
        <v>1005.0251256281407</v>
      </c>
      <c r="D1628" s="12" t="s">
        <v>21</v>
      </c>
      <c r="E1628" s="29">
        <v>199</v>
      </c>
      <c r="F1628" s="29">
        <v>196.5</v>
      </c>
      <c r="G1628" s="6">
        <v>0</v>
      </c>
      <c r="H1628" s="6">
        <v>0</v>
      </c>
      <c r="I1628" s="13">
        <f t="shared" si="2979"/>
        <v>-2.5</v>
      </c>
      <c r="J1628" s="6">
        <v>0</v>
      </c>
      <c r="K1628" s="6">
        <v>0</v>
      </c>
      <c r="L1628" s="13">
        <f t="shared" si="2980"/>
        <v>-2.5</v>
      </c>
      <c r="M1628" s="45">
        <f t="shared" si="2981"/>
        <v>-2512.5628140703516</v>
      </c>
    </row>
    <row r="1629" spans="1:13" ht="15" x14ac:dyDescent="0.2">
      <c r="A1629" s="28">
        <v>43651</v>
      </c>
      <c r="B1629" s="12" t="s">
        <v>162</v>
      </c>
      <c r="C1629" s="11">
        <f>200000/E1629</f>
        <v>662.25165562913912</v>
      </c>
      <c r="D1629" s="12" t="s">
        <v>18</v>
      </c>
      <c r="E1629" s="29">
        <v>302</v>
      </c>
      <c r="F1629" s="29">
        <v>299</v>
      </c>
      <c r="G1629" s="6">
        <v>295</v>
      </c>
      <c r="H1629" s="6">
        <v>0</v>
      </c>
      <c r="I1629" s="13">
        <f>(IF(D1629="SELL",E1629-F1629,IF(D1629="BUY",F1629-E1629)))</f>
        <v>3</v>
      </c>
      <c r="J1629" s="6">
        <v>4</v>
      </c>
      <c r="K1629" s="6">
        <v>0</v>
      </c>
      <c r="L1629" s="13">
        <f>K1629+J1629+I1629</f>
        <v>7</v>
      </c>
      <c r="M1629" s="45">
        <f>L1629*C1629</f>
        <v>4635.7615894039736</v>
      </c>
    </row>
    <row r="1630" spans="1:13" ht="15" x14ac:dyDescent="0.2">
      <c r="A1630" s="28">
        <v>43651</v>
      </c>
      <c r="B1630" s="12" t="s">
        <v>88</v>
      </c>
      <c r="C1630" s="11">
        <f t="shared" ref="C1630:C1662" si="2982">200000/E1630</f>
        <v>813.00813008130081</v>
      </c>
      <c r="D1630" s="12" t="s">
        <v>18</v>
      </c>
      <c r="E1630" s="29">
        <v>246</v>
      </c>
      <c r="F1630" s="29">
        <v>244</v>
      </c>
      <c r="G1630" s="6">
        <v>241</v>
      </c>
      <c r="H1630" s="6">
        <v>0</v>
      </c>
      <c r="I1630" s="13">
        <f t="shared" ref="I1630:I1662" si="2983">(IF(D1630="SELL",E1630-F1630,IF(D1630="BUY",F1630-E1630)))</f>
        <v>2</v>
      </c>
      <c r="J1630" s="6">
        <v>3</v>
      </c>
      <c r="K1630" s="6">
        <v>0</v>
      </c>
      <c r="L1630" s="13">
        <f t="shared" ref="L1630:L1662" si="2984">K1630+J1630+I1630</f>
        <v>5</v>
      </c>
      <c r="M1630" s="45">
        <f t="shared" ref="M1630:M1662" si="2985">L1630*C1630</f>
        <v>4065.040650406504</v>
      </c>
    </row>
    <row r="1631" spans="1:13" ht="15" x14ac:dyDescent="0.2">
      <c r="A1631" s="28">
        <v>43651</v>
      </c>
      <c r="B1631" s="12" t="s">
        <v>239</v>
      </c>
      <c r="C1631" s="11">
        <f t="shared" si="2982"/>
        <v>1542.0200462606015</v>
      </c>
      <c r="D1631" s="12" t="s">
        <v>21</v>
      </c>
      <c r="E1631" s="29">
        <v>129.69999999999999</v>
      </c>
      <c r="F1631" s="29">
        <v>131</v>
      </c>
      <c r="G1631" s="6">
        <v>0</v>
      </c>
      <c r="H1631" s="6">
        <v>0</v>
      </c>
      <c r="I1631" s="13">
        <f t="shared" si="2983"/>
        <v>1.3000000000000114</v>
      </c>
      <c r="J1631" s="6">
        <v>0</v>
      </c>
      <c r="K1631" s="6">
        <v>0</v>
      </c>
      <c r="L1631" s="13">
        <f t="shared" si="2984"/>
        <v>1.3000000000000114</v>
      </c>
      <c r="M1631" s="45">
        <f t="shared" si="2985"/>
        <v>2004.6260601387994</v>
      </c>
    </row>
    <row r="1632" spans="1:13" ht="15" x14ac:dyDescent="0.2">
      <c r="A1632" s="28">
        <v>43651</v>
      </c>
      <c r="B1632" s="12" t="s">
        <v>222</v>
      </c>
      <c r="C1632" s="11">
        <f t="shared" si="2982"/>
        <v>490.19607843137254</v>
      </c>
      <c r="D1632" s="12" t="s">
        <v>21</v>
      </c>
      <c r="E1632" s="29">
        <v>408</v>
      </c>
      <c r="F1632" s="29">
        <v>411</v>
      </c>
      <c r="G1632" s="6">
        <v>0</v>
      </c>
      <c r="H1632" s="6">
        <v>0</v>
      </c>
      <c r="I1632" s="13">
        <f t="shared" si="2983"/>
        <v>3</v>
      </c>
      <c r="J1632" s="6">
        <v>0</v>
      </c>
      <c r="K1632" s="6">
        <v>0</v>
      </c>
      <c r="L1632" s="13">
        <f t="shared" si="2984"/>
        <v>3</v>
      </c>
      <c r="M1632" s="45">
        <f t="shared" si="2985"/>
        <v>1470.5882352941176</v>
      </c>
    </row>
    <row r="1633" spans="1:13" ht="15" x14ac:dyDescent="0.2">
      <c r="A1633" s="28">
        <v>43651</v>
      </c>
      <c r="B1633" s="12" t="s">
        <v>47</v>
      </c>
      <c r="C1633" s="11">
        <f t="shared" si="2982"/>
        <v>480.76923076923077</v>
      </c>
      <c r="D1633" s="12" t="s">
        <v>21</v>
      </c>
      <c r="E1633" s="29">
        <v>416</v>
      </c>
      <c r="F1633" s="29">
        <v>410</v>
      </c>
      <c r="G1633" s="6">
        <v>0</v>
      </c>
      <c r="H1633" s="6">
        <v>0</v>
      </c>
      <c r="I1633" s="13">
        <f t="shared" si="2983"/>
        <v>-6</v>
      </c>
      <c r="J1633" s="6">
        <v>0</v>
      </c>
      <c r="K1633" s="6">
        <v>0</v>
      </c>
      <c r="L1633" s="13">
        <f t="shared" si="2984"/>
        <v>-6</v>
      </c>
      <c r="M1633" s="45">
        <f t="shared" si="2985"/>
        <v>-2884.6153846153848</v>
      </c>
    </row>
    <row r="1634" spans="1:13" ht="15" x14ac:dyDescent="0.2">
      <c r="A1634" s="28">
        <v>43651</v>
      </c>
      <c r="B1634" s="12" t="s">
        <v>122</v>
      </c>
      <c r="C1634" s="11">
        <f t="shared" si="2982"/>
        <v>279.72027972027973</v>
      </c>
      <c r="D1634" s="12" t="s">
        <v>21</v>
      </c>
      <c r="E1634" s="29">
        <v>715</v>
      </c>
      <c r="F1634" s="29">
        <v>705</v>
      </c>
      <c r="G1634" s="6">
        <v>0</v>
      </c>
      <c r="H1634" s="6">
        <v>0</v>
      </c>
      <c r="I1634" s="13">
        <f t="shared" si="2983"/>
        <v>-10</v>
      </c>
      <c r="J1634" s="6">
        <v>0</v>
      </c>
      <c r="K1634" s="6">
        <v>0</v>
      </c>
      <c r="L1634" s="13">
        <f t="shared" si="2984"/>
        <v>-10</v>
      </c>
      <c r="M1634" s="45">
        <f t="shared" si="2985"/>
        <v>-2797.2027972027972</v>
      </c>
    </row>
    <row r="1635" spans="1:13" ht="15" x14ac:dyDescent="0.2">
      <c r="A1635" s="28">
        <v>43650</v>
      </c>
      <c r="B1635" s="12" t="s">
        <v>122</v>
      </c>
      <c r="C1635" s="11">
        <f t="shared" si="2982"/>
        <v>284.09090909090907</v>
      </c>
      <c r="D1635" s="12" t="s">
        <v>21</v>
      </c>
      <c r="E1635" s="29">
        <v>704</v>
      </c>
      <c r="F1635" s="29">
        <v>710</v>
      </c>
      <c r="G1635" s="6">
        <v>720</v>
      </c>
      <c r="H1635" s="6">
        <v>0</v>
      </c>
      <c r="I1635" s="13">
        <f t="shared" si="2983"/>
        <v>6</v>
      </c>
      <c r="J1635" s="6">
        <v>10</v>
      </c>
      <c r="K1635" s="6">
        <v>0</v>
      </c>
      <c r="L1635" s="13">
        <f t="shared" si="2984"/>
        <v>16</v>
      </c>
      <c r="M1635" s="45">
        <f t="shared" si="2985"/>
        <v>4545.454545454545</v>
      </c>
    </row>
    <row r="1636" spans="1:13" ht="15" x14ac:dyDescent="0.2">
      <c r="A1636" s="28">
        <v>43650</v>
      </c>
      <c r="B1636" s="12" t="s">
        <v>240</v>
      </c>
      <c r="C1636" s="11">
        <f t="shared" si="2982"/>
        <v>408.16326530612247</v>
      </c>
      <c r="D1636" s="12" t="s">
        <v>21</v>
      </c>
      <c r="E1636" s="29">
        <v>490</v>
      </c>
      <c r="F1636" s="29">
        <v>494</v>
      </c>
      <c r="G1636" s="6">
        <v>0</v>
      </c>
      <c r="H1636" s="6">
        <v>0</v>
      </c>
      <c r="I1636" s="13">
        <f t="shared" si="2983"/>
        <v>4</v>
      </c>
      <c r="J1636" s="6">
        <v>0</v>
      </c>
      <c r="K1636" s="6">
        <v>0</v>
      </c>
      <c r="L1636" s="13">
        <f t="shared" si="2984"/>
        <v>4</v>
      </c>
      <c r="M1636" s="45">
        <f t="shared" si="2985"/>
        <v>1632.6530612244899</v>
      </c>
    </row>
    <row r="1637" spans="1:13" ht="15" x14ac:dyDescent="0.2">
      <c r="A1637" s="28">
        <v>43650</v>
      </c>
      <c r="B1637" s="12" t="s">
        <v>241</v>
      </c>
      <c r="C1637" s="11">
        <f t="shared" si="2982"/>
        <v>1353.6379018612522</v>
      </c>
      <c r="D1637" s="12" t="s">
        <v>21</v>
      </c>
      <c r="E1637" s="29">
        <v>147.75</v>
      </c>
      <c r="F1637" s="29">
        <v>149</v>
      </c>
      <c r="G1637" s="6">
        <v>0</v>
      </c>
      <c r="H1637" s="6">
        <v>0</v>
      </c>
      <c r="I1637" s="13">
        <f t="shared" si="2983"/>
        <v>1.25</v>
      </c>
      <c r="J1637" s="6">
        <v>0</v>
      </c>
      <c r="K1637" s="6">
        <v>0</v>
      </c>
      <c r="L1637" s="13">
        <f t="shared" si="2984"/>
        <v>1.25</v>
      </c>
      <c r="M1637" s="45">
        <f t="shared" si="2985"/>
        <v>1692.0473773265653</v>
      </c>
    </row>
    <row r="1638" spans="1:13" ht="15" x14ac:dyDescent="0.2">
      <c r="A1638" s="28">
        <v>43650</v>
      </c>
      <c r="B1638" s="12" t="s">
        <v>242</v>
      </c>
      <c r="C1638" s="11">
        <f t="shared" si="2982"/>
        <v>682.5938566552901</v>
      </c>
      <c r="D1638" s="12" t="s">
        <v>21</v>
      </c>
      <c r="E1638" s="29">
        <v>293</v>
      </c>
      <c r="F1638" s="29">
        <v>290</v>
      </c>
      <c r="G1638" s="6">
        <v>0</v>
      </c>
      <c r="H1638" s="6">
        <v>0</v>
      </c>
      <c r="I1638" s="13">
        <f t="shared" si="2983"/>
        <v>-3</v>
      </c>
      <c r="J1638" s="6">
        <v>0</v>
      </c>
      <c r="K1638" s="6">
        <v>0</v>
      </c>
      <c r="L1638" s="13">
        <f t="shared" si="2984"/>
        <v>-3</v>
      </c>
      <c r="M1638" s="45">
        <f t="shared" si="2985"/>
        <v>-2047.7815699658704</v>
      </c>
    </row>
    <row r="1639" spans="1:13" ht="15" x14ac:dyDescent="0.2">
      <c r="A1639" s="28">
        <v>43649</v>
      </c>
      <c r="B1639" s="12" t="s">
        <v>114</v>
      </c>
      <c r="C1639" s="11">
        <f t="shared" si="2982"/>
        <v>651.46579804560258</v>
      </c>
      <c r="D1639" s="12" t="s">
        <v>18</v>
      </c>
      <c r="E1639" s="29">
        <v>307</v>
      </c>
      <c r="F1639" s="29">
        <v>304.5</v>
      </c>
      <c r="G1639" s="6">
        <v>301.75</v>
      </c>
      <c r="H1639" s="6">
        <v>0</v>
      </c>
      <c r="I1639" s="13">
        <f t="shared" si="2983"/>
        <v>2.5</v>
      </c>
      <c r="J1639" s="6">
        <v>2.75</v>
      </c>
      <c r="K1639" s="6">
        <v>0</v>
      </c>
      <c r="L1639" s="13">
        <f t="shared" si="2984"/>
        <v>5.25</v>
      </c>
      <c r="M1639" s="45">
        <f t="shared" si="2985"/>
        <v>3420.1954397394134</v>
      </c>
    </row>
    <row r="1640" spans="1:13" ht="15" x14ac:dyDescent="0.2">
      <c r="A1640" s="28">
        <v>43649</v>
      </c>
      <c r="B1640" s="12" t="s">
        <v>71</v>
      </c>
      <c r="C1640" s="11">
        <f t="shared" si="2982"/>
        <v>348.43205574912889</v>
      </c>
      <c r="D1640" s="12" t="s">
        <v>21</v>
      </c>
      <c r="E1640" s="29">
        <v>574</v>
      </c>
      <c r="F1640" s="29">
        <v>578</v>
      </c>
      <c r="G1640" s="6">
        <v>0</v>
      </c>
      <c r="H1640" s="6">
        <v>0</v>
      </c>
      <c r="I1640" s="13">
        <f t="shared" si="2983"/>
        <v>4</v>
      </c>
      <c r="J1640" s="6">
        <v>0</v>
      </c>
      <c r="K1640" s="6">
        <v>0</v>
      </c>
      <c r="L1640" s="13">
        <f t="shared" si="2984"/>
        <v>4</v>
      </c>
      <c r="M1640" s="45">
        <f t="shared" si="2985"/>
        <v>1393.7282229965156</v>
      </c>
    </row>
    <row r="1641" spans="1:13" ht="15" x14ac:dyDescent="0.2">
      <c r="A1641" s="28">
        <v>43649</v>
      </c>
      <c r="B1641" s="12" t="s">
        <v>145</v>
      </c>
      <c r="C1641" s="11">
        <f t="shared" si="2982"/>
        <v>1020.4081632653061</v>
      </c>
      <c r="D1641" s="12" t="s">
        <v>18</v>
      </c>
      <c r="E1641" s="29">
        <v>196</v>
      </c>
      <c r="F1641" s="29">
        <v>194.5</v>
      </c>
      <c r="G1641" s="6">
        <v>0</v>
      </c>
      <c r="H1641" s="6">
        <v>0</v>
      </c>
      <c r="I1641" s="13">
        <f t="shared" si="2983"/>
        <v>1.5</v>
      </c>
      <c r="J1641" s="6">
        <v>0</v>
      </c>
      <c r="K1641" s="6">
        <v>0</v>
      </c>
      <c r="L1641" s="13">
        <f t="shared" si="2984"/>
        <v>1.5</v>
      </c>
      <c r="M1641" s="45">
        <f t="shared" si="2985"/>
        <v>1530.6122448979593</v>
      </c>
    </row>
    <row r="1642" spans="1:13" ht="15" x14ac:dyDescent="0.2">
      <c r="A1642" s="28">
        <v>43648</v>
      </c>
      <c r="B1642" s="12" t="s">
        <v>243</v>
      </c>
      <c r="C1642" s="11">
        <f t="shared" si="2982"/>
        <v>355.87188612099646</v>
      </c>
      <c r="D1642" s="12" t="s">
        <v>21</v>
      </c>
      <c r="E1642" s="29">
        <v>562</v>
      </c>
      <c r="F1642" s="29">
        <v>567</v>
      </c>
      <c r="G1642" s="6">
        <v>0</v>
      </c>
      <c r="H1642" s="6">
        <v>0</v>
      </c>
      <c r="I1642" s="13">
        <f t="shared" si="2983"/>
        <v>5</v>
      </c>
      <c r="J1642" s="6">
        <v>0</v>
      </c>
      <c r="K1642" s="6">
        <v>0</v>
      </c>
      <c r="L1642" s="13">
        <f t="shared" si="2984"/>
        <v>5</v>
      </c>
      <c r="M1642" s="45">
        <f t="shared" si="2985"/>
        <v>1779.3594306049822</v>
      </c>
    </row>
    <row r="1643" spans="1:13" ht="15" x14ac:dyDescent="0.2">
      <c r="A1643" s="28">
        <v>43648</v>
      </c>
      <c r="B1643" s="12" t="s">
        <v>244</v>
      </c>
      <c r="C1643" s="11">
        <f t="shared" si="2982"/>
        <v>1739.1304347826087</v>
      </c>
      <c r="D1643" s="12" t="s">
        <v>21</v>
      </c>
      <c r="E1643" s="29">
        <v>115</v>
      </c>
      <c r="F1643" s="29">
        <v>116</v>
      </c>
      <c r="G1643" s="6">
        <v>0</v>
      </c>
      <c r="H1643" s="6">
        <v>0</v>
      </c>
      <c r="I1643" s="13">
        <f t="shared" si="2983"/>
        <v>1</v>
      </c>
      <c r="J1643" s="6">
        <v>0</v>
      </c>
      <c r="K1643" s="6">
        <v>0</v>
      </c>
      <c r="L1643" s="13">
        <f t="shared" si="2984"/>
        <v>1</v>
      </c>
      <c r="M1643" s="45">
        <f t="shared" si="2985"/>
        <v>1739.1304347826087</v>
      </c>
    </row>
    <row r="1644" spans="1:13" ht="15" x14ac:dyDescent="0.2">
      <c r="A1644" s="28">
        <v>43648</v>
      </c>
      <c r="B1644" s="12" t="s">
        <v>76</v>
      </c>
      <c r="C1644" s="11">
        <f t="shared" si="2982"/>
        <v>692.0415224913495</v>
      </c>
      <c r="D1644" s="12" t="s">
        <v>18</v>
      </c>
      <c r="E1644" s="29">
        <v>289</v>
      </c>
      <c r="F1644" s="29">
        <v>287</v>
      </c>
      <c r="G1644" s="6">
        <v>0</v>
      </c>
      <c r="H1644" s="6">
        <v>0</v>
      </c>
      <c r="I1644" s="13">
        <f t="shared" si="2983"/>
        <v>2</v>
      </c>
      <c r="J1644" s="6">
        <v>0</v>
      </c>
      <c r="K1644" s="6">
        <v>0</v>
      </c>
      <c r="L1644" s="13">
        <f t="shared" si="2984"/>
        <v>2</v>
      </c>
      <c r="M1644" s="45">
        <f t="shared" si="2985"/>
        <v>1384.083044982699</v>
      </c>
    </row>
    <row r="1645" spans="1:13" ht="15" x14ac:dyDescent="0.2">
      <c r="A1645" s="28">
        <v>43648</v>
      </c>
      <c r="B1645" s="12" t="s">
        <v>242</v>
      </c>
      <c r="C1645" s="11">
        <f t="shared" si="2982"/>
        <v>699.30069930069931</v>
      </c>
      <c r="D1645" s="12" t="s">
        <v>21</v>
      </c>
      <c r="E1645" s="29">
        <v>286</v>
      </c>
      <c r="F1645" s="29">
        <v>288</v>
      </c>
      <c r="G1645" s="6">
        <v>0</v>
      </c>
      <c r="H1645" s="6">
        <v>0</v>
      </c>
      <c r="I1645" s="13">
        <f t="shared" si="2983"/>
        <v>2</v>
      </c>
      <c r="J1645" s="6">
        <v>0</v>
      </c>
      <c r="K1645" s="6">
        <v>0</v>
      </c>
      <c r="L1645" s="13">
        <f t="shared" si="2984"/>
        <v>2</v>
      </c>
      <c r="M1645" s="45">
        <f t="shared" si="2985"/>
        <v>1398.6013986013986</v>
      </c>
    </row>
    <row r="1646" spans="1:13" ht="15" x14ac:dyDescent="0.2">
      <c r="A1646" s="28">
        <v>43648</v>
      </c>
      <c r="B1646" s="12" t="s">
        <v>245</v>
      </c>
      <c r="C1646" s="11">
        <f t="shared" si="2982"/>
        <v>1237.6237623762377</v>
      </c>
      <c r="D1646" s="12" t="s">
        <v>21</v>
      </c>
      <c r="E1646" s="29">
        <v>161.6</v>
      </c>
      <c r="F1646" s="29">
        <v>160.55000000000001</v>
      </c>
      <c r="G1646" s="6">
        <v>0</v>
      </c>
      <c r="H1646" s="6">
        <v>0</v>
      </c>
      <c r="I1646" s="13">
        <f t="shared" si="2983"/>
        <v>-1.0499999999999829</v>
      </c>
      <c r="J1646" s="6">
        <v>0</v>
      </c>
      <c r="K1646" s="6">
        <v>0</v>
      </c>
      <c r="L1646" s="13">
        <f t="shared" si="2984"/>
        <v>-1.0499999999999829</v>
      </c>
      <c r="M1646" s="45">
        <f t="shared" si="2985"/>
        <v>-1299.5049504950284</v>
      </c>
    </row>
    <row r="1647" spans="1:13" ht="15" x14ac:dyDescent="0.2">
      <c r="A1647" s="28">
        <v>43647</v>
      </c>
      <c r="B1647" s="12" t="s">
        <v>104</v>
      </c>
      <c r="C1647" s="11">
        <f t="shared" si="2982"/>
        <v>216.68472372697724</v>
      </c>
      <c r="D1647" s="12" t="s">
        <v>18</v>
      </c>
      <c r="E1647" s="29">
        <v>923</v>
      </c>
      <c r="F1647" s="29">
        <v>915</v>
      </c>
      <c r="G1647" s="6">
        <v>901</v>
      </c>
      <c r="H1647" s="6">
        <v>0</v>
      </c>
      <c r="I1647" s="13">
        <f t="shared" si="2983"/>
        <v>8</v>
      </c>
      <c r="J1647" s="6">
        <v>14</v>
      </c>
      <c r="K1647" s="6">
        <v>0</v>
      </c>
      <c r="L1647" s="13">
        <f t="shared" si="2984"/>
        <v>22</v>
      </c>
      <c r="M1647" s="45">
        <f t="shared" si="2985"/>
        <v>4767.0639219934992</v>
      </c>
    </row>
    <row r="1648" spans="1:13" ht="15" x14ac:dyDescent="0.2">
      <c r="A1648" s="28">
        <v>43647</v>
      </c>
      <c r="B1648" s="12" t="s">
        <v>212</v>
      </c>
      <c r="C1648" s="11">
        <f t="shared" si="2982"/>
        <v>1058.2010582010582</v>
      </c>
      <c r="D1648" s="12" t="s">
        <v>21</v>
      </c>
      <c r="E1648" s="29">
        <v>189</v>
      </c>
      <c r="F1648" s="29">
        <v>190.5</v>
      </c>
      <c r="G1648" s="6">
        <v>0</v>
      </c>
      <c r="H1648" s="6">
        <v>0</v>
      </c>
      <c r="I1648" s="13">
        <f t="shared" si="2983"/>
        <v>1.5</v>
      </c>
      <c r="J1648" s="6">
        <v>0</v>
      </c>
      <c r="K1648" s="6">
        <v>0</v>
      </c>
      <c r="L1648" s="13">
        <f t="shared" si="2984"/>
        <v>1.5</v>
      </c>
      <c r="M1648" s="45">
        <f t="shared" si="2985"/>
        <v>1587.3015873015875</v>
      </c>
    </row>
    <row r="1649" spans="1:13" ht="15" x14ac:dyDescent="0.2">
      <c r="A1649" s="28">
        <v>43647</v>
      </c>
      <c r="B1649" s="12" t="s">
        <v>132</v>
      </c>
      <c r="C1649" s="11">
        <f t="shared" si="2982"/>
        <v>706.71378091872793</v>
      </c>
      <c r="D1649" s="12" t="s">
        <v>21</v>
      </c>
      <c r="E1649" s="29">
        <v>283</v>
      </c>
      <c r="F1649" s="29">
        <v>281.3</v>
      </c>
      <c r="G1649" s="6">
        <v>0</v>
      </c>
      <c r="H1649" s="6">
        <v>0</v>
      </c>
      <c r="I1649" s="13">
        <f t="shared" si="2983"/>
        <v>-1.6999999999999886</v>
      </c>
      <c r="J1649" s="6">
        <v>0</v>
      </c>
      <c r="K1649" s="6">
        <v>0</v>
      </c>
      <c r="L1649" s="13">
        <f t="shared" si="2984"/>
        <v>-1.6999999999999886</v>
      </c>
      <c r="M1649" s="45">
        <f t="shared" si="2985"/>
        <v>-1201.4134275618294</v>
      </c>
    </row>
    <row r="1650" spans="1:13" ht="15" x14ac:dyDescent="0.2">
      <c r="A1650" s="28">
        <v>43647</v>
      </c>
      <c r="B1650" s="12" t="s">
        <v>183</v>
      </c>
      <c r="C1650" s="11">
        <f t="shared" si="2982"/>
        <v>453.00113250283124</v>
      </c>
      <c r="D1650" s="12" t="s">
        <v>21</v>
      </c>
      <c r="E1650" s="29">
        <v>441.5</v>
      </c>
      <c r="F1650" s="29">
        <v>441.5</v>
      </c>
      <c r="G1650" s="6">
        <v>0</v>
      </c>
      <c r="H1650" s="6">
        <v>0</v>
      </c>
      <c r="I1650" s="13">
        <f t="shared" si="2983"/>
        <v>0</v>
      </c>
      <c r="J1650" s="6">
        <v>0</v>
      </c>
      <c r="K1650" s="6">
        <v>0</v>
      </c>
      <c r="L1650" s="13">
        <f t="shared" si="2984"/>
        <v>0</v>
      </c>
      <c r="M1650" s="45">
        <f t="shared" si="2985"/>
        <v>0</v>
      </c>
    </row>
    <row r="1651" spans="1:13" ht="15" x14ac:dyDescent="0.2">
      <c r="A1651" s="28">
        <v>43647</v>
      </c>
      <c r="B1651" s="12" t="s">
        <v>246</v>
      </c>
      <c r="C1651" s="11">
        <f t="shared" si="2982"/>
        <v>1538.4615384615386</v>
      </c>
      <c r="D1651" s="12" t="s">
        <v>18</v>
      </c>
      <c r="E1651" s="29">
        <v>130</v>
      </c>
      <c r="F1651" s="29">
        <v>130</v>
      </c>
      <c r="G1651" s="6">
        <v>0</v>
      </c>
      <c r="H1651" s="6">
        <v>0</v>
      </c>
      <c r="I1651" s="13">
        <f t="shared" si="2983"/>
        <v>0</v>
      </c>
      <c r="J1651" s="6">
        <v>0</v>
      </c>
      <c r="K1651" s="6">
        <v>0</v>
      </c>
      <c r="L1651" s="13">
        <f t="shared" si="2984"/>
        <v>0</v>
      </c>
      <c r="M1651" s="45">
        <f t="shared" si="2985"/>
        <v>0</v>
      </c>
    </row>
    <row r="1652" spans="1:13" ht="15" x14ac:dyDescent="0.2">
      <c r="A1652" s="28">
        <v>43644</v>
      </c>
      <c r="B1652" s="12" t="s">
        <v>228</v>
      </c>
      <c r="C1652" s="11">
        <f t="shared" si="2982"/>
        <v>396.03960396039605</v>
      </c>
      <c r="D1652" s="12" t="s">
        <v>21</v>
      </c>
      <c r="E1652" s="29">
        <v>505</v>
      </c>
      <c r="F1652" s="29">
        <v>510</v>
      </c>
      <c r="G1652" s="6">
        <v>0</v>
      </c>
      <c r="H1652" s="6">
        <v>0</v>
      </c>
      <c r="I1652" s="13">
        <f t="shared" si="2983"/>
        <v>5</v>
      </c>
      <c r="J1652" s="6">
        <v>0</v>
      </c>
      <c r="K1652" s="6">
        <v>0</v>
      </c>
      <c r="L1652" s="13">
        <f t="shared" si="2984"/>
        <v>5</v>
      </c>
      <c r="M1652" s="45">
        <f t="shared" si="2985"/>
        <v>1980.1980198019803</v>
      </c>
    </row>
    <row r="1653" spans="1:13" ht="15" x14ac:dyDescent="0.2">
      <c r="A1653" s="28">
        <v>43644</v>
      </c>
      <c r="B1653" s="12" t="s">
        <v>146</v>
      </c>
      <c r="C1653" s="11">
        <f t="shared" si="2982"/>
        <v>740.74074074074076</v>
      </c>
      <c r="D1653" s="12" t="s">
        <v>18</v>
      </c>
      <c r="E1653" s="29">
        <v>270</v>
      </c>
      <c r="F1653" s="29">
        <v>268</v>
      </c>
      <c r="G1653" s="6">
        <v>0</v>
      </c>
      <c r="H1653" s="6">
        <v>0</v>
      </c>
      <c r="I1653" s="13">
        <f t="shared" si="2983"/>
        <v>2</v>
      </c>
      <c r="J1653" s="6">
        <v>0</v>
      </c>
      <c r="K1653" s="6">
        <v>0</v>
      </c>
      <c r="L1653" s="13">
        <f t="shared" si="2984"/>
        <v>2</v>
      </c>
      <c r="M1653" s="45">
        <f t="shared" si="2985"/>
        <v>1481.4814814814815</v>
      </c>
    </row>
    <row r="1654" spans="1:13" ht="15" x14ac:dyDescent="0.2">
      <c r="A1654" s="28">
        <v>43644</v>
      </c>
      <c r="B1654" s="12" t="s">
        <v>247</v>
      </c>
      <c r="C1654" s="11">
        <f t="shared" si="2982"/>
        <v>858.36909871244632</v>
      </c>
      <c r="D1654" s="12" t="s">
        <v>18</v>
      </c>
      <c r="E1654" s="29">
        <v>233</v>
      </c>
      <c r="F1654" s="29">
        <v>231</v>
      </c>
      <c r="G1654" s="6">
        <v>0</v>
      </c>
      <c r="H1654" s="6">
        <v>0</v>
      </c>
      <c r="I1654" s="13">
        <f t="shared" si="2983"/>
        <v>2</v>
      </c>
      <c r="J1654" s="6">
        <v>0</v>
      </c>
      <c r="K1654" s="6">
        <v>0</v>
      </c>
      <c r="L1654" s="13">
        <f t="shared" si="2984"/>
        <v>2</v>
      </c>
      <c r="M1654" s="45">
        <f t="shared" si="2985"/>
        <v>1716.7381974248926</v>
      </c>
    </row>
    <row r="1655" spans="1:13" ht="15" x14ac:dyDescent="0.2">
      <c r="A1655" s="28">
        <v>43644</v>
      </c>
      <c r="B1655" s="12" t="s">
        <v>248</v>
      </c>
      <c r="C1655" s="11">
        <f t="shared" si="2982"/>
        <v>142.95925661186561</v>
      </c>
      <c r="D1655" s="12" t="s">
        <v>21</v>
      </c>
      <c r="E1655" s="29">
        <v>1399</v>
      </c>
      <c r="F1655" s="29">
        <v>1386</v>
      </c>
      <c r="G1655" s="6">
        <v>0</v>
      </c>
      <c r="H1655" s="6">
        <v>0</v>
      </c>
      <c r="I1655" s="13">
        <f t="shared" si="2983"/>
        <v>-13</v>
      </c>
      <c r="J1655" s="6">
        <v>0</v>
      </c>
      <c r="K1655" s="6">
        <v>0</v>
      </c>
      <c r="L1655" s="13">
        <f t="shared" si="2984"/>
        <v>-13</v>
      </c>
      <c r="M1655" s="45">
        <f t="shared" si="2985"/>
        <v>-1858.470335954253</v>
      </c>
    </row>
    <row r="1656" spans="1:13" ht="15" x14ac:dyDescent="0.2">
      <c r="A1656" s="28">
        <v>43643</v>
      </c>
      <c r="B1656" s="12" t="s">
        <v>249</v>
      </c>
      <c r="C1656" s="11">
        <f t="shared" si="2982"/>
        <v>99.304865938430979</v>
      </c>
      <c r="D1656" s="12" t="s">
        <v>21</v>
      </c>
      <c r="E1656" s="29">
        <v>2014</v>
      </c>
      <c r="F1656" s="29">
        <v>2030</v>
      </c>
      <c r="G1656" s="6">
        <v>2055</v>
      </c>
      <c r="H1656" s="6">
        <v>0</v>
      </c>
      <c r="I1656" s="13">
        <f t="shared" si="2983"/>
        <v>16</v>
      </c>
      <c r="J1656" s="6">
        <v>25</v>
      </c>
      <c r="K1656" s="6">
        <v>0</v>
      </c>
      <c r="L1656" s="13">
        <f t="shared" si="2984"/>
        <v>41</v>
      </c>
      <c r="M1656" s="45">
        <f t="shared" si="2985"/>
        <v>4071.4995034756703</v>
      </c>
    </row>
    <row r="1657" spans="1:13" ht="15" x14ac:dyDescent="0.2">
      <c r="A1657" s="28">
        <v>43643</v>
      </c>
      <c r="B1657" s="12" t="s">
        <v>213</v>
      </c>
      <c r="C1657" s="11">
        <f t="shared" si="2982"/>
        <v>211.86440677966101</v>
      </c>
      <c r="D1657" s="12" t="s">
        <v>21</v>
      </c>
      <c r="E1657" s="29">
        <v>944</v>
      </c>
      <c r="F1657" s="29">
        <v>951.4</v>
      </c>
      <c r="G1657" s="6">
        <v>0</v>
      </c>
      <c r="H1657" s="6">
        <v>0</v>
      </c>
      <c r="I1657" s="13">
        <f t="shared" si="2983"/>
        <v>7.3999999999999773</v>
      </c>
      <c r="J1657" s="6">
        <v>0</v>
      </c>
      <c r="K1657" s="6">
        <v>0</v>
      </c>
      <c r="L1657" s="13">
        <f t="shared" si="2984"/>
        <v>7.3999999999999773</v>
      </c>
      <c r="M1657" s="45">
        <f t="shared" si="2985"/>
        <v>1567.7966101694867</v>
      </c>
    </row>
    <row r="1658" spans="1:13" ht="15" x14ac:dyDescent="0.2">
      <c r="A1658" s="28">
        <v>43643</v>
      </c>
      <c r="B1658" s="12" t="s">
        <v>44</v>
      </c>
      <c r="C1658" s="11">
        <f t="shared" si="2982"/>
        <v>353.98230088495575</v>
      </c>
      <c r="D1658" s="12" t="s">
        <v>21</v>
      </c>
      <c r="E1658" s="29">
        <v>565</v>
      </c>
      <c r="F1658" s="29">
        <v>568.5</v>
      </c>
      <c r="G1658" s="6">
        <v>0</v>
      </c>
      <c r="H1658" s="6">
        <v>0</v>
      </c>
      <c r="I1658" s="13">
        <f t="shared" si="2983"/>
        <v>3.5</v>
      </c>
      <c r="J1658" s="6">
        <v>0</v>
      </c>
      <c r="K1658" s="6">
        <v>0</v>
      </c>
      <c r="L1658" s="13">
        <f t="shared" si="2984"/>
        <v>3.5</v>
      </c>
      <c r="M1658" s="45">
        <f t="shared" si="2985"/>
        <v>1238.9380530973451</v>
      </c>
    </row>
    <row r="1659" spans="1:13" ht="15" x14ac:dyDescent="0.2">
      <c r="A1659" s="28">
        <v>43642</v>
      </c>
      <c r="B1659" s="12" t="s">
        <v>228</v>
      </c>
      <c r="C1659" s="11">
        <f t="shared" si="2982"/>
        <v>479.61630695443642</v>
      </c>
      <c r="D1659" s="12" t="s">
        <v>21</v>
      </c>
      <c r="E1659" s="29">
        <v>417</v>
      </c>
      <c r="F1659" s="29">
        <v>421</v>
      </c>
      <c r="G1659" s="6">
        <v>429</v>
      </c>
      <c r="H1659" s="6">
        <v>0</v>
      </c>
      <c r="I1659" s="13">
        <f t="shared" si="2983"/>
        <v>4</v>
      </c>
      <c r="J1659" s="6">
        <v>8</v>
      </c>
      <c r="K1659" s="6">
        <v>0</v>
      </c>
      <c r="L1659" s="13">
        <f t="shared" si="2984"/>
        <v>12</v>
      </c>
      <c r="M1659" s="45">
        <f t="shared" si="2985"/>
        <v>5755.3956834532373</v>
      </c>
    </row>
    <row r="1660" spans="1:13" ht="15" x14ac:dyDescent="0.2">
      <c r="A1660" s="28">
        <v>43642</v>
      </c>
      <c r="B1660" s="12" t="s">
        <v>250</v>
      </c>
      <c r="C1660" s="11">
        <f t="shared" si="2982"/>
        <v>775.19379844961236</v>
      </c>
      <c r="D1660" s="12" t="s">
        <v>21</v>
      </c>
      <c r="E1660" s="29">
        <v>258</v>
      </c>
      <c r="F1660" s="29">
        <v>260.5</v>
      </c>
      <c r="G1660" s="6">
        <v>266</v>
      </c>
      <c r="H1660" s="6">
        <v>0</v>
      </c>
      <c r="I1660" s="13">
        <f t="shared" si="2983"/>
        <v>2.5</v>
      </c>
      <c r="J1660" s="6">
        <v>5.5</v>
      </c>
      <c r="K1660" s="6">
        <v>0</v>
      </c>
      <c r="L1660" s="13">
        <f t="shared" si="2984"/>
        <v>8</v>
      </c>
      <c r="M1660" s="45">
        <f t="shared" si="2985"/>
        <v>6201.5503875968989</v>
      </c>
    </row>
    <row r="1661" spans="1:13" ht="15" x14ac:dyDescent="0.2">
      <c r="A1661" s="28">
        <v>43642</v>
      </c>
      <c r="B1661" s="12" t="s">
        <v>139</v>
      </c>
      <c r="C1661" s="11">
        <f t="shared" si="2982"/>
        <v>917.43119266055044</v>
      </c>
      <c r="D1661" s="12" t="s">
        <v>21</v>
      </c>
      <c r="E1661" s="29">
        <v>218</v>
      </c>
      <c r="F1661" s="29">
        <v>219.5</v>
      </c>
      <c r="G1661" s="6">
        <v>0</v>
      </c>
      <c r="H1661" s="6">
        <v>0</v>
      </c>
      <c r="I1661" s="13">
        <f t="shared" si="2983"/>
        <v>1.5</v>
      </c>
      <c r="J1661" s="6">
        <v>0</v>
      </c>
      <c r="K1661" s="6">
        <v>0</v>
      </c>
      <c r="L1661" s="13">
        <f t="shared" si="2984"/>
        <v>1.5</v>
      </c>
      <c r="M1661" s="45">
        <f t="shared" si="2985"/>
        <v>1376.1467889908256</v>
      </c>
    </row>
    <row r="1662" spans="1:13" ht="15" x14ac:dyDescent="0.2">
      <c r="A1662" s="28">
        <v>43641</v>
      </c>
      <c r="B1662" s="12" t="s">
        <v>141</v>
      </c>
      <c r="C1662" s="11">
        <f t="shared" si="2982"/>
        <v>975.60975609756099</v>
      </c>
      <c r="D1662" s="12" t="s">
        <v>21</v>
      </c>
      <c r="E1662" s="29">
        <v>205</v>
      </c>
      <c r="F1662" s="29">
        <v>201</v>
      </c>
      <c r="G1662" s="6">
        <v>0</v>
      </c>
      <c r="H1662" s="6">
        <v>0</v>
      </c>
      <c r="I1662" s="13">
        <f t="shared" si="2983"/>
        <v>-4</v>
      </c>
      <c r="J1662" s="6">
        <v>0</v>
      </c>
      <c r="K1662" s="6">
        <v>0</v>
      </c>
      <c r="L1662" s="13">
        <f t="shared" si="2984"/>
        <v>-4</v>
      </c>
      <c r="M1662" s="45">
        <f t="shared" si="2985"/>
        <v>-3902.439024390244</v>
      </c>
    </row>
    <row r="1663" spans="1:13" ht="15" x14ac:dyDescent="0.2">
      <c r="A1663" s="28">
        <v>43640</v>
      </c>
      <c r="B1663" s="12" t="s">
        <v>122</v>
      </c>
      <c r="C1663" s="11">
        <f>200000/E1663</f>
        <v>326.26427406199019</v>
      </c>
      <c r="D1663" s="12" t="s">
        <v>21</v>
      </c>
      <c r="E1663" s="29">
        <v>613</v>
      </c>
      <c r="F1663" s="29">
        <v>619</v>
      </c>
      <c r="G1663" s="6">
        <v>630</v>
      </c>
      <c r="H1663" s="6">
        <v>0</v>
      </c>
      <c r="I1663" s="13">
        <f>(IF(D1663="SELL",E1663-F1663,IF(D1663="BUY",F1663-E1663)))</f>
        <v>6</v>
      </c>
      <c r="J1663" s="6">
        <v>11</v>
      </c>
      <c r="K1663" s="6">
        <v>0</v>
      </c>
      <c r="L1663" s="13">
        <f>K1663+J1663+I1663</f>
        <v>17</v>
      </c>
      <c r="M1663" s="45">
        <f>L1663*C1663</f>
        <v>5546.4926590538334</v>
      </c>
    </row>
    <row r="1664" spans="1:13" ht="15" x14ac:dyDescent="0.2">
      <c r="A1664" s="28">
        <v>43640</v>
      </c>
      <c r="B1664" s="12" t="s">
        <v>25</v>
      </c>
      <c r="C1664" s="11">
        <f t="shared" ref="C1664:C1667" si="2986">200000/E1664</f>
        <v>759.01328273244781</v>
      </c>
      <c r="D1664" s="12" t="s">
        <v>18</v>
      </c>
      <c r="E1664" s="29">
        <v>263.5</v>
      </c>
      <c r="F1664" s="29">
        <v>262</v>
      </c>
      <c r="G1664" s="6">
        <v>259</v>
      </c>
      <c r="H1664" s="6">
        <v>0</v>
      </c>
      <c r="I1664" s="13">
        <f t="shared" ref="I1664:I1667" si="2987">(IF(D1664="SELL",E1664-F1664,IF(D1664="BUY",F1664-E1664)))</f>
        <v>1.5</v>
      </c>
      <c r="J1664" s="6">
        <v>3</v>
      </c>
      <c r="K1664" s="6">
        <v>0</v>
      </c>
      <c r="L1664" s="13">
        <f t="shared" ref="L1664:L1667" si="2988">K1664+J1664+I1664</f>
        <v>4.5</v>
      </c>
      <c r="M1664" s="45">
        <f t="shared" ref="M1664:M1667" si="2989">L1664*C1664</f>
        <v>3415.5597722960151</v>
      </c>
    </row>
    <row r="1665" spans="1:13" ht="15" x14ac:dyDescent="0.2">
      <c r="A1665" s="28">
        <v>43640</v>
      </c>
      <c r="B1665" s="12" t="s">
        <v>222</v>
      </c>
      <c r="C1665" s="11">
        <f t="shared" si="2986"/>
        <v>507.61421319796955</v>
      </c>
      <c r="D1665" s="12" t="s">
        <v>21</v>
      </c>
      <c r="E1665" s="29">
        <v>394</v>
      </c>
      <c r="F1665" s="29">
        <v>396.3</v>
      </c>
      <c r="G1665" s="6">
        <v>0</v>
      </c>
      <c r="H1665" s="6">
        <v>0</v>
      </c>
      <c r="I1665" s="13">
        <f t="shared" si="2987"/>
        <v>2.3000000000000114</v>
      </c>
      <c r="J1665" s="6">
        <v>0</v>
      </c>
      <c r="K1665" s="6">
        <v>0</v>
      </c>
      <c r="L1665" s="13">
        <f t="shared" si="2988"/>
        <v>2.3000000000000114</v>
      </c>
      <c r="M1665" s="45">
        <f t="shared" si="2989"/>
        <v>1167.5126903553357</v>
      </c>
    </row>
    <row r="1666" spans="1:13" ht="15" x14ac:dyDescent="0.2">
      <c r="A1666" s="28">
        <v>43640</v>
      </c>
      <c r="B1666" s="12" t="s">
        <v>251</v>
      </c>
      <c r="C1666" s="11">
        <f t="shared" si="2986"/>
        <v>571.42857142857144</v>
      </c>
      <c r="D1666" s="12" t="s">
        <v>18</v>
      </c>
      <c r="E1666" s="29">
        <v>350</v>
      </c>
      <c r="F1666" s="29">
        <v>347</v>
      </c>
      <c r="G1666" s="6">
        <v>0</v>
      </c>
      <c r="H1666" s="6">
        <v>0</v>
      </c>
      <c r="I1666" s="13">
        <f t="shared" si="2987"/>
        <v>3</v>
      </c>
      <c r="J1666" s="6">
        <v>0</v>
      </c>
      <c r="K1666" s="6">
        <v>0</v>
      </c>
      <c r="L1666" s="13">
        <f t="shared" si="2988"/>
        <v>3</v>
      </c>
      <c r="M1666" s="45">
        <f t="shared" si="2989"/>
        <v>1714.2857142857142</v>
      </c>
    </row>
    <row r="1667" spans="1:13" ht="15" x14ac:dyDescent="0.2">
      <c r="A1667" s="28">
        <v>43640</v>
      </c>
      <c r="B1667" s="12" t="s">
        <v>35</v>
      </c>
      <c r="C1667" s="11">
        <f t="shared" si="2986"/>
        <v>534.75935828877004</v>
      </c>
      <c r="D1667" s="12" t="s">
        <v>18</v>
      </c>
      <c r="E1667" s="29">
        <v>374</v>
      </c>
      <c r="F1667" s="29">
        <v>377</v>
      </c>
      <c r="G1667" s="6">
        <v>0</v>
      </c>
      <c r="H1667" s="6">
        <v>0</v>
      </c>
      <c r="I1667" s="13">
        <f t="shared" si="2987"/>
        <v>-3</v>
      </c>
      <c r="J1667" s="6">
        <v>0</v>
      </c>
      <c r="K1667" s="6">
        <v>0</v>
      </c>
      <c r="L1667" s="13">
        <f t="shared" si="2988"/>
        <v>-3</v>
      </c>
      <c r="M1667" s="45">
        <f t="shared" si="2989"/>
        <v>-1604.2780748663101</v>
      </c>
    </row>
    <row r="1668" spans="1:13" ht="15" x14ac:dyDescent="0.2">
      <c r="A1668" s="28">
        <v>43637</v>
      </c>
      <c r="B1668" s="12" t="s">
        <v>76</v>
      </c>
      <c r="C1668" s="11">
        <f>200000/E1668</f>
        <v>651.46579804560258</v>
      </c>
      <c r="D1668" s="12" t="s">
        <v>18</v>
      </c>
      <c r="E1668" s="29">
        <v>307</v>
      </c>
      <c r="F1668" s="29">
        <v>304</v>
      </c>
      <c r="G1668" s="6">
        <v>300</v>
      </c>
      <c r="H1668" s="6">
        <v>0</v>
      </c>
      <c r="I1668" s="13">
        <f>(IF(D1668="SELL",E1668-F1668,IF(D1668="BUY",F1668-E1668)))</f>
        <v>3</v>
      </c>
      <c r="J1668" s="6">
        <v>4</v>
      </c>
      <c r="K1668" s="6">
        <v>0</v>
      </c>
      <c r="L1668" s="13">
        <f>K1668+J1668+I1668</f>
        <v>7</v>
      </c>
      <c r="M1668" s="45">
        <f>L1668*C1668</f>
        <v>4560.2605863192184</v>
      </c>
    </row>
    <row r="1669" spans="1:13" ht="15" x14ac:dyDescent="0.2">
      <c r="A1669" s="28">
        <v>43637</v>
      </c>
      <c r="B1669" s="12" t="s">
        <v>138</v>
      </c>
      <c r="C1669" s="11">
        <f t="shared" ref="C1669:C1675" si="2990">200000/E1669</f>
        <v>388.34951456310682</v>
      </c>
      <c r="D1669" s="12" t="s">
        <v>21</v>
      </c>
      <c r="E1669" s="29">
        <v>515</v>
      </c>
      <c r="F1669" s="29">
        <v>520</v>
      </c>
      <c r="G1669" s="6">
        <v>0</v>
      </c>
      <c r="H1669" s="6">
        <v>0</v>
      </c>
      <c r="I1669" s="13">
        <f t="shared" ref="I1669:I1675" si="2991">(IF(D1669="SELL",E1669-F1669,IF(D1669="BUY",F1669-E1669)))</f>
        <v>5</v>
      </c>
      <c r="J1669" s="6">
        <v>0</v>
      </c>
      <c r="K1669" s="6">
        <v>0</v>
      </c>
      <c r="L1669" s="13">
        <f t="shared" ref="L1669:L1675" si="2992">K1669+J1669+I1669</f>
        <v>5</v>
      </c>
      <c r="M1669" s="45">
        <f t="shared" ref="M1669:M1675" si="2993">L1669*C1669</f>
        <v>1941.7475728155341</v>
      </c>
    </row>
    <row r="1670" spans="1:13" ht="15" x14ac:dyDescent="0.2">
      <c r="A1670" s="28">
        <v>43637</v>
      </c>
      <c r="B1670" s="12" t="s">
        <v>72</v>
      </c>
      <c r="C1670" s="11">
        <f t="shared" si="2990"/>
        <v>485.43689320388347</v>
      </c>
      <c r="D1670" s="12" t="s">
        <v>18</v>
      </c>
      <c r="E1670" s="29">
        <v>412</v>
      </c>
      <c r="F1670" s="29">
        <v>418</v>
      </c>
      <c r="G1670" s="6">
        <v>0</v>
      </c>
      <c r="H1670" s="6">
        <v>0</v>
      </c>
      <c r="I1670" s="13">
        <f t="shared" si="2991"/>
        <v>-6</v>
      </c>
      <c r="J1670" s="6">
        <v>0</v>
      </c>
      <c r="K1670" s="6">
        <v>0</v>
      </c>
      <c r="L1670" s="13">
        <f t="shared" si="2992"/>
        <v>-6</v>
      </c>
      <c r="M1670" s="45">
        <f t="shared" si="2993"/>
        <v>-2912.6213592233007</v>
      </c>
    </row>
    <row r="1671" spans="1:13" ht="15" x14ac:dyDescent="0.2">
      <c r="A1671" s="28">
        <v>43636</v>
      </c>
      <c r="B1671" s="12" t="s">
        <v>79</v>
      </c>
      <c r="C1671" s="11">
        <f t="shared" si="2990"/>
        <v>333.889816360601</v>
      </c>
      <c r="D1671" s="12" t="s">
        <v>21</v>
      </c>
      <c r="E1671" s="29">
        <v>599</v>
      </c>
      <c r="F1671" s="29">
        <v>604</v>
      </c>
      <c r="G1671" s="6">
        <v>615</v>
      </c>
      <c r="H1671" s="6">
        <v>0</v>
      </c>
      <c r="I1671" s="13">
        <f t="shared" si="2991"/>
        <v>5</v>
      </c>
      <c r="J1671" s="6">
        <v>11</v>
      </c>
      <c r="K1671" s="6">
        <v>0</v>
      </c>
      <c r="L1671" s="13">
        <f t="shared" si="2992"/>
        <v>16</v>
      </c>
      <c r="M1671" s="45">
        <f t="shared" si="2993"/>
        <v>5342.237061769616</v>
      </c>
    </row>
    <row r="1672" spans="1:13" ht="15" x14ac:dyDescent="0.2">
      <c r="A1672" s="28">
        <v>43636</v>
      </c>
      <c r="B1672" s="12" t="s">
        <v>252</v>
      </c>
      <c r="C1672" s="11">
        <f t="shared" si="2990"/>
        <v>4395.6043956043959</v>
      </c>
      <c r="D1672" s="12" t="s">
        <v>18</v>
      </c>
      <c r="E1672" s="29">
        <v>45.5</v>
      </c>
      <c r="F1672" s="29">
        <v>44.55</v>
      </c>
      <c r="G1672" s="6">
        <v>0</v>
      </c>
      <c r="H1672" s="6">
        <v>0</v>
      </c>
      <c r="I1672" s="13">
        <f t="shared" si="2991"/>
        <v>0.95000000000000284</v>
      </c>
      <c r="J1672" s="6">
        <v>0</v>
      </c>
      <c r="K1672" s="6">
        <v>0</v>
      </c>
      <c r="L1672" s="13">
        <f t="shared" si="2992"/>
        <v>0.95000000000000284</v>
      </c>
      <c r="M1672" s="45">
        <f t="shared" si="2993"/>
        <v>4175.8241758241884</v>
      </c>
    </row>
    <row r="1673" spans="1:13" ht="15" x14ac:dyDescent="0.2">
      <c r="A1673" s="28">
        <v>43636</v>
      </c>
      <c r="B1673" s="12" t="s">
        <v>156</v>
      </c>
      <c r="C1673" s="11">
        <f t="shared" si="2990"/>
        <v>612.55742725880555</v>
      </c>
      <c r="D1673" s="12" t="s">
        <v>18</v>
      </c>
      <c r="E1673" s="29">
        <v>326.5</v>
      </c>
      <c r="F1673" s="29">
        <v>323.5</v>
      </c>
      <c r="G1673" s="6">
        <v>0</v>
      </c>
      <c r="H1673" s="6">
        <v>0</v>
      </c>
      <c r="I1673" s="13">
        <f t="shared" si="2991"/>
        <v>3</v>
      </c>
      <c r="J1673" s="6">
        <v>0</v>
      </c>
      <c r="K1673" s="6">
        <v>0</v>
      </c>
      <c r="L1673" s="13">
        <f t="shared" si="2992"/>
        <v>3</v>
      </c>
      <c r="M1673" s="45">
        <f t="shared" si="2993"/>
        <v>1837.6722817764166</v>
      </c>
    </row>
    <row r="1674" spans="1:13" ht="15" x14ac:dyDescent="0.2">
      <c r="A1674" s="28">
        <v>43636</v>
      </c>
      <c r="B1674" s="12" t="s">
        <v>76</v>
      </c>
      <c r="C1674" s="11">
        <f t="shared" si="2990"/>
        <v>645.16129032258061</v>
      </c>
      <c r="D1674" s="12" t="s">
        <v>18</v>
      </c>
      <c r="E1674" s="29">
        <v>310</v>
      </c>
      <c r="F1674" s="29">
        <v>307</v>
      </c>
      <c r="G1674" s="6">
        <v>0</v>
      </c>
      <c r="H1674" s="6">
        <v>0</v>
      </c>
      <c r="I1674" s="13">
        <f t="shared" si="2991"/>
        <v>3</v>
      </c>
      <c r="J1674" s="6">
        <v>0</v>
      </c>
      <c r="K1674" s="6">
        <v>0</v>
      </c>
      <c r="L1674" s="13">
        <f t="shared" si="2992"/>
        <v>3</v>
      </c>
      <c r="M1674" s="45">
        <f t="shared" si="2993"/>
        <v>1935.483870967742</v>
      </c>
    </row>
    <row r="1675" spans="1:13" ht="15" x14ac:dyDescent="0.2">
      <c r="A1675" s="28">
        <v>43636</v>
      </c>
      <c r="B1675" s="12" t="s">
        <v>94</v>
      </c>
      <c r="C1675" s="11">
        <f t="shared" si="2990"/>
        <v>377.35849056603774</v>
      </c>
      <c r="D1675" s="12" t="s">
        <v>18</v>
      </c>
      <c r="E1675" s="29">
        <v>530</v>
      </c>
      <c r="F1675" s="29">
        <v>536</v>
      </c>
      <c r="G1675" s="6">
        <v>0</v>
      </c>
      <c r="H1675" s="6">
        <v>0</v>
      </c>
      <c r="I1675" s="13">
        <f t="shared" si="2991"/>
        <v>-6</v>
      </c>
      <c r="J1675" s="6">
        <v>0</v>
      </c>
      <c r="K1675" s="6">
        <v>0</v>
      </c>
      <c r="L1675" s="13">
        <f t="shared" si="2992"/>
        <v>-6</v>
      </c>
      <c r="M1675" s="45">
        <f t="shared" si="2993"/>
        <v>-2264.1509433962265</v>
      </c>
    </row>
    <row r="1676" spans="1:13" ht="15" x14ac:dyDescent="0.2">
      <c r="A1676" s="28">
        <v>43635</v>
      </c>
      <c r="B1676" s="12" t="s">
        <v>253</v>
      </c>
      <c r="C1676" s="11">
        <f>200000/E1676</f>
        <v>3418.8034188034189</v>
      </c>
      <c r="D1676" s="12" t="s">
        <v>18</v>
      </c>
      <c r="E1676" s="29">
        <v>58.5</v>
      </c>
      <c r="F1676" s="29">
        <v>57.5</v>
      </c>
      <c r="G1676" s="6">
        <v>56</v>
      </c>
      <c r="H1676" s="6">
        <v>0</v>
      </c>
      <c r="I1676" s="13">
        <f>(IF(D1676="SELL",E1676-F1676,IF(D1676="BUY",F1676-E1676)))</f>
        <v>1</v>
      </c>
      <c r="J1676" s="6">
        <v>1.5</v>
      </c>
      <c r="K1676" s="6">
        <v>0</v>
      </c>
      <c r="L1676" s="13">
        <f>K1676+J1676+I1676</f>
        <v>2.5</v>
      </c>
      <c r="M1676" s="45">
        <f>L1676*C1676</f>
        <v>8547.0085470085469</v>
      </c>
    </row>
    <row r="1677" spans="1:13" ht="15" x14ac:dyDescent="0.2">
      <c r="A1677" s="28">
        <v>43635</v>
      </c>
      <c r="B1677" s="12" t="s">
        <v>254</v>
      </c>
      <c r="C1677" s="11">
        <f t="shared" ref="C1677:C1716" si="2994">200000/E1677</f>
        <v>1000</v>
      </c>
      <c r="D1677" s="12" t="s">
        <v>18</v>
      </c>
      <c r="E1677" s="29">
        <v>200</v>
      </c>
      <c r="F1677" s="29">
        <v>198</v>
      </c>
      <c r="G1677" s="6">
        <v>196</v>
      </c>
      <c r="H1677" s="6">
        <v>0</v>
      </c>
      <c r="I1677" s="13">
        <f t="shared" ref="I1677:I1716" si="2995">(IF(D1677="SELL",E1677-F1677,IF(D1677="BUY",F1677-E1677)))</f>
        <v>2</v>
      </c>
      <c r="J1677" s="6">
        <v>2</v>
      </c>
      <c r="K1677" s="6">
        <v>0</v>
      </c>
      <c r="L1677" s="13">
        <f t="shared" ref="L1677:L1716" si="2996">K1677+J1677+I1677</f>
        <v>4</v>
      </c>
      <c r="M1677" s="45">
        <f t="shared" ref="M1677:M1716" si="2997">L1677*C1677</f>
        <v>4000</v>
      </c>
    </row>
    <row r="1678" spans="1:13" ht="15" x14ac:dyDescent="0.2">
      <c r="A1678" s="28">
        <v>43635</v>
      </c>
      <c r="B1678" s="12" t="s">
        <v>235</v>
      </c>
      <c r="C1678" s="11">
        <f t="shared" si="2994"/>
        <v>565.77086280056574</v>
      </c>
      <c r="D1678" s="12" t="s">
        <v>18</v>
      </c>
      <c r="E1678" s="29">
        <v>353.5</v>
      </c>
      <c r="F1678" s="29">
        <v>350.5</v>
      </c>
      <c r="G1678" s="6">
        <v>344</v>
      </c>
      <c r="H1678" s="6">
        <v>0</v>
      </c>
      <c r="I1678" s="13">
        <f t="shared" si="2995"/>
        <v>3</v>
      </c>
      <c r="J1678" s="6">
        <v>6.5</v>
      </c>
      <c r="K1678" s="6">
        <v>0</v>
      </c>
      <c r="L1678" s="13">
        <f t="shared" si="2996"/>
        <v>9.5</v>
      </c>
      <c r="M1678" s="45">
        <f t="shared" si="2997"/>
        <v>5374.8231966053745</v>
      </c>
    </row>
    <row r="1679" spans="1:13" ht="15" x14ac:dyDescent="0.2">
      <c r="A1679" s="28">
        <v>43635</v>
      </c>
      <c r="B1679" s="12" t="s">
        <v>72</v>
      </c>
      <c r="C1679" s="11">
        <f t="shared" si="2994"/>
        <v>473.93364928909955</v>
      </c>
      <c r="D1679" s="12" t="s">
        <v>21</v>
      </c>
      <c r="E1679" s="29">
        <v>422</v>
      </c>
      <c r="F1679" s="29">
        <v>425.45</v>
      </c>
      <c r="G1679" s="6">
        <v>0</v>
      </c>
      <c r="H1679" s="6">
        <v>0</v>
      </c>
      <c r="I1679" s="13">
        <f t="shared" si="2995"/>
        <v>3.4499999999999886</v>
      </c>
      <c r="J1679" s="6">
        <v>0</v>
      </c>
      <c r="K1679" s="6">
        <v>0</v>
      </c>
      <c r="L1679" s="13">
        <f t="shared" si="2996"/>
        <v>3.4499999999999886</v>
      </c>
      <c r="M1679" s="45">
        <f t="shared" si="2997"/>
        <v>1635.071090047388</v>
      </c>
    </row>
    <row r="1680" spans="1:13" ht="15" x14ac:dyDescent="0.2">
      <c r="A1680" s="28">
        <v>43635</v>
      </c>
      <c r="B1680" s="12" t="s">
        <v>100</v>
      </c>
      <c r="C1680" s="11">
        <f t="shared" si="2994"/>
        <v>408.16326530612247</v>
      </c>
      <c r="D1680" s="12" t="s">
        <v>21</v>
      </c>
      <c r="E1680" s="29">
        <v>490</v>
      </c>
      <c r="F1680" s="29">
        <v>487</v>
      </c>
      <c r="G1680" s="6">
        <v>0</v>
      </c>
      <c r="H1680" s="6">
        <v>0</v>
      </c>
      <c r="I1680" s="13">
        <f t="shared" si="2995"/>
        <v>-3</v>
      </c>
      <c r="J1680" s="6">
        <v>0</v>
      </c>
      <c r="K1680" s="6">
        <v>0</v>
      </c>
      <c r="L1680" s="13">
        <f t="shared" si="2996"/>
        <v>-3</v>
      </c>
      <c r="M1680" s="45">
        <f t="shared" si="2997"/>
        <v>-1224.4897959183675</v>
      </c>
    </row>
    <row r="1681" spans="1:13" ht="15" x14ac:dyDescent="0.2">
      <c r="A1681" s="28">
        <v>43634</v>
      </c>
      <c r="B1681" s="12" t="s">
        <v>44</v>
      </c>
      <c r="C1681" s="11">
        <f t="shared" si="2994"/>
        <v>375.58685446009389</v>
      </c>
      <c r="D1681" s="12" t="s">
        <v>21</v>
      </c>
      <c r="E1681" s="29">
        <v>532.5</v>
      </c>
      <c r="F1681" s="29">
        <v>537.5</v>
      </c>
      <c r="G1681" s="6">
        <v>544</v>
      </c>
      <c r="H1681" s="6">
        <v>0</v>
      </c>
      <c r="I1681" s="13">
        <f t="shared" si="2995"/>
        <v>5</v>
      </c>
      <c r="J1681" s="6">
        <v>6.5</v>
      </c>
      <c r="K1681" s="6">
        <v>0</v>
      </c>
      <c r="L1681" s="13">
        <f t="shared" si="2996"/>
        <v>11.5</v>
      </c>
      <c r="M1681" s="45">
        <f t="shared" si="2997"/>
        <v>4319.2488262910801</v>
      </c>
    </row>
    <row r="1682" spans="1:13" ht="15" x14ac:dyDescent="0.2">
      <c r="A1682" s="28">
        <v>43634</v>
      </c>
      <c r="B1682" s="12" t="s">
        <v>63</v>
      </c>
      <c r="C1682" s="11">
        <f t="shared" si="2994"/>
        <v>1204.8192771084337</v>
      </c>
      <c r="D1682" s="12" t="s">
        <v>18</v>
      </c>
      <c r="E1682" s="29">
        <v>166</v>
      </c>
      <c r="F1682" s="29">
        <v>164.65</v>
      </c>
      <c r="G1682" s="6">
        <v>0</v>
      </c>
      <c r="H1682" s="6">
        <v>0</v>
      </c>
      <c r="I1682" s="13">
        <f t="shared" si="2995"/>
        <v>1.3499999999999943</v>
      </c>
      <c r="J1682" s="6">
        <v>0</v>
      </c>
      <c r="K1682" s="6">
        <v>0</v>
      </c>
      <c r="L1682" s="13">
        <f t="shared" si="2996"/>
        <v>1.3499999999999943</v>
      </c>
      <c r="M1682" s="45">
        <f t="shared" si="2997"/>
        <v>1626.5060240963785</v>
      </c>
    </row>
    <row r="1683" spans="1:13" ht="15" x14ac:dyDescent="0.2">
      <c r="A1683" s="28">
        <v>43634</v>
      </c>
      <c r="B1683" s="12" t="s">
        <v>46</v>
      </c>
      <c r="C1683" s="11">
        <f t="shared" si="2994"/>
        <v>361.01083032490976</v>
      </c>
      <c r="D1683" s="12" t="s">
        <v>21</v>
      </c>
      <c r="E1683" s="29">
        <v>554</v>
      </c>
      <c r="F1683" s="29">
        <v>559</v>
      </c>
      <c r="G1683" s="6">
        <v>0</v>
      </c>
      <c r="H1683" s="6">
        <v>0</v>
      </c>
      <c r="I1683" s="13">
        <f t="shared" si="2995"/>
        <v>5</v>
      </c>
      <c r="J1683" s="6">
        <v>0</v>
      </c>
      <c r="K1683" s="6">
        <v>0</v>
      </c>
      <c r="L1683" s="13">
        <f t="shared" si="2996"/>
        <v>5</v>
      </c>
      <c r="M1683" s="45">
        <f t="shared" si="2997"/>
        <v>1805.0541516245489</v>
      </c>
    </row>
    <row r="1684" spans="1:13" ht="15" x14ac:dyDescent="0.2">
      <c r="A1684" s="28">
        <v>43634</v>
      </c>
      <c r="B1684" s="12" t="s">
        <v>224</v>
      </c>
      <c r="C1684" s="11">
        <f t="shared" si="2994"/>
        <v>433.83947939262475</v>
      </c>
      <c r="D1684" s="12" t="s">
        <v>21</v>
      </c>
      <c r="E1684" s="29">
        <v>461</v>
      </c>
      <c r="F1684" s="29">
        <v>455</v>
      </c>
      <c r="G1684" s="6">
        <v>0</v>
      </c>
      <c r="H1684" s="6">
        <v>0</v>
      </c>
      <c r="I1684" s="13">
        <f t="shared" si="2995"/>
        <v>-6</v>
      </c>
      <c r="J1684" s="6">
        <v>0</v>
      </c>
      <c r="K1684" s="6">
        <v>0</v>
      </c>
      <c r="L1684" s="13">
        <f t="shared" si="2996"/>
        <v>-6</v>
      </c>
      <c r="M1684" s="45">
        <f t="shared" si="2997"/>
        <v>-2603.0368763557485</v>
      </c>
    </row>
    <row r="1685" spans="1:13" ht="15" x14ac:dyDescent="0.2">
      <c r="A1685" s="28">
        <v>43633</v>
      </c>
      <c r="B1685" s="12" t="s">
        <v>100</v>
      </c>
      <c r="C1685" s="11">
        <f t="shared" si="2994"/>
        <v>405.67951318458415</v>
      </c>
      <c r="D1685" s="12" t="s">
        <v>18</v>
      </c>
      <c r="E1685" s="29">
        <v>493</v>
      </c>
      <c r="F1685" s="29">
        <v>489</v>
      </c>
      <c r="G1685" s="6">
        <v>485</v>
      </c>
      <c r="H1685" s="6">
        <v>480</v>
      </c>
      <c r="I1685" s="13">
        <f t="shared" si="2995"/>
        <v>4</v>
      </c>
      <c r="J1685" s="6">
        <v>4</v>
      </c>
      <c r="K1685" s="6">
        <v>5</v>
      </c>
      <c r="L1685" s="13">
        <f t="shared" si="2996"/>
        <v>13</v>
      </c>
      <c r="M1685" s="45">
        <f t="shared" si="2997"/>
        <v>5273.8336713995941</v>
      </c>
    </row>
    <row r="1686" spans="1:13" ht="15" x14ac:dyDescent="0.2">
      <c r="A1686" s="28">
        <v>43633</v>
      </c>
      <c r="B1686" s="12" t="s">
        <v>255</v>
      </c>
      <c r="C1686" s="11">
        <f t="shared" si="2994"/>
        <v>3636.3636363636365</v>
      </c>
      <c r="D1686" s="12" t="s">
        <v>21</v>
      </c>
      <c r="E1686" s="29">
        <v>55</v>
      </c>
      <c r="F1686" s="29">
        <v>56</v>
      </c>
      <c r="G1686" s="6">
        <v>57.4</v>
      </c>
      <c r="H1686" s="6">
        <v>0</v>
      </c>
      <c r="I1686" s="13">
        <f t="shared" si="2995"/>
        <v>1</v>
      </c>
      <c r="J1686" s="6">
        <v>1.4</v>
      </c>
      <c r="K1686" s="6">
        <v>0</v>
      </c>
      <c r="L1686" s="13">
        <f t="shared" si="2996"/>
        <v>2.4</v>
      </c>
      <c r="M1686" s="45">
        <f t="shared" si="2997"/>
        <v>8727.2727272727279</v>
      </c>
    </row>
    <row r="1687" spans="1:13" ht="15" x14ac:dyDescent="0.2">
      <c r="A1687" s="28">
        <v>43633</v>
      </c>
      <c r="B1687" s="12" t="s">
        <v>35</v>
      </c>
      <c r="C1687" s="11">
        <f t="shared" si="2994"/>
        <v>522.19321148825065</v>
      </c>
      <c r="D1687" s="12" t="s">
        <v>18</v>
      </c>
      <c r="E1687" s="29">
        <v>383</v>
      </c>
      <c r="F1687" s="29">
        <v>380</v>
      </c>
      <c r="G1687" s="6">
        <v>0</v>
      </c>
      <c r="H1687" s="6">
        <v>0</v>
      </c>
      <c r="I1687" s="13">
        <f t="shared" si="2995"/>
        <v>3</v>
      </c>
      <c r="J1687" s="6">
        <v>0</v>
      </c>
      <c r="K1687" s="6">
        <v>0</v>
      </c>
      <c r="L1687" s="13">
        <f t="shared" si="2996"/>
        <v>3</v>
      </c>
      <c r="M1687" s="45">
        <f t="shared" si="2997"/>
        <v>1566.579634464752</v>
      </c>
    </row>
    <row r="1688" spans="1:13" ht="15" x14ac:dyDescent="0.2">
      <c r="A1688" s="28">
        <v>43633</v>
      </c>
      <c r="B1688" s="12" t="s">
        <v>251</v>
      </c>
      <c r="C1688" s="11">
        <f t="shared" si="2994"/>
        <v>550.2063273727648</v>
      </c>
      <c r="D1688" s="12" t="s">
        <v>18</v>
      </c>
      <c r="E1688" s="29">
        <v>363.5</v>
      </c>
      <c r="F1688" s="29">
        <v>361</v>
      </c>
      <c r="G1688" s="6">
        <v>0</v>
      </c>
      <c r="H1688" s="6">
        <v>0</v>
      </c>
      <c r="I1688" s="13">
        <f t="shared" si="2995"/>
        <v>2.5</v>
      </c>
      <c r="J1688" s="6">
        <v>0</v>
      </c>
      <c r="K1688" s="6">
        <v>0</v>
      </c>
      <c r="L1688" s="13">
        <f t="shared" si="2996"/>
        <v>2.5</v>
      </c>
      <c r="M1688" s="45">
        <f t="shared" si="2997"/>
        <v>1375.5158184319121</v>
      </c>
    </row>
    <row r="1689" spans="1:13" ht="15" x14ac:dyDescent="0.2">
      <c r="A1689" s="28">
        <v>43630</v>
      </c>
      <c r="B1689" s="12" t="s">
        <v>139</v>
      </c>
      <c r="C1689" s="11">
        <f t="shared" si="2994"/>
        <v>919.54022988505744</v>
      </c>
      <c r="D1689" s="12" t="s">
        <v>18</v>
      </c>
      <c r="E1689" s="29">
        <v>217.5</v>
      </c>
      <c r="F1689" s="29">
        <v>215</v>
      </c>
      <c r="G1689" s="6">
        <v>0</v>
      </c>
      <c r="H1689" s="6">
        <v>0</v>
      </c>
      <c r="I1689" s="13">
        <f t="shared" si="2995"/>
        <v>2.5</v>
      </c>
      <c r="J1689" s="6">
        <v>0</v>
      </c>
      <c r="K1689" s="6">
        <v>0</v>
      </c>
      <c r="L1689" s="13">
        <f t="shared" si="2996"/>
        <v>2.5</v>
      </c>
      <c r="M1689" s="45">
        <f t="shared" si="2997"/>
        <v>2298.8505747126437</v>
      </c>
    </row>
    <row r="1690" spans="1:13" ht="15" x14ac:dyDescent="0.2">
      <c r="A1690" s="28">
        <v>43630</v>
      </c>
      <c r="B1690" s="12" t="s">
        <v>256</v>
      </c>
      <c r="C1690" s="11">
        <f t="shared" si="2994"/>
        <v>512.82051282051282</v>
      </c>
      <c r="D1690" s="12" t="s">
        <v>21</v>
      </c>
      <c r="E1690" s="29">
        <v>390</v>
      </c>
      <c r="F1690" s="29">
        <v>393</v>
      </c>
      <c r="G1690" s="6">
        <v>0</v>
      </c>
      <c r="H1690" s="6">
        <v>0</v>
      </c>
      <c r="I1690" s="13">
        <f t="shared" si="2995"/>
        <v>3</v>
      </c>
      <c r="J1690" s="6">
        <v>0</v>
      </c>
      <c r="K1690" s="6">
        <v>0</v>
      </c>
      <c r="L1690" s="13">
        <f t="shared" si="2996"/>
        <v>3</v>
      </c>
      <c r="M1690" s="45">
        <f t="shared" si="2997"/>
        <v>1538.4615384615386</v>
      </c>
    </row>
    <row r="1691" spans="1:13" ht="15" x14ac:dyDescent="0.2">
      <c r="A1691" s="28">
        <v>43630</v>
      </c>
      <c r="B1691" s="12" t="s">
        <v>223</v>
      </c>
      <c r="C1691" s="11">
        <f t="shared" si="2994"/>
        <v>823.04526748971193</v>
      </c>
      <c r="D1691" s="12" t="s">
        <v>18</v>
      </c>
      <c r="E1691" s="29">
        <v>243</v>
      </c>
      <c r="F1691" s="29">
        <v>246</v>
      </c>
      <c r="G1691" s="6">
        <v>0</v>
      </c>
      <c r="H1691" s="6">
        <v>0</v>
      </c>
      <c r="I1691" s="13">
        <f t="shared" si="2995"/>
        <v>-3</v>
      </c>
      <c r="J1691" s="6">
        <v>0</v>
      </c>
      <c r="K1691" s="6">
        <v>0</v>
      </c>
      <c r="L1691" s="13">
        <f t="shared" si="2996"/>
        <v>-3</v>
      </c>
      <c r="M1691" s="45">
        <f t="shared" si="2997"/>
        <v>-2469.1358024691358</v>
      </c>
    </row>
    <row r="1692" spans="1:13" ht="15" x14ac:dyDescent="0.2">
      <c r="A1692" s="28">
        <v>43630</v>
      </c>
      <c r="B1692" s="12" t="s">
        <v>257</v>
      </c>
      <c r="C1692" s="11">
        <f t="shared" si="2994"/>
        <v>2469.1358024691358</v>
      </c>
      <c r="D1692" s="12" t="s">
        <v>18</v>
      </c>
      <c r="E1692" s="29">
        <v>81</v>
      </c>
      <c r="F1692" s="29">
        <v>82.5</v>
      </c>
      <c r="G1692" s="6">
        <v>0</v>
      </c>
      <c r="H1692" s="6">
        <v>0</v>
      </c>
      <c r="I1692" s="13">
        <f t="shared" si="2995"/>
        <v>-1.5</v>
      </c>
      <c r="J1692" s="6">
        <v>0</v>
      </c>
      <c r="K1692" s="6">
        <v>0</v>
      </c>
      <c r="L1692" s="13">
        <f t="shared" si="2996"/>
        <v>-1.5</v>
      </c>
      <c r="M1692" s="45">
        <f t="shared" si="2997"/>
        <v>-3703.7037037037035</v>
      </c>
    </row>
    <row r="1693" spans="1:13" ht="15" x14ac:dyDescent="0.2">
      <c r="A1693" s="28">
        <v>43629</v>
      </c>
      <c r="B1693" s="12" t="s">
        <v>251</v>
      </c>
      <c r="C1693" s="11">
        <f t="shared" si="2994"/>
        <v>533.33333333333337</v>
      </c>
      <c r="D1693" s="12" t="s">
        <v>21</v>
      </c>
      <c r="E1693" s="29">
        <v>375</v>
      </c>
      <c r="F1693" s="29">
        <v>378</v>
      </c>
      <c r="G1693" s="6">
        <v>384</v>
      </c>
      <c r="H1693" s="6">
        <v>0</v>
      </c>
      <c r="I1693" s="13">
        <f t="shared" si="2995"/>
        <v>3</v>
      </c>
      <c r="J1693" s="6">
        <v>6</v>
      </c>
      <c r="K1693" s="6">
        <v>0</v>
      </c>
      <c r="L1693" s="13">
        <f t="shared" si="2996"/>
        <v>9</v>
      </c>
      <c r="M1693" s="45">
        <f t="shared" si="2997"/>
        <v>4800</v>
      </c>
    </row>
    <row r="1694" spans="1:13" ht="15" x14ac:dyDescent="0.2">
      <c r="A1694" s="28">
        <v>43629</v>
      </c>
      <c r="B1694" s="12" t="s">
        <v>88</v>
      </c>
      <c r="C1694" s="11">
        <f t="shared" si="2994"/>
        <v>796.81274900398409</v>
      </c>
      <c r="D1694" s="12" t="s">
        <v>18</v>
      </c>
      <c r="E1694" s="29">
        <v>251</v>
      </c>
      <c r="F1694" s="29">
        <v>255</v>
      </c>
      <c r="G1694" s="6">
        <v>0</v>
      </c>
      <c r="H1694" s="6">
        <v>0</v>
      </c>
      <c r="I1694" s="13">
        <f t="shared" si="2995"/>
        <v>-4</v>
      </c>
      <c r="J1694" s="6">
        <v>0</v>
      </c>
      <c r="K1694" s="6">
        <v>0</v>
      </c>
      <c r="L1694" s="13">
        <f t="shared" si="2996"/>
        <v>-4</v>
      </c>
      <c r="M1694" s="45">
        <f t="shared" si="2997"/>
        <v>-3187.2509960159364</v>
      </c>
    </row>
    <row r="1695" spans="1:13" ht="15" x14ac:dyDescent="0.2">
      <c r="A1695" s="28">
        <v>43629</v>
      </c>
      <c r="B1695" s="12" t="s">
        <v>81</v>
      </c>
      <c r="C1695" s="11">
        <f t="shared" si="2994"/>
        <v>515.46391752577324</v>
      </c>
      <c r="D1695" s="12" t="s">
        <v>18</v>
      </c>
      <c r="E1695" s="29">
        <v>388</v>
      </c>
      <c r="F1695" s="29">
        <v>388.5</v>
      </c>
      <c r="G1695" s="6">
        <v>0</v>
      </c>
      <c r="H1695" s="6">
        <v>0</v>
      </c>
      <c r="I1695" s="13">
        <f t="shared" si="2995"/>
        <v>-0.5</v>
      </c>
      <c r="J1695" s="6">
        <v>0</v>
      </c>
      <c r="K1695" s="6">
        <v>0</v>
      </c>
      <c r="L1695" s="13">
        <f t="shared" si="2996"/>
        <v>-0.5</v>
      </c>
      <c r="M1695" s="45">
        <f t="shared" si="2997"/>
        <v>-257.73195876288662</v>
      </c>
    </row>
    <row r="1696" spans="1:13" ht="15" x14ac:dyDescent="0.2">
      <c r="A1696" s="28">
        <v>43628</v>
      </c>
      <c r="B1696" s="12" t="s">
        <v>76</v>
      </c>
      <c r="C1696" s="11">
        <f t="shared" si="2994"/>
        <v>606.06060606060601</v>
      </c>
      <c r="D1696" s="12" t="s">
        <v>21</v>
      </c>
      <c r="E1696" s="29">
        <v>330</v>
      </c>
      <c r="F1696" s="29">
        <v>332.5</v>
      </c>
      <c r="G1696" s="6">
        <v>336</v>
      </c>
      <c r="H1696" s="6">
        <v>0</v>
      </c>
      <c r="I1696" s="13">
        <f t="shared" si="2995"/>
        <v>2.5</v>
      </c>
      <c r="J1696" s="6">
        <v>3.5</v>
      </c>
      <c r="K1696" s="6">
        <v>0</v>
      </c>
      <c r="L1696" s="13">
        <f t="shared" si="2996"/>
        <v>6</v>
      </c>
      <c r="M1696" s="45">
        <f t="shared" si="2997"/>
        <v>3636.363636363636</v>
      </c>
    </row>
    <row r="1697" spans="1:13" ht="15" x14ac:dyDescent="0.2">
      <c r="A1697" s="28">
        <v>43628</v>
      </c>
      <c r="B1697" s="12" t="s">
        <v>122</v>
      </c>
      <c r="C1697" s="11">
        <f t="shared" si="2994"/>
        <v>308.64197530864197</v>
      </c>
      <c r="D1697" s="12" t="s">
        <v>18</v>
      </c>
      <c r="E1697" s="29">
        <v>648</v>
      </c>
      <c r="F1697" s="29">
        <v>642</v>
      </c>
      <c r="G1697" s="6">
        <v>630</v>
      </c>
      <c r="H1697" s="6">
        <v>0</v>
      </c>
      <c r="I1697" s="13">
        <f t="shared" si="2995"/>
        <v>6</v>
      </c>
      <c r="J1697" s="6">
        <v>12</v>
      </c>
      <c r="K1697" s="6">
        <v>0</v>
      </c>
      <c r="L1697" s="13">
        <f t="shared" si="2996"/>
        <v>18</v>
      </c>
      <c r="M1697" s="45">
        <f t="shared" si="2997"/>
        <v>5555.5555555555557</v>
      </c>
    </row>
    <row r="1698" spans="1:13" ht="15" x14ac:dyDescent="0.2">
      <c r="A1698" s="28">
        <v>43628</v>
      </c>
      <c r="B1698" s="12" t="s">
        <v>158</v>
      </c>
      <c r="C1698" s="11">
        <f t="shared" si="2994"/>
        <v>658.43621399176959</v>
      </c>
      <c r="D1698" s="12" t="s">
        <v>18</v>
      </c>
      <c r="E1698" s="29">
        <v>303.75</v>
      </c>
      <c r="F1698" s="29">
        <v>301</v>
      </c>
      <c r="G1698" s="6">
        <v>0</v>
      </c>
      <c r="H1698" s="6">
        <v>0</v>
      </c>
      <c r="I1698" s="13">
        <f t="shared" si="2995"/>
        <v>2.75</v>
      </c>
      <c r="J1698" s="6">
        <v>0</v>
      </c>
      <c r="K1698" s="6">
        <v>0</v>
      </c>
      <c r="L1698" s="13">
        <f t="shared" si="2996"/>
        <v>2.75</v>
      </c>
      <c r="M1698" s="45">
        <f t="shared" si="2997"/>
        <v>1810.6995884773664</v>
      </c>
    </row>
    <row r="1699" spans="1:13" ht="15" x14ac:dyDescent="0.2">
      <c r="A1699" s="28">
        <v>43628</v>
      </c>
      <c r="B1699" s="12" t="s">
        <v>257</v>
      </c>
      <c r="C1699" s="11">
        <f t="shared" si="2994"/>
        <v>1809.9547511312217</v>
      </c>
      <c r="D1699" s="12" t="s">
        <v>18</v>
      </c>
      <c r="E1699" s="29">
        <v>110.5</v>
      </c>
      <c r="F1699" s="29">
        <v>109.5</v>
      </c>
      <c r="G1699" s="6">
        <v>0</v>
      </c>
      <c r="H1699" s="6">
        <v>0</v>
      </c>
      <c r="I1699" s="13">
        <f t="shared" si="2995"/>
        <v>1</v>
      </c>
      <c r="J1699" s="6">
        <v>0</v>
      </c>
      <c r="K1699" s="6">
        <v>0</v>
      </c>
      <c r="L1699" s="13">
        <f t="shared" si="2996"/>
        <v>1</v>
      </c>
      <c r="M1699" s="45">
        <f t="shared" si="2997"/>
        <v>1809.9547511312217</v>
      </c>
    </row>
    <row r="1700" spans="1:13" ht="15" x14ac:dyDescent="0.2">
      <c r="A1700" s="28">
        <v>43627</v>
      </c>
      <c r="B1700" s="12" t="s">
        <v>81</v>
      </c>
      <c r="C1700" s="11">
        <f t="shared" si="2994"/>
        <v>508.90585241730281</v>
      </c>
      <c r="D1700" s="12" t="s">
        <v>18</v>
      </c>
      <c r="E1700" s="29">
        <v>393</v>
      </c>
      <c r="F1700" s="29">
        <v>390</v>
      </c>
      <c r="G1700" s="6">
        <v>384</v>
      </c>
      <c r="H1700" s="6">
        <v>0</v>
      </c>
      <c r="I1700" s="13">
        <f t="shared" si="2995"/>
        <v>3</v>
      </c>
      <c r="J1700" s="6">
        <v>6</v>
      </c>
      <c r="K1700" s="6">
        <v>0</v>
      </c>
      <c r="L1700" s="13">
        <f t="shared" si="2996"/>
        <v>9</v>
      </c>
      <c r="M1700" s="45">
        <f t="shared" si="2997"/>
        <v>4580.1526717557254</v>
      </c>
    </row>
    <row r="1701" spans="1:13" ht="15" x14ac:dyDescent="0.2">
      <c r="A1701" s="28">
        <v>43627</v>
      </c>
      <c r="B1701" s="12" t="s">
        <v>144</v>
      </c>
      <c r="C1701" s="11">
        <f t="shared" si="2994"/>
        <v>648.29821717990274</v>
      </c>
      <c r="D1701" s="12" t="s">
        <v>21</v>
      </c>
      <c r="E1701" s="29">
        <v>308.5</v>
      </c>
      <c r="F1701" s="29">
        <v>311</v>
      </c>
      <c r="G1701" s="6">
        <v>0</v>
      </c>
      <c r="H1701" s="6">
        <v>0</v>
      </c>
      <c r="I1701" s="13">
        <f t="shared" si="2995"/>
        <v>2.5</v>
      </c>
      <c r="J1701" s="6">
        <v>0</v>
      </c>
      <c r="K1701" s="6">
        <v>0</v>
      </c>
      <c r="L1701" s="13">
        <f t="shared" si="2996"/>
        <v>2.5</v>
      </c>
      <c r="M1701" s="45">
        <f t="shared" si="2997"/>
        <v>1620.7455429497568</v>
      </c>
    </row>
    <row r="1702" spans="1:13" ht="15" x14ac:dyDescent="0.2">
      <c r="A1702" s="28">
        <v>43627</v>
      </c>
      <c r="B1702" s="12" t="s">
        <v>63</v>
      </c>
      <c r="C1702" s="11">
        <f t="shared" si="2994"/>
        <v>1197.6047904191616</v>
      </c>
      <c r="D1702" s="12" t="s">
        <v>18</v>
      </c>
      <c r="E1702" s="29">
        <v>167</v>
      </c>
      <c r="F1702" s="29">
        <v>166</v>
      </c>
      <c r="G1702" s="6">
        <v>0</v>
      </c>
      <c r="H1702" s="6">
        <v>0</v>
      </c>
      <c r="I1702" s="13">
        <f t="shared" si="2995"/>
        <v>1</v>
      </c>
      <c r="J1702" s="6">
        <v>0</v>
      </c>
      <c r="K1702" s="6">
        <v>0</v>
      </c>
      <c r="L1702" s="13">
        <f t="shared" si="2996"/>
        <v>1</v>
      </c>
      <c r="M1702" s="45">
        <f t="shared" si="2997"/>
        <v>1197.6047904191616</v>
      </c>
    </row>
    <row r="1703" spans="1:13" ht="15" x14ac:dyDescent="0.2">
      <c r="A1703" s="28">
        <v>43626</v>
      </c>
      <c r="B1703" s="12" t="s">
        <v>255</v>
      </c>
      <c r="C1703" s="11">
        <f t="shared" si="2994"/>
        <v>2941.1764705882351</v>
      </c>
      <c r="D1703" s="12" t="s">
        <v>18</v>
      </c>
      <c r="E1703" s="29">
        <v>68</v>
      </c>
      <c r="F1703" s="29">
        <v>67.3</v>
      </c>
      <c r="G1703" s="6">
        <v>65.5</v>
      </c>
      <c r="H1703" s="6">
        <v>0</v>
      </c>
      <c r="I1703" s="13">
        <f t="shared" si="2995"/>
        <v>0.70000000000000284</v>
      </c>
      <c r="J1703" s="6">
        <v>1.8</v>
      </c>
      <c r="K1703" s="6">
        <v>0</v>
      </c>
      <c r="L1703" s="13">
        <f t="shared" si="2996"/>
        <v>2.5000000000000027</v>
      </c>
      <c r="M1703" s="45">
        <f t="shared" si="2997"/>
        <v>7352.9411764705956</v>
      </c>
    </row>
    <row r="1704" spans="1:13" ht="15" x14ac:dyDescent="0.2">
      <c r="A1704" s="28">
        <v>43626</v>
      </c>
      <c r="B1704" s="12" t="s">
        <v>100</v>
      </c>
      <c r="C1704" s="11">
        <f t="shared" si="2994"/>
        <v>408.16326530612247</v>
      </c>
      <c r="D1704" s="12" t="s">
        <v>21</v>
      </c>
      <c r="E1704" s="29">
        <v>490</v>
      </c>
      <c r="F1704" s="29">
        <v>494</v>
      </c>
      <c r="G1704" s="6">
        <v>0</v>
      </c>
      <c r="H1704" s="6">
        <v>0</v>
      </c>
      <c r="I1704" s="13">
        <f t="shared" si="2995"/>
        <v>4</v>
      </c>
      <c r="J1704" s="6">
        <v>0</v>
      </c>
      <c r="K1704" s="6">
        <v>0</v>
      </c>
      <c r="L1704" s="13">
        <f t="shared" si="2996"/>
        <v>4</v>
      </c>
      <c r="M1704" s="45">
        <f t="shared" si="2997"/>
        <v>1632.6530612244899</v>
      </c>
    </row>
    <row r="1705" spans="1:13" ht="15" x14ac:dyDescent="0.2">
      <c r="A1705" s="28">
        <v>43626</v>
      </c>
      <c r="B1705" s="12" t="s">
        <v>139</v>
      </c>
      <c r="C1705" s="11">
        <f t="shared" si="2994"/>
        <v>892.85714285714289</v>
      </c>
      <c r="D1705" s="12" t="s">
        <v>21</v>
      </c>
      <c r="E1705" s="29">
        <v>224</v>
      </c>
      <c r="F1705" s="29">
        <v>222.75</v>
      </c>
      <c r="G1705" s="6">
        <v>0</v>
      </c>
      <c r="H1705" s="6">
        <v>0</v>
      </c>
      <c r="I1705" s="13">
        <f t="shared" si="2995"/>
        <v>-1.25</v>
      </c>
      <c r="J1705" s="6">
        <v>0</v>
      </c>
      <c r="K1705" s="6">
        <v>0</v>
      </c>
      <c r="L1705" s="13">
        <f t="shared" si="2996"/>
        <v>-1.25</v>
      </c>
      <c r="M1705" s="45">
        <f t="shared" si="2997"/>
        <v>-1116.0714285714287</v>
      </c>
    </row>
    <row r="1706" spans="1:13" ht="15" x14ac:dyDescent="0.2">
      <c r="A1706" s="28">
        <v>43626</v>
      </c>
      <c r="B1706" s="12" t="s">
        <v>158</v>
      </c>
      <c r="C1706" s="11">
        <f t="shared" si="2994"/>
        <v>655.73770491803282</v>
      </c>
      <c r="D1706" s="12" t="s">
        <v>21</v>
      </c>
      <c r="E1706" s="29">
        <v>305</v>
      </c>
      <c r="F1706" s="29">
        <v>300</v>
      </c>
      <c r="G1706" s="6">
        <v>0</v>
      </c>
      <c r="H1706" s="6">
        <v>0</v>
      </c>
      <c r="I1706" s="13">
        <f t="shared" si="2995"/>
        <v>-5</v>
      </c>
      <c r="J1706" s="6">
        <v>0</v>
      </c>
      <c r="K1706" s="6">
        <v>0</v>
      </c>
      <c r="L1706" s="13">
        <f t="shared" si="2996"/>
        <v>-5</v>
      </c>
      <c r="M1706" s="45">
        <f t="shared" si="2997"/>
        <v>-3278.688524590164</v>
      </c>
    </row>
    <row r="1707" spans="1:13" ht="15" x14ac:dyDescent="0.2">
      <c r="A1707" s="28">
        <v>43623</v>
      </c>
      <c r="B1707" s="12" t="s">
        <v>258</v>
      </c>
      <c r="C1707" s="11">
        <f t="shared" si="2994"/>
        <v>2242.1524663677128</v>
      </c>
      <c r="D1707" s="12" t="s">
        <v>18</v>
      </c>
      <c r="E1707" s="29">
        <v>89.2</v>
      </c>
      <c r="F1707" s="29">
        <v>88.4</v>
      </c>
      <c r="G1707" s="6">
        <v>86.5</v>
      </c>
      <c r="H1707" s="6">
        <v>0</v>
      </c>
      <c r="I1707" s="13">
        <f t="shared" si="2995"/>
        <v>0.79999999999999716</v>
      </c>
      <c r="J1707" s="6">
        <v>1.9</v>
      </c>
      <c r="K1707" s="6">
        <v>0</v>
      </c>
      <c r="L1707" s="13">
        <f t="shared" si="2996"/>
        <v>2.6999999999999971</v>
      </c>
      <c r="M1707" s="45">
        <f t="shared" si="2997"/>
        <v>6053.8116591928183</v>
      </c>
    </row>
    <row r="1708" spans="1:13" ht="15" x14ac:dyDescent="0.2">
      <c r="A1708" s="28">
        <v>43623</v>
      </c>
      <c r="B1708" s="12" t="s">
        <v>259</v>
      </c>
      <c r="C1708" s="11">
        <f t="shared" si="2994"/>
        <v>352.11267605633805</v>
      </c>
      <c r="D1708" s="12" t="s">
        <v>18</v>
      </c>
      <c r="E1708" s="29">
        <v>568</v>
      </c>
      <c r="F1708" s="29">
        <v>563</v>
      </c>
      <c r="G1708" s="6">
        <v>0</v>
      </c>
      <c r="H1708" s="6">
        <v>0</v>
      </c>
      <c r="I1708" s="13">
        <f t="shared" si="2995"/>
        <v>5</v>
      </c>
      <c r="J1708" s="6">
        <v>0</v>
      </c>
      <c r="K1708" s="6">
        <v>0</v>
      </c>
      <c r="L1708" s="13">
        <f t="shared" si="2996"/>
        <v>5</v>
      </c>
      <c r="M1708" s="45">
        <f t="shared" si="2997"/>
        <v>1760.5633802816901</v>
      </c>
    </row>
    <row r="1709" spans="1:13" ht="15" x14ac:dyDescent="0.2">
      <c r="A1709" s="28">
        <v>43623</v>
      </c>
      <c r="B1709" s="12" t="s">
        <v>146</v>
      </c>
      <c r="C1709" s="11">
        <f t="shared" si="2994"/>
        <v>800</v>
      </c>
      <c r="D1709" s="12" t="s">
        <v>18</v>
      </c>
      <c r="E1709" s="29">
        <v>250</v>
      </c>
      <c r="F1709" s="29">
        <v>248</v>
      </c>
      <c r="G1709" s="6">
        <v>0</v>
      </c>
      <c r="H1709" s="6">
        <v>0</v>
      </c>
      <c r="I1709" s="13">
        <f t="shared" si="2995"/>
        <v>2</v>
      </c>
      <c r="J1709" s="6">
        <v>0</v>
      </c>
      <c r="K1709" s="6">
        <v>0</v>
      </c>
      <c r="L1709" s="13">
        <f t="shared" si="2996"/>
        <v>2</v>
      </c>
      <c r="M1709" s="45">
        <f t="shared" si="2997"/>
        <v>1600</v>
      </c>
    </row>
    <row r="1710" spans="1:13" ht="15" x14ac:dyDescent="0.2">
      <c r="A1710" s="28">
        <v>43623</v>
      </c>
      <c r="B1710" s="12" t="s">
        <v>115</v>
      </c>
      <c r="C1710" s="11">
        <f t="shared" si="2994"/>
        <v>1197.6047904191616</v>
      </c>
      <c r="D1710" s="12" t="s">
        <v>21</v>
      </c>
      <c r="E1710" s="29">
        <v>167</v>
      </c>
      <c r="F1710" s="29">
        <v>165.2</v>
      </c>
      <c r="G1710" s="6">
        <v>0</v>
      </c>
      <c r="H1710" s="6">
        <v>0</v>
      </c>
      <c r="I1710" s="13">
        <f t="shared" si="2995"/>
        <v>-1.8000000000000114</v>
      </c>
      <c r="J1710" s="6">
        <v>0</v>
      </c>
      <c r="K1710" s="6">
        <v>0</v>
      </c>
      <c r="L1710" s="13">
        <f t="shared" si="2996"/>
        <v>-1.8000000000000114</v>
      </c>
      <c r="M1710" s="45">
        <f t="shared" si="2997"/>
        <v>-2155.6886227545046</v>
      </c>
    </row>
    <row r="1711" spans="1:13" ht="15" x14ac:dyDescent="0.2">
      <c r="A1711" s="28">
        <v>43622</v>
      </c>
      <c r="B1711" s="12" t="s">
        <v>144</v>
      </c>
      <c r="C1711" s="11">
        <f t="shared" si="2994"/>
        <v>617.28395061728395</v>
      </c>
      <c r="D1711" s="12" t="s">
        <v>18</v>
      </c>
      <c r="E1711" s="29">
        <v>324</v>
      </c>
      <c r="F1711" s="29">
        <v>321</v>
      </c>
      <c r="G1711" s="6">
        <v>318</v>
      </c>
      <c r="H1711" s="6">
        <v>0</v>
      </c>
      <c r="I1711" s="13">
        <f t="shared" si="2995"/>
        <v>3</v>
      </c>
      <c r="J1711" s="6">
        <v>3</v>
      </c>
      <c r="K1711" s="6">
        <v>0</v>
      </c>
      <c r="L1711" s="13">
        <f t="shared" si="2996"/>
        <v>6</v>
      </c>
      <c r="M1711" s="45">
        <f t="shared" si="2997"/>
        <v>3703.7037037037035</v>
      </c>
    </row>
    <row r="1712" spans="1:13" ht="15" x14ac:dyDescent="0.2">
      <c r="A1712" s="28">
        <v>43622</v>
      </c>
      <c r="B1712" s="12" t="s">
        <v>24</v>
      </c>
      <c r="C1712" s="11">
        <f t="shared" si="2994"/>
        <v>307.69230769230768</v>
      </c>
      <c r="D1712" s="12" t="s">
        <v>18</v>
      </c>
      <c r="E1712" s="29">
        <v>650</v>
      </c>
      <c r="F1712" s="29">
        <v>645</v>
      </c>
      <c r="G1712" s="6">
        <v>639</v>
      </c>
      <c r="H1712" s="6">
        <v>0</v>
      </c>
      <c r="I1712" s="13">
        <f t="shared" si="2995"/>
        <v>5</v>
      </c>
      <c r="J1712" s="6">
        <v>6</v>
      </c>
      <c r="K1712" s="6">
        <v>0</v>
      </c>
      <c r="L1712" s="13">
        <f t="shared" si="2996"/>
        <v>11</v>
      </c>
      <c r="M1712" s="45">
        <f t="shared" si="2997"/>
        <v>3384.6153846153843</v>
      </c>
    </row>
    <row r="1713" spans="1:13" ht="15" x14ac:dyDescent="0.2">
      <c r="A1713" s="28">
        <v>43622</v>
      </c>
      <c r="B1713" s="12" t="s">
        <v>258</v>
      </c>
      <c r="C1713" s="11">
        <f t="shared" si="2994"/>
        <v>2026.3424518743668</v>
      </c>
      <c r="D1713" s="12" t="s">
        <v>18</v>
      </c>
      <c r="E1713" s="29">
        <v>98.7</v>
      </c>
      <c r="F1713" s="29">
        <v>97.9</v>
      </c>
      <c r="G1713" s="6">
        <v>96</v>
      </c>
      <c r="H1713" s="6">
        <v>0</v>
      </c>
      <c r="I1713" s="13">
        <f t="shared" si="2995"/>
        <v>0.79999999999999716</v>
      </c>
      <c r="J1713" s="6">
        <v>1.9</v>
      </c>
      <c r="K1713" s="6">
        <v>0</v>
      </c>
      <c r="L1713" s="13">
        <f t="shared" si="2996"/>
        <v>2.6999999999999971</v>
      </c>
      <c r="M1713" s="45">
        <f t="shared" si="2997"/>
        <v>5471.1246200607848</v>
      </c>
    </row>
    <row r="1714" spans="1:13" ht="15" x14ac:dyDescent="0.2">
      <c r="A1714" s="28">
        <v>43622</v>
      </c>
      <c r="B1714" s="12" t="s">
        <v>260</v>
      </c>
      <c r="C1714" s="11">
        <f t="shared" si="2994"/>
        <v>1298.7012987012988</v>
      </c>
      <c r="D1714" s="12" t="s">
        <v>21</v>
      </c>
      <c r="E1714" s="29">
        <v>154</v>
      </c>
      <c r="F1714" s="29">
        <v>152</v>
      </c>
      <c r="G1714" s="6">
        <v>0</v>
      </c>
      <c r="H1714" s="6">
        <v>0</v>
      </c>
      <c r="I1714" s="13">
        <f t="shared" si="2995"/>
        <v>-2</v>
      </c>
      <c r="J1714" s="6">
        <v>0</v>
      </c>
      <c r="K1714" s="6">
        <v>0</v>
      </c>
      <c r="L1714" s="13">
        <f t="shared" si="2996"/>
        <v>-2</v>
      </c>
      <c r="M1714" s="45">
        <f t="shared" si="2997"/>
        <v>-2597.4025974025976</v>
      </c>
    </row>
    <row r="1715" spans="1:13" ht="15" x14ac:dyDescent="0.2">
      <c r="A1715" s="28">
        <v>43620</v>
      </c>
      <c r="B1715" s="12" t="s">
        <v>261</v>
      </c>
      <c r="C1715" s="11">
        <f t="shared" si="2994"/>
        <v>280.89887640449439</v>
      </c>
      <c r="D1715" s="12" t="s">
        <v>21</v>
      </c>
      <c r="E1715" s="29">
        <v>712</v>
      </c>
      <c r="F1715" s="29">
        <v>718</v>
      </c>
      <c r="G1715" s="6">
        <v>730</v>
      </c>
      <c r="H1715" s="6">
        <v>0</v>
      </c>
      <c r="I1715" s="13">
        <f t="shared" si="2995"/>
        <v>6</v>
      </c>
      <c r="J1715" s="6">
        <v>12</v>
      </c>
      <c r="K1715" s="6">
        <v>0</v>
      </c>
      <c r="L1715" s="13">
        <f t="shared" si="2996"/>
        <v>18</v>
      </c>
      <c r="M1715" s="45">
        <f t="shared" si="2997"/>
        <v>5056.1797752808989</v>
      </c>
    </row>
    <row r="1716" spans="1:13" ht="15" x14ac:dyDescent="0.2">
      <c r="A1716" s="28">
        <v>43620</v>
      </c>
      <c r="B1716" s="12" t="s">
        <v>262</v>
      </c>
      <c r="C1716" s="11">
        <f t="shared" si="2994"/>
        <v>1444.043321299639</v>
      </c>
      <c r="D1716" s="12" t="s">
        <v>21</v>
      </c>
      <c r="E1716" s="29">
        <v>138.5</v>
      </c>
      <c r="F1716" s="29">
        <v>139.80000000000001</v>
      </c>
      <c r="G1716" s="6">
        <v>0</v>
      </c>
      <c r="H1716" s="6">
        <v>0</v>
      </c>
      <c r="I1716" s="13">
        <f t="shared" si="2995"/>
        <v>1.3000000000000114</v>
      </c>
      <c r="J1716" s="6">
        <v>0</v>
      </c>
      <c r="K1716" s="6">
        <v>0</v>
      </c>
      <c r="L1716" s="13">
        <f t="shared" si="2996"/>
        <v>1.3000000000000114</v>
      </c>
      <c r="M1716" s="45">
        <f t="shared" si="2997"/>
        <v>1877.2563176895471</v>
      </c>
    </row>
    <row r="1717" spans="1:13" ht="15" x14ac:dyDescent="0.2">
      <c r="A1717" s="28">
        <v>43619</v>
      </c>
      <c r="B1717" s="12" t="s">
        <v>263</v>
      </c>
      <c r="C1717" s="11">
        <f>200000/E1717</f>
        <v>260.75619295958279</v>
      </c>
      <c r="D1717" s="12" t="s">
        <v>21</v>
      </c>
      <c r="E1717" s="29">
        <v>767</v>
      </c>
      <c r="F1717" s="29">
        <v>773</v>
      </c>
      <c r="G1717" s="6">
        <v>785</v>
      </c>
      <c r="H1717" s="6">
        <v>0</v>
      </c>
      <c r="I1717" s="13">
        <f>(IF(D1717="SELL",E1717-F1717,IF(D1717="BUY",F1717-E1717)))</f>
        <v>6</v>
      </c>
      <c r="J1717" s="6">
        <v>12</v>
      </c>
      <c r="K1717" s="6">
        <v>0</v>
      </c>
      <c r="L1717" s="13">
        <f>K1717+J1717+I1717</f>
        <v>18</v>
      </c>
      <c r="M1717" s="45">
        <f>L1717*C1717</f>
        <v>4693.61147327249</v>
      </c>
    </row>
    <row r="1718" spans="1:13" ht="15" x14ac:dyDescent="0.2">
      <c r="A1718" s="28">
        <v>43619</v>
      </c>
      <c r="B1718" s="12" t="s">
        <v>222</v>
      </c>
      <c r="C1718" s="11">
        <f t="shared" ref="C1718:C1724" si="2998">200000/E1718</f>
        <v>493.82716049382714</v>
      </c>
      <c r="D1718" s="12" t="s">
        <v>21</v>
      </c>
      <c r="E1718" s="29">
        <v>405</v>
      </c>
      <c r="F1718" s="29">
        <v>409</v>
      </c>
      <c r="G1718" s="6">
        <v>0</v>
      </c>
      <c r="H1718" s="6">
        <v>0</v>
      </c>
      <c r="I1718" s="13">
        <f t="shared" ref="I1718:I1724" si="2999">(IF(D1718="SELL",E1718-F1718,IF(D1718="BUY",F1718-E1718)))</f>
        <v>4</v>
      </c>
      <c r="J1718" s="6">
        <v>0</v>
      </c>
      <c r="K1718" s="6">
        <v>0</v>
      </c>
      <c r="L1718" s="13">
        <f t="shared" ref="L1718:L1724" si="3000">K1718+J1718+I1718</f>
        <v>4</v>
      </c>
      <c r="M1718" s="45">
        <f t="shared" ref="M1718:M1724" si="3001">L1718*C1718</f>
        <v>1975.3086419753085</v>
      </c>
    </row>
    <row r="1719" spans="1:13" ht="15" x14ac:dyDescent="0.2">
      <c r="A1719" s="28">
        <v>43619</v>
      </c>
      <c r="B1719" s="12" t="s">
        <v>184</v>
      </c>
      <c r="C1719" s="11">
        <f t="shared" si="2998"/>
        <v>1351.3513513513512</v>
      </c>
      <c r="D1719" s="12" t="s">
        <v>21</v>
      </c>
      <c r="E1719" s="29">
        <v>148</v>
      </c>
      <c r="F1719" s="29">
        <v>149.19999999999999</v>
      </c>
      <c r="G1719" s="6">
        <v>0</v>
      </c>
      <c r="H1719" s="6">
        <v>0</v>
      </c>
      <c r="I1719" s="13">
        <f t="shared" si="2999"/>
        <v>1.1999999999999886</v>
      </c>
      <c r="J1719" s="6">
        <v>0</v>
      </c>
      <c r="K1719" s="6">
        <v>0</v>
      </c>
      <c r="L1719" s="13">
        <f t="shared" si="3000"/>
        <v>1.1999999999999886</v>
      </c>
      <c r="M1719" s="45">
        <f t="shared" si="3001"/>
        <v>1621.6216216216062</v>
      </c>
    </row>
    <row r="1720" spans="1:13" ht="15" x14ac:dyDescent="0.2">
      <c r="A1720" s="28">
        <v>43619</v>
      </c>
      <c r="B1720" s="12" t="s">
        <v>159</v>
      </c>
      <c r="C1720" s="11">
        <f t="shared" si="2998"/>
        <v>571.42857142857144</v>
      </c>
      <c r="D1720" s="12" t="s">
        <v>18</v>
      </c>
      <c r="E1720" s="29">
        <v>350</v>
      </c>
      <c r="F1720" s="29">
        <v>351.35</v>
      </c>
      <c r="G1720" s="6">
        <v>0</v>
      </c>
      <c r="H1720" s="6">
        <v>0</v>
      </c>
      <c r="I1720" s="13">
        <f t="shared" si="2999"/>
        <v>-1.3500000000000227</v>
      </c>
      <c r="J1720" s="6">
        <v>0</v>
      </c>
      <c r="K1720" s="6">
        <v>0</v>
      </c>
      <c r="L1720" s="13">
        <f t="shared" si="3000"/>
        <v>-1.3500000000000227</v>
      </c>
      <c r="M1720" s="45">
        <f t="shared" si="3001"/>
        <v>-771.42857142858441</v>
      </c>
    </row>
    <row r="1721" spans="1:13" ht="15" x14ac:dyDescent="0.2">
      <c r="A1721" s="28">
        <v>43616</v>
      </c>
      <c r="B1721" s="12" t="s">
        <v>226</v>
      </c>
      <c r="C1721" s="11">
        <f t="shared" si="2998"/>
        <v>512.82051282051282</v>
      </c>
      <c r="D1721" s="12" t="s">
        <v>21</v>
      </c>
      <c r="E1721" s="29">
        <v>390</v>
      </c>
      <c r="F1721" s="29">
        <v>393</v>
      </c>
      <c r="G1721" s="6">
        <v>0</v>
      </c>
      <c r="H1721" s="6">
        <v>0</v>
      </c>
      <c r="I1721" s="13">
        <f t="shared" si="2999"/>
        <v>3</v>
      </c>
      <c r="J1721" s="6">
        <v>0</v>
      </c>
      <c r="K1721" s="6">
        <v>0</v>
      </c>
      <c r="L1721" s="13">
        <f t="shared" si="3000"/>
        <v>3</v>
      </c>
      <c r="M1721" s="45">
        <f t="shared" si="3001"/>
        <v>1538.4615384615386</v>
      </c>
    </row>
    <row r="1722" spans="1:13" ht="15" x14ac:dyDescent="0.2">
      <c r="A1722" s="28">
        <v>43616</v>
      </c>
      <c r="B1722" s="12" t="s">
        <v>264</v>
      </c>
      <c r="C1722" s="11">
        <f t="shared" si="2998"/>
        <v>479.90401919616079</v>
      </c>
      <c r="D1722" s="12" t="s">
        <v>21</v>
      </c>
      <c r="E1722" s="29">
        <v>416.75</v>
      </c>
      <c r="F1722" s="29">
        <v>420</v>
      </c>
      <c r="G1722" s="6">
        <v>0</v>
      </c>
      <c r="H1722" s="6">
        <v>0</v>
      </c>
      <c r="I1722" s="13">
        <f t="shared" si="2999"/>
        <v>3.25</v>
      </c>
      <c r="J1722" s="6">
        <v>0</v>
      </c>
      <c r="K1722" s="6">
        <v>0</v>
      </c>
      <c r="L1722" s="13">
        <f t="shared" si="3000"/>
        <v>3.25</v>
      </c>
      <c r="M1722" s="45">
        <f t="shared" si="3001"/>
        <v>1559.6880623875227</v>
      </c>
    </row>
    <row r="1723" spans="1:13" ht="15" x14ac:dyDescent="0.2">
      <c r="A1723" s="28">
        <v>43616</v>
      </c>
      <c r="B1723" s="12" t="s">
        <v>265</v>
      </c>
      <c r="C1723" s="11">
        <f t="shared" si="2998"/>
        <v>1166.1807580174927</v>
      </c>
      <c r="D1723" s="12" t="s">
        <v>18</v>
      </c>
      <c r="E1723" s="29">
        <v>171.5</v>
      </c>
      <c r="F1723" s="29">
        <v>170</v>
      </c>
      <c r="G1723" s="6">
        <v>0</v>
      </c>
      <c r="H1723" s="6">
        <v>0</v>
      </c>
      <c r="I1723" s="13">
        <f t="shared" si="2999"/>
        <v>1.5</v>
      </c>
      <c r="J1723" s="6">
        <v>0</v>
      </c>
      <c r="K1723" s="6">
        <v>0</v>
      </c>
      <c r="L1723" s="13">
        <f t="shared" si="3000"/>
        <v>1.5</v>
      </c>
      <c r="M1723" s="45">
        <f t="shared" si="3001"/>
        <v>1749.2711370262391</v>
      </c>
    </row>
    <row r="1724" spans="1:13" ht="15" x14ac:dyDescent="0.2">
      <c r="A1724" s="28">
        <v>43616</v>
      </c>
      <c r="B1724" s="12" t="s">
        <v>257</v>
      </c>
      <c r="C1724" s="11">
        <f t="shared" si="2998"/>
        <v>1367.9890560875515</v>
      </c>
      <c r="D1724" s="12" t="s">
        <v>18</v>
      </c>
      <c r="E1724" s="29">
        <v>146.19999999999999</v>
      </c>
      <c r="F1724" s="29">
        <v>145</v>
      </c>
      <c r="G1724" s="6">
        <v>0</v>
      </c>
      <c r="H1724" s="6">
        <v>0</v>
      </c>
      <c r="I1724" s="13">
        <f t="shared" si="2999"/>
        <v>1.1999999999999886</v>
      </c>
      <c r="J1724" s="6">
        <v>0</v>
      </c>
      <c r="K1724" s="6">
        <v>0</v>
      </c>
      <c r="L1724" s="13">
        <f t="shared" si="3000"/>
        <v>1.1999999999999886</v>
      </c>
      <c r="M1724" s="45">
        <f t="shared" si="3001"/>
        <v>1641.5868673050463</v>
      </c>
    </row>
    <row r="1725" spans="1:13" ht="15" x14ac:dyDescent="0.2">
      <c r="A1725" s="28">
        <v>43615</v>
      </c>
      <c r="B1725" s="12" t="s">
        <v>258</v>
      </c>
      <c r="C1725" s="11">
        <f>200000/E1725</f>
        <v>1785.7142857142858</v>
      </c>
      <c r="D1725" s="12" t="s">
        <v>18</v>
      </c>
      <c r="E1725" s="29">
        <v>112</v>
      </c>
      <c r="F1725" s="29">
        <v>110</v>
      </c>
      <c r="G1725" s="6">
        <v>0</v>
      </c>
      <c r="H1725" s="6">
        <v>0</v>
      </c>
      <c r="I1725" s="13">
        <f>(IF(D1725="SELL",E1725-F1725,IF(D1725="BUY",F1725-E1725)))</f>
        <v>2</v>
      </c>
      <c r="J1725" s="6">
        <v>0</v>
      </c>
      <c r="K1725" s="6">
        <v>0</v>
      </c>
      <c r="L1725" s="13">
        <f>K1725+J1725+I1725</f>
        <v>2</v>
      </c>
      <c r="M1725" s="45">
        <f>L1725*C1725</f>
        <v>3571.4285714285716</v>
      </c>
    </row>
    <row r="1726" spans="1:13" ht="15" x14ac:dyDescent="0.2">
      <c r="A1726" s="28">
        <v>43615</v>
      </c>
      <c r="B1726" s="12" t="s">
        <v>63</v>
      </c>
      <c r="C1726" s="11">
        <f t="shared" ref="C1726:C1764" si="3002">200000/E1726</f>
        <v>1179.2452830188679</v>
      </c>
      <c r="D1726" s="12" t="s">
        <v>21</v>
      </c>
      <c r="E1726" s="29">
        <v>169.6</v>
      </c>
      <c r="F1726" s="29">
        <v>171.2</v>
      </c>
      <c r="G1726" s="6">
        <v>0</v>
      </c>
      <c r="H1726" s="6">
        <v>0</v>
      </c>
      <c r="I1726" s="13">
        <f t="shared" ref="I1726:I1764" si="3003">(IF(D1726="SELL",E1726-F1726,IF(D1726="BUY",F1726-E1726)))</f>
        <v>1.5999999999999943</v>
      </c>
      <c r="J1726" s="6">
        <v>0</v>
      </c>
      <c r="K1726" s="6">
        <v>0</v>
      </c>
      <c r="L1726" s="13">
        <f t="shared" ref="L1726:L1764" si="3004">K1726+J1726+I1726</f>
        <v>1.5999999999999943</v>
      </c>
      <c r="M1726" s="45">
        <f t="shared" ref="M1726:M1764" si="3005">L1726*C1726</f>
        <v>1886.7924528301819</v>
      </c>
    </row>
    <row r="1727" spans="1:13" ht="15" x14ac:dyDescent="0.2">
      <c r="A1727" s="28">
        <v>43615</v>
      </c>
      <c r="B1727" s="12" t="s">
        <v>266</v>
      </c>
      <c r="C1727" s="11">
        <f t="shared" si="3002"/>
        <v>617.28395061728395</v>
      </c>
      <c r="D1727" s="12" t="s">
        <v>21</v>
      </c>
      <c r="E1727" s="29">
        <v>324</v>
      </c>
      <c r="F1727" s="29">
        <v>318</v>
      </c>
      <c r="G1727" s="6">
        <v>0</v>
      </c>
      <c r="H1727" s="6">
        <v>0</v>
      </c>
      <c r="I1727" s="13">
        <f t="shared" si="3003"/>
        <v>-6</v>
      </c>
      <c r="J1727" s="6">
        <v>0</v>
      </c>
      <c r="K1727" s="6">
        <v>0</v>
      </c>
      <c r="L1727" s="13">
        <f t="shared" si="3004"/>
        <v>-6</v>
      </c>
      <c r="M1727" s="45">
        <f t="shared" si="3005"/>
        <v>-3703.7037037037035</v>
      </c>
    </row>
    <row r="1728" spans="1:13" ht="15" x14ac:dyDescent="0.2">
      <c r="A1728" s="28">
        <v>43615</v>
      </c>
      <c r="B1728" s="12" t="s">
        <v>88</v>
      </c>
      <c r="C1728" s="11">
        <f t="shared" si="3002"/>
        <v>363.63636363636363</v>
      </c>
      <c r="D1728" s="12" t="s">
        <v>21</v>
      </c>
      <c r="E1728" s="29">
        <v>550</v>
      </c>
      <c r="F1728" s="29">
        <v>542</v>
      </c>
      <c r="G1728" s="6">
        <v>0</v>
      </c>
      <c r="H1728" s="6">
        <v>0</v>
      </c>
      <c r="I1728" s="13">
        <f t="shared" si="3003"/>
        <v>-8</v>
      </c>
      <c r="J1728" s="6">
        <v>0</v>
      </c>
      <c r="K1728" s="6">
        <v>0</v>
      </c>
      <c r="L1728" s="13">
        <f t="shared" si="3004"/>
        <v>-8</v>
      </c>
      <c r="M1728" s="45">
        <f t="shared" si="3005"/>
        <v>-2909.090909090909</v>
      </c>
    </row>
    <row r="1729" spans="1:13" ht="15" x14ac:dyDescent="0.2">
      <c r="A1729" s="28">
        <v>43614</v>
      </c>
      <c r="B1729" s="12" t="s">
        <v>267</v>
      </c>
      <c r="C1729" s="11">
        <f t="shared" si="3002"/>
        <v>562.58790436005631</v>
      </c>
      <c r="D1729" s="12" t="s">
        <v>21</v>
      </c>
      <c r="E1729" s="29">
        <v>355.5</v>
      </c>
      <c r="F1729" s="29">
        <v>358</v>
      </c>
      <c r="G1729" s="6">
        <v>361</v>
      </c>
      <c r="H1729" s="6">
        <v>0</v>
      </c>
      <c r="I1729" s="13">
        <f t="shared" si="3003"/>
        <v>2.5</v>
      </c>
      <c r="J1729" s="6">
        <v>3</v>
      </c>
      <c r="K1729" s="6">
        <v>0</v>
      </c>
      <c r="L1729" s="13">
        <f t="shared" si="3004"/>
        <v>5.5</v>
      </c>
      <c r="M1729" s="45">
        <f t="shared" si="3005"/>
        <v>3094.2334739803096</v>
      </c>
    </row>
    <row r="1730" spans="1:13" ht="15" x14ac:dyDescent="0.2">
      <c r="A1730" s="28">
        <v>43614</v>
      </c>
      <c r="B1730" s="12" t="s">
        <v>63</v>
      </c>
      <c r="C1730" s="11">
        <f t="shared" si="3002"/>
        <v>1183.4319526627219</v>
      </c>
      <c r="D1730" s="12" t="s">
        <v>21</v>
      </c>
      <c r="E1730" s="29">
        <v>169</v>
      </c>
      <c r="F1730" s="29">
        <v>170.5</v>
      </c>
      <c r="G1730" s="6">
        <v>174</v>
      </c>
      <c r="H1730" s="6">
        <v>0</v>
      </c>
      <c r="I1730" s="13">
        <f t="shared" si="3003"/>
        <v>1.5</v>
      </c>
      <c r="J1730" s="6">
        <v>3.5</v>
      </c>
      <c r="K1730" s="6">
        <v>0</v>
      </c>
      <c r="L1730" s="13">
        <f t="shared" si="3004"/>
        <v>5</v>
      </c>
      <c r="M1730" s="45">
        <f t="shared" si="3005"/>
        <v>5917.1597633136098</v>
      </c>
    </row>
    <row r="1731" spans="1:13" ht="15" x14ac:dyDescent="0.2">
      <c r="A1731" s="28">
        <v>43614</v>
      </c>
      <c r="B1731" s="12" t="s">
        <v>235</v>
      </c>
      <c r="C1731" s="11">
        <f t="shared" si="3002"/>
        <v>460.82949308755758</v>
      </c>
      <c r="D1731" s="12" t="s">
        <v>21</v>
      </c>
      <c r="E1731" s="29">
        <v>434</v>
      </c>
      <c r="F1731" s="29">
        <v>429</v>
      </c>
      <c r="G1731" s="6">
        <v>0</v>
      </c>
      <c r="H1731" s="6">
        <v>0</v>
      </c>
      <c r="I1731" s="13">
        <f t="shared" si="3003"/>
        <v>-5</v>
      </c>
      <c r="J1731" s="6">
        <v>0</v>
      </c>
      <c r="K1731" s="6">
        <v>0</v>
      </c>
      <c r="L1731" s="13">
        <f t="shared" si="3004"/>
        <v>-5</v>
      </c>
      <c r="M1731" s="45">
        <f t="shared" si="3005"/>
        <v>-2304.147465437788</v>
      </c>
    </row>
    <row r="1732" spans="1:13" ht="15" x14ac:dyDescent="0.2">
      <c r="A1732" s="28">
        <v>43613</v>
      </c>
      <c r="B1732" s="12" t="s">
        <v>205</v>
      </c>
      <c r="C1732" s="11">
        <f t="shared" si="3002"/>
        <v>1360.5442176870749</v>
      </c>
      <c r="D1732" s="12" t="s">
        <v>21</v>
      </c>
      <c r="E1732" s="29">
        <v>147</v>
      </c>
      <c r="F1732" s="29">
        <v>148.30000000000001</v>
      </c>
      <c r="G1732" s="6">
        <v>152</v>
      </c>
      <c r="H1732" s="6">
        <v>0</v>
      </c>
      <c r="I1732" s="13">
        <f t="shared" si="3003"/>
        <v>1.3000000000000114</v>
      </c>
      <c r="J1732" s="6">
        <v>3.7</v>
      </c>
      <c r="K1732" s="6">
        <v>0</v>
      </c>
      <c r="L1732" s="13">
        <f t="shared" si="3004"/>
        <v>5.0000000000000115</v>
      </c>
      <c r="M1732" s="45">
        <f t="shared" si="3005"/>
        <v>6802.7210884353908</v>
      </c>
    </row>
    <row r="1733" spans="1:13" ht="15" x14ac:dyDescent="0.2">
      <c r="A1733" s="28">
        <v>43613</v>
      </c>
      <c r="B1733" s="12" t="s">
        <v>268</v>
      </c>
      <c r="C1733" s="11">
        <f t="shared" si="3002"/>
        <v>884.95575221238937</v>
      </c>
      <c r="D1733" s="12" t="s">
        <v>21</v>
      </c>
      <c r="E1733" s="29">
        <v>226</v>
      </c>
      <c r="F1733" s="29">
        <v>221.9</v>
      </c>
      <c r="G1733" s="6">
        <v>0</v>
      </c>
      <c r="H1733" s="6">
        <v>0</v>
      </c>
      <c r="I1733" s="13">
        <f t="shared" si="3003"/>
        <v>-4.0999999999999943</v>
      </c>
      <c r="J1733" s="6">
        <v>0</v>
      </c>
      <c r="K1733" s="6">
        <v>0</v>
      </c>
      <c r="L1733" s="13">
        <f t="shared" si="3004"/>
        <v>-4.0999999999999943</v>
      </c>
      <c r="M1733" s="45">
        <f t="shared" si="3005"/>
        <v>-3628.3185840707915</v>
      </c>
    </row>
    <row r="1734" spans="1:13" ht="15" x14ac:dyDescent="0.2">
      <c r="A1734" s="28">
        <v>43613</v>
      </c>
      <c r="B1734" s="12" t="s">
        <v>269</v>
      </c>
      <c r="C1734" s="11">
        <f t="shared" si="3002"/>
        <v>1230.7692307692307</v>
      </c>
      <c r="D1734" s="12" t="s">
        <v>21</v>
      </c>
      <c r="E1734" s="29">
        <v>162.5</v>
      </c>
      <c r="F1734" s="29">
        <v>162.5</v>
      </c>
      <c r="G1734" s="6">
        <v>0</v>
      </c>
      <c r="H1734" s="6">
        <v>0</v>
      </c>
      <c r="I1734" s="13">
        <f t="shared" si="3003"/>
        <v>0</v>
      </c>
      <c r="J1734" s="6">
        <v>0</v>
      </c>
      <c r="K1734" s="6">
        <v>0</v>
      </c>
      <c r="L1734" s="13">
        <f t="shared" si="3004"/>
        <v>0</v>
      </c>
      <c r="M1734" s="45">
        <f t="shared" si="3005"/>
        <v>0</v>
      </c>
    </row>
    <row r="1735" spans="1:13" ht="15" x14ac:dyDescent="0.2">
      <c r="A1735" s="28">
        <v>43612</v>
      </c>
      <c r="B1735" s="12" t="s">
        <v>184</v>
      </c>
      <c r="C1735" s="11">
        <f t="shared" si="3002"/>
        <v>1388.8888888888889</v>
      </c>
      <c r="D1735" s="12" t="s">
        <v>21</v>
      </c>
      <c r="E1735" s="29">
        <v>144</v>
      </c>
      <c r="F1735" s="29">
        <v>145.5</v>
      </c>
      <c r="G1735" s="6">
        <v>148.5</v>
      </c>
      <c r="H1735" s="6">
        <v>0</v>
      </c>
      <c r="I1735" s="13">
        <f t="shared" si="3003"/>
        <v>1.5</v>
      </c>
      <c r="J1735" s="6">
        <v>3</v>
      </c>
      <c r="K1735" s="6">
        <v>0</v>
      </c>
      <c r="L1735" s="13">
        <f t="shared" si="3004"/>
        <v>4.5</v>
      </c>
      <c r="M1735" s="45">
        <f t="shared" si="3005"/>
        <v>6250</v>
      </c>
    </row>
    <row r="1736" spans="1:13" ht="15" x14ac:dyDescent="0.2">
      <c r="A1736" s="28">
        <v>43612</v>
      </c>
      <c r="B1736" s="12" t="s">
        <v>87</v>
      </c>
      <c r="C1736" s="11">
        <f t="shared" si="3002"/>
        <v>476.1904761904762</v>
      </c>
      <c r="D1736" s="12" t="s">
        <v>18</v>
      </c>
      <c r="E1736" s="29">
        <v>420</v>
      </c>
      <c r="F1736" s="29">
        <v>426</v>
      </c>
      <c r="G1736" s="6">
        <v>0</v>
      </c>
      <c r="H1736" s="6">
        <v>0</v>
      </c>
      <c r="I1736" s="13">
        <f t="shared" si="3003"/>
        <v>-6</v>
      </c>
      <c r="J1736" s="6">
        <v>0</v>
      </c>
      <c r="K1736" s="6">
        <v>0</v>
      </c>
      <c r="L1736" s="13">
        <f t="shared" si="3004"/>
        <v>-6</v>
      </c>
      <c r="M1736" s="45">
        <f t="shared" si="3005"/>
        <v>-2857.1428571428573</v>
      </c>
    </row>
    <row r="1737" spans="1:13" ht="15" x14ac:dyDescent="0.2">
      <c r="A1737" s="28">
        <v>43612</v>
      </c>
      <c r="B1737" s="12" t="s">
        <v>270</v>
      </c>
      <c r="C1737" s="11">
        <f t="shared" si="3002"/>
        <v>852.87846481876329</v>
      </c>
      <c r="D1737" s="12" t="s">
        <v>21</v>
      </c>
      <c r="E1737" s="29">
        <v>234.5</v>
      </c>
      <c r="F1737" s="29">
        <v>231</v>
      </c>
      <c r="G1737" s="6">
        <v>0</v>
      </c>
      <c r="H1737" s="6">
        <v>0</v>
      </c>
      <c r="I1737" s="13">
        <f t="shared" si="3003"/>
        <v>-3.5</v>
      </c>
      <c r="J1737" s="6">
        <v>0</v>
      </c>
      <c r="K1737" s="6">
        <v>0</v>
      </c>
      <c r="L1737" s="13">
        <f t="shared" si="3004"/>
        <v>-3.5</v>
      </c>
      <c r="M1737" s="45">
        <f t="shared" si="3005"/>
        <v>-2985.0746268656717</v>
      </c>
    </row>
    <row r="1738" spans="1:13" ht="15" x14ac:dyDescent="0.2">
      <c r="A1738" s="28">
        <v>43612</v>
      </c>
      <c r="B1738" s="12" t="s">
        <v>81</v>
      </c>
      <c r="C1738" s="11">
        <f t="shared" si="3002"/>
        <v>475.05938242280286</v>
      </c>
      <c r="D1738" s="12" t="s">
        <v>21</v>
      </c>
      <c r="E1738" s="29">
        <v>421</v>
      </c>
      <c r="F1738" s="29">
        <v>415</v>
      </c>
      <c r="G1738" s="6">
        <v>0</v>
      </c>
      <c r="H1738" s="6">
        <v>0</v>
      </c>
      <c r="I1738" s="13">
        <f t="shared" si="3003"/>
        <v>-6</v>
      </c>
      <c r="J1738" s="6">
        <v>0</v>
      </c>
      <c r="K1738" s="6">
        <v>0</v>
      </c>
      <c r="L1738" s="13">
        <f t="shared" si="3004"/>
        <v>-6</v>
      </c>
      <c r="M1738" s="45">
        <f t="shared" si="3005"/>
        <v>-2850.3562945368171</v>
      </c>
    </row>
    <row r="1739" spans="1:13" ht="15" x14ac:dyDescent="0.2">
      <c r="A1739" s="28">
        <v>43612</v>
      </c>
      <c r="B1739" s="12" t="s">
        <v>205</v>
      </c>
      <c r="C1739" s="11">
        <f t="shared" si="3002"/>
        <v>1365.1877133105802</v>
      </c>
      <c r="D1739" s="12" t="s">
        <v>21</v>
      </c>
      <c r="E1739" s="29">
        <v>146.5</v>
      </c>
      <c r="F1739" s="29">
        <v>146.25</v>
      </c>
      <c r="G1739" s="6">
        <v>0</v>
      </c>
      <c r="H1739" s="6">
        <v>0</v>
      </c>
      <c r="I1739" s="13">
        <f t="shared" si="3003"/>
        <v>-0.25</v>
      </c>
      <c r="J1739" s="6">
        <v>0</v>
      </c>
      <c r="K1739" s="6">
        <v>0</v>
      </c>
      <c r="L1739" s="13">
        <f t="shared" si="3004"/>
        <v>-0.25</v>
      </c>
      <c r="M1739" s="45">
        <f t="shared" si="3005"/>
        <v>-341.29692832764505</v>
      </c>
    </row>
    <row r="1740" spans="1:13" ht="15" x14ac:dyDescent="0.2">
      <c r="A1740" s="28">
        <v>43609</v>
      </c>
      <c r="B1740" s="12" t="s">
        <v>159</v>
      </c>
      <c r="C1740" s="11">
        <f t="shared" si="3002"/>
        <v>574.71264367816093</v>
      </c>
      <c r="D1740" s="12" t="s">
        <v>21</v>
      </c>
      <c r="E1740" s="29">
        <v>348</v>
      </c>
      <c r="F1740" s="29">
        <v>351</v>
      </c>
      <c r="G1740" s="6">
        <v>354</v>
      </c>
      <c r="H1740" s="6">
        <v>356.5</v>
      </c>
      <c r="I1740" s="13">
        <f t="shared" si="3003"/>
        <v>3</v>
      </c>
      <c r="J1740" s="6">
        <v>3</v>
      </c>
      <c r="K1740" s="6">
        <v>2.5</v>
      </c>
      <c r="L1740" s="13">
        <f t="shared" si="3004"/>
        <v>8.5</v>
      </c>
      <c r="M1740" s="45">
        <f t="shared" si="3005"/>
        <v>4885.0574712643684</v>
      </c>
    </row>
    <row r="1741" spans="1:13" ht="15" x14ac:dyDescent="0.2">
      <c r="A1741" s="28">
        <v>43609</v>
      </c>
      <c r="B1741" s="12" t="s">
        <v>271</v>
      </c>
      <c r="C1741" s="11">
        <f t="shared" si="3002"/>
        <v>1498.1273408239701</v>
      </c>
      <c r="D1741" s="12" t="s">
        <v>18</v>
      </c>
      <c r="E1741" s="29">
        <v>133.5</v>
      </c>
      <c r="F1741" s="29">
        <v>132.19999999999999</v>
      </c>
      <c r="G1741" s="6">
        <v>0</v>
      </c>
      <c r="H1741" s="6">
        <v>0</v>
      </c>
      <c r="I1741" s="13">
        <f t="shared" si="3003"/>
        <v>1.3000000000000114</v>
      </c>
      <c r="J1741" s="6">
        <v>0</v>
      </c>
      <c r="K1741" s="6">
        <v>0</v>
      </c>
      <c r="L1741" s="13">
        <f t="shared" si="3004"/>
        <v>1.3000000000000114</v>
      </c>
      <c r="M1741" s="45">
        <f t="shared" si="3005"/>
        <v>1947.5655430711781</v>
      </c>
    </row>
    <row r="1742" spans="1:13" ht="15" x14ac:dyDescent="0.2">
      <c r="A1742" s="28">
        <v>43609</v>
      </c>
      <c r="B1742" s="12" t="s">
        <v>203</v>
      </c>
      <c r="C1742" s="11">
        <f t="shared" si="3002"/>
        <v>1845.0184501845017</v>
      </c>
      <c r="D1742" s="12" t="s">
        <v>21</v>
      </c>
      <c r="E1742" s="29">
        <v>108.4</v>
      </c>
      <c r="F1742" s="29">
        <v>109.5</v>
      </c>
      <c r="G1742" s="6">
        <v>112</v>
      </c>
      <c r="H1742" s="6">
        <v>0</v>
      </c>
      <c r="I1742" s="13">
        <f t="shared" si="3003"/>
        <v>1.0999999999999943</v>
      </c>
      <c r="J1742" s="6">
        <v>2.5</v>
      </c>
      <c r="K1742" s="6">
        <v>0</v>
      </c>
      <c r="L1742" s="13">
        <f t="shared" si="3004"/>
        <v>3.5999999999999943</v>
      </c>
      <c r="M1742" s="45">
        <f t="shared" si="3005"/>
        <v>6642.0664206641959</v>
      </c>
    </row>
    <row r="1743" spans="1:13" ht="15" x14ac:dyDescent="0.2">
      <c r="A1743" s="28">
        <v>43609</v>
      </c>
      <c r="B1743" s="12" t="s">
        <v>272</v>
      </c>
      <c r="C1743" s="11">
        <f t="shared" si="3002"/>
        <v>888.88888888888891</v>
      </c>
      <c r="D1743" s="12" t="s">
        <v>21</v>
      </c>
      <c r="E1743" s="29">
        <v>225</v>
      </c>
      <c r="F1743" s="29">
        <v>227</v>
      </c>
      <c r="G1743" s="6">
        <v>232</v>
      </c>
      <c r="H1743" s="6">
        <v>0</v>
      </c>
      <c r="I1743" s="13">
        <f t="shared" si="3003"/>
        <v>2</v>
      </c>
      <c r="J1743" s="6">
        <v>5</v>
      </c>
      <c r="K1743" s="6">
        <v>0</v>
      </c>
      <c r="L1743" s="13">
        <f t="shared" si="3004"/>
        <v>7</v>
      </c>
      <c r="M1743" s="45">
        <f t="shared" si="3005"/>
        <v>6222.2222222222226</v>
      </c>
    </row>
    <row r="1744" spans="1:13" ht="15" x14ac:dyDescent="0.2">
      <c r="A1744" s="28">
        <v>43608</v>
      </c>
      <c r="B1744" s="12" t="s">
        <v>28</v>
      </c>
      <c r="C1744" s="11">
        <f t="shared" si="3002"/>
        <v>558.65921787709499</v>
      </c>
      <c r="D1744" s="12" t="s">
        <v>21</v>
      </c>
      <c r="E1744" s="29">
        <v>358</v>
      </c>
      <c r="F1744" s="29">
        <v>361</v>
      </c>
      <c r="G1744" s="6">
        <v>364</v>
      </c>
      <c r="H1744" s="6">
        <v>0</v>
      </c>
      <c r="I1744" s="13">
        <f t="shared" si="3003"/>
        <v>3</v>
      </c>
      <c r="J1744" s="6">
        <v>3</v>
      </c>
      <c r="K1744" s="6">
        <v>0</v>
      </c>
      <c r="L1744" s="13">
        <f t="shared" si="3004"/>
        <v>6</v>
      </c>
      <c r="M1744" s="45">
        <f t="shared" si="3005"/>
        <v>3351.9553072625699</v>
      </c>
    </row>
    <row r="1745" spans="1:13" ht="15" x14ac:dyDescent="0.2">
      <c r="A1745" s="28">
        <v>43608</v>
      </c>
      <c r="B1745" s="12" t="s">
        <v>159</v>
      </c>
      <c r="C1745" s="11">
        <f t="shared" si="3002"/>
        <v>560.2240896358544</v>
      </c>
      <c r="D1745" s="12" t="s">
        <v>21</v>
      </c>
      <c r="E1745" s="29">
        <v>357</v>
      </c>
      <c r="F1745" s="29">
        <v>360</v>
      </c>
      <c r="G1745" s="6">
        <v>363</v>
      </c>
      <c r="H1745" s="6">
        <v>0</v>
      </c>
      <c r="I1745" s="13">
        <f t="shared" si="3003"/>
        <v>3</v>
      </c>
      <c r="J1745" s="6">
        <v>0</v>
      </c>
      <c r="K1745" s="6">
        <v>0</v>
      </c>
      <c r="L1745" s="13">
        <f t="shared" si="3004"/>
        <v>3</v>
      </c>
      <c r="M1745" s="45">
        <f t="shared" si="3005"/>
        <v>1680.6722689075632</v>
      </c>
    </row>
    <row r="1746" spans="1:13" ht="15" x14ac:dyDescent="0.2">
      <c r="A1746" s="28">
        <v>43608</v>
      </c>
      <c r="B1746" s="12" t="s">
        <v>212</v>
      </c>
      <c r="C1746" s="11">
        <f t="shared" si="3002"/>
        <v>1136.3636363636363</v>
      </c>
      <c r="D1746" s="12" t="s">
        <v>21</v>
      </c>
      <c r="E1746" s="29">
        <v>176</v>
      </c>
      <c r="F1746" s="29">
        <v>177.5</v>
      </c>
      <c r="G1746" s="6">
        <v>0</v>
      </c>
      <c r="H1746" s="6">
        <v>0</v>
      </c>
      <c r="I1746" s="13">
        <f t="shared" si="3003"/>
        <v>1.5</v>
      </c>
      <c r="J1746" s="6">
        <v>0</v>
      </c>
      <c r="K1746" s="6">
        <v>0</v>
      </c>
      <c r="L1746" s="13">
        <f t="shared" si="3004"/>
        <v>1.5</v>
      </c>
      <c r="M1746" s="45">
        <f t="shared" si="3005"/>
        <v>1704.5454545454545</v>
      </c>
    </row>
    <row r="1747" spans="1:13" ht="15" x14ac:dyDescent="0.2">
      <c r="A1747" s="28">
        <v>43608</v>
      </c>
      <c r="B1747" s="12" t="s">
        <v>257</v>
      </c>
      <c r="C1747" s="11">
        <f t="shared" si="3002"/>
        <v>1286.1736334405145</v>
      </c>
      <c r="D1747" s="12" t="s">
        <v>18</v>
      </c>
      <c r="E1747" s="29">
        <v>155.5</v>
      </c>
      <c r="F1747" s="29">
        <v>154</v>
      </c>
      <c r="G1747" s="6">
        <v>0</v>
      </c>
      <c r="H1747" s="6">
        <v>0</v>
      </c>
      <c r="I1747" s="13">
        <f t="shared" si="3003"/>
        <v>1.5</v>
      </c>
      <c r="J1747" s="6">
        <v>0</v>
      </c>
      <c r="K1747" s="6">
        <v>0</v>
      </c>
      <c r="L1747" s="13">
        <f t="shared" si="3004"/>
        <v>1.5</v>
      </c>
      <c r="M1747" s="45">
        <f t="shared" si="3005"/>
        <v>1929.2604501607718</v>
      </c>
    </row>
    <row r="1748" spans="1:13" ht="15" x14ac:dyDescent="0.2">
      <c r="A1748" s="28">
        <v>43607</v>
      </c>
      <c r="B1748" s="12" t="s">
        <v>263</v>
      </c>
      <c r="C1748" s="11">
        <f t="shared" si="3002"/>
        <v>271.00271002710025</v>
      </c>
      <c r="D1748" s="12" t="s">
        <v>21</v>
      </c>
      <c r="E1748" s="29">
        <v>738</v>
      </c>
      <c r="F1748" s="29">
        <v>745</v>
      </c>
      <c r="G1748" s="6">
        <v>0</v>
      </c>
      <c r="H1748" s="6">
        <v>0</v>
      </c>
      <c r="I1748" s="13">
        <f t="shared" si="3003"/>
        <v>7</v>
      </c>
      <c r="J1748" s="6">
        <v>0</v>
      </c>
      <c r="K1748" s="6">
        <v>0</v>
      </c>
      <c r="L1748" s="13">
        <f t="shared" si="3004"/>
        <v>7</v>
      </c>
      <c r="M1748" s="45">
        <f t="shared" si="3005"/>
        <v>1897.0189701897018</v>
      </c>
    </row>
    <row r="1749" spans="1:13" ht="15" x14ac:dyDescent="0.2">
      <c r="A1749" s="28">
        <v>43607</v>
      </c>
      <c r="B1749" s="12" t="s">
        <v>257</v>
      </c>
      <c r="C1749" s="11">
        <f t="shared" si="3002"/>
        <v>1234.5679012345679</v>
      </c>
      <c r="D1749" s="12" t="s">
        <v>21</v>
      </c>
      <c r="E1749" s="29">
        <v>162</v>
      </c>
      <c r="F1749" s="29">
        <v>163.5</v>
      </c>
      <c r="G1749" s="6">
        <v>0</v>
      </c>
      <c r="H1749" s="6">
        <v>0</v>
      </c>
      <c r="I1749" s="13">
        <f t="shared" si="3003"/>
        <v>1.5</v>
      </c>
      <c r="J1749" s="6">
        <v>0</v>
      </c>
      <c r="K1749" s="6">
        <v>0</v>
      </c>
      <c r="L1749" s="13">
        <f t="shared" si="3004"/>
        <v>1.5</v>
      </c>
      <c r="M1749" s="45">
        <f t="shared" si="3005"/>
        <v>1851.8518518518517</v>
      </c>
    </row>
    <row r="1750" spans="1:13" ht="15" x14ac:dyDescent="0.2">
      <c r="A1750" s="28">
        <v>43607</v>
      </c>
      <c r="B1750" s="12" t="s">
        <v>110</v>
      </c>
      <c r="C1750" s="11">
        <f t="shared" si="3002"/>
        <v>255.7544757033248</v>
      </c>
      <c r="D1750" s="12" t="s">
        <v>21</v>
      </c>
      <c r="E1750" s="29">
        <v>782</v>
      </c>
      <c r="F1750" s="29">
        <v>779</v>
      </c>
      <c r="G1750" s="6">
        <v>0</v>
      </c>
      <c r="H1750" s="6">
        <v>0</v>
      </c>
      <c r="I1750" s="13">
        <f t="shared" si="3003"/>
        <v>-3</v>
      </c>
      <c r="J1750" s="6">
        <v>0</v>
      </c>
      <c r="K1750" s="6">
        <v>0</v>
      </c>
      <c r="L1750" s="13">
        <f t="shared" si="3004"/>
        <v>-3</v>
      </c>
      <c r="M1750" s="45">
        <f t="shared" si="3005"/>
        <v>-767.26342710997437</v>
      </c>
    </row>
    <row r="1751" spans="1:13" ht="15" x14ac:dyDescent="0.2">
      <c r="A1751" s="28">
        <v>43606</v>
      </c>
      <c r="B1751" s="12" t="s">
        <v>266</v>
      </c>
      <c r="C1751" s="11">
        <f t="shared" si="3002"/>
        <v>606.06060606060601</v>
      </c>
      <c r="D1751" s="12" t="s">
        <v>18</v>
      </c>
      <c r="E1751" s="29">
        <v>330</v>
      </c>
      <c r="F1751" s="29">
        <v>327</v>
      </c>
      <c r="G1751" s="6">
        <v>0</v>
      </c>
      <c r="H1751" s="6">
        <v>0</v>
      </c>
      <c r="I1751" s="13">
        <f t="shared" si="3003"/>
        <v>3</v>
      </c>
      <c r="J1751" s="6">
        <v>0</v>
      </c>
      <c r="K1751" s="6">
        <v>0</v>
      </c>
      <c r="L1751" s="13">
        <f t="shared" si="3004"/>
        <v>3</v>
      </c>
      <c r="M1751" s="45">
        <f t="shared" si="3005"/>
        <v>1818.181818181818</v>
      </c>
    </row>
    <row r="1752" spans="1:13" ht="15" x14ac:dyDescent="0.2">
      <c r="A1752" s="28">
        <v>43606</v>
      </c>
      <c r="B1752" s="12" t="s">
        <v>263</v>
      </c>
      <c r="C1752" s="11">
        <f t="shared" si="3002"/>
        <v>280.50490883590464</v>
      </c>
      <c r="D1752" s="12" t="s">
        <v>21</v>
      </c>
      <c r="E1752" s="29">
        <v>713</v>
      </c>
      <c r="F1752" s="29">
        <v>720</v>
      </c>
      <c r="G1752" s="6">
        <v>0</v>
      </c>
      <c r="H1752" s="6">
        <v>0</v>
      </c>
      <c r="I1752" s="13">
        <f t="shared" si="3003"/>
        <v>7</v>
      </c>
      <c r="J1752" s="6">
        <v>0</v>
      </c>
      <c r="K1752" s="6">
        <v>0</v>
      </c>
      <c r="L1752" s="13">
        <f t="shared" si="3004"/>
        <v>7</v>
      </c>
      <c r="M1752" s="45">
        <f t="shared" si="3005"/>
        <v>1963.5343618513325</v>
      </c>
    </row>
    <row r="1753" spans="1:13" ht="15" x14ac:dyDescent="0.2">
      <c r="A1753" s="28">
        <v>43606</v>
      </c>
      <c r="B1753" s="12" t="s">
        <v>89</v>
      </c>
      <c r="C1753" s="11">
        <f t="shared" si="3002"/>
        <v>430.10752688172045</v>
      </c>
      <c r="D1753" s="12" t="s">
        <v>18</v>
      </c>
      <c r="E1753" s="29">
        <v>465</v>
      </c>
      <c r="F1753" s="29">
        <v>471</v>
      </c>
      <c r="G1753" s="6">
        <v>0</v>
      </c>
      <c r="H1753" s="6">
        <v>0</v>
      </c>
      <c r="I1753" s="13">
        <f t="shared" si="3003"/>
        <v>-6</v>
      </c>
      <c r="J1753" s="6">
        <v>0</v>
      </c>
      <c r="K1753" s="6">
        <v>0</v>
      </c>
      <c r="L1753" s="13">
        <f t="shared" si="3004"/>
        <v>-6</v>
      </c>
      <c r="M1753" s="45">
        <f t="shared" si="3005"/>
        <v>-2580.6451612903229</v>
      </c>
    </row>
    <row r="1754" spans="1:13" ht="15" x14ac:dyDescent="0.2">
      <c r="A1754" s="28">
        <v>43606</v>
      </c>
      <c r="B1754" s="12" t="s">
        <v>47</v>
      </c>
      <c r="C1754" s="11">
        <f t="shared" si="3002"/>
        <v>485.43689320388347</v>
      </c>
      <c r="D1754" s="12" t="s">
        <v>21</v>
      </c>
      <c r="E1754" s="29">
        <v>412</v>
      </c>
      <c r="F1754" s="29">
        <v>406</v>
      </c>
      <c r="G1754" s="6">
        <v>0</v>
      </c>
      <c r="H1754" s="6">
        <v>0</v>
      </c>
      <c r="I1754" s="13">
        <f t="shared" si="3003"/>
        <v>-6</v>
      </c>
      <c r="J1754" s="6">
        <v>0</v>
      </c>
      <c r="K1754" s="6">
        <v>0</v>
      </c>
      <c r="L1754" s="13">
        <f t="shared" si="3004"/>
        <v>-6</v>
      </c>
      <c r="M1754" s="45">
        <f t="shared" si="3005"/>
        <v>-2912.6213592233007</v>
      </c>
    </row>
    <row r="1755" spans="1:13" ht="15" x14ac:dyDescent="0.2">
      <c r="A1755" s="28">
        <v>43606</v>
      </c>
      <c r="B1755" s="12" t="s">
        <v>158</v>
      </c>
      <c r="C1755" s="11">
        <f t="shared" si="3002"/>
        <v>699.30069930069931</v>
      </c>
      <c r="D1755" s="12" t="s">
        <v>21</v>
      </c>
      <c r="E1755" s="29">
        <v>286</v>
      </c>
      <c r="F1755" s="29">
        <v>285</v>
      </c>
      <c r="G1755" s="6">
        <v>0</v>
      </c>
      <c r="H1755" s="6">
        <v>0</v>
      </c>
      <c r="I1755" s="13">
        <f t="shared" si="3003"/>
        <v>-1</v>
      </c>
      <c r="J1755" s="6">
        <v>0</v>
      </c>
      <c r="K1755" s="6">
        <v>0</v>
      </c>
      <c r="L1755" s="13">
        <f t="shared" si="3004"/>
        <v>-1</v>
      </c>
      <c r="M1755" s="45">
        <f t="shared" si="3005"/>
        <v>-699.30069930069931</v>
      </c>
    </row>
    <row r="1756" spans="1:13" ht="15" x14ac:dyDescent="0.2">
      <c r="A1756" s="28">
        <v>43605</v>
      </c>
      <c r="B1756" s="12" t="s">
        <v>44</v>
      </c>
      <c r="C1756" s="11">
        <f t="shared" si="3002"/>
        <v>384.61538461538464</v>
      </c>
      <c r="D1756" s="12" t="s">
        <v>21</v>
      </c>
      <c r="E1756" s="29">
        <v>520</v>
      </c>
      <c r="F1756" s="29">
        <v>525</v>
      </c>
      <c r="G1756" s="6">
        <v>530</v>
      </c>
      <c r="H1756" s="6">
        <v>0</v>
      </c>
      <c r="I1756" s="13">
        <f t="shared" si="3003"/>
        <v>5</v>
      </c>
      <c r="J1756" s="6">
        <v>5</v>
      </c>
      <c r="K1756" s="6">
        <v>0</v>
      </c>
      <c r="L1756" s="13">
        <f t="shared" si="3004"/>
        <v>10</v>
      </c>
      <c r="M1756" s="45">
        <f t="shared" si="3005"/>
        <v>3846.1538461538466</v>
      </c>
    </row>
    <row r="1757" spans="1:13" ht="15" x14ac:dyDescent="0.2">
      <c r="A1757" s="28">
        <v>43605</v>
      </c>
      <c r="B1757" s="12" t="s">
        <v>158</v>
      </c>
      <c r="C1757" s="11">
        <f t="shared" si="3002"/>
        <v>677.96610169491521</v>
      </c>
      <c r="D1757" s="12" t="s">
        <v>21</v>
      </c>
      <c r="E1757" s="29">
        <v>295</v>
      </c>
      <c r="F1757" s="29">
        <v>297</v>
      </c>
      <c r="G1757" s="6">
        <v>299</v>
      </c>
      <c r="H1757" s="6">
        <v>0</v>
      </c>
      <c r="I1757" s="13">
        <f t="shared" si="3003"/>
        <v>2</v>
      </c>
      <c r="J1757" s="6">
        <v>2</v>
      </c>
      <c r="K1757" s="6">
        <v>0</v>
      </c>
      <c r="L1757" s="13">
        <f t="shared" si="3004"/>
        <v>4</v>
      </c>
      <c r="M1757" s="45">
        <f t="shared" si="3005"/>
        <v>2711.8644067796608</v>
      </c>
    </row>
    <row r="1758" spans="1:13" ht="15" x14ac:dyDescent="0.2">
      <c r="A1758" s="28">
        <v>43605</v>
      </c>
      <c r="B1758" s="12" t="s">
        <v>127</v>
      </c>
      <c r="C1758" s="11">
        <f t="shared" si="3002"/>
        <v>136.89253935660506</v>
      </c>
      <c r="D1758" s="12" t="s">
        <v>18</v>
      </c>
      <c r="E1758" s="29">
        <v>1461</v>
      </c>
      <c r="F1758" s="29">
        <v>1450</v>
      </c>
      <c r="G1758" s="6">
        <v>0</v>
      </c>
      <c r="H1758" s="6">
        <v>0</v>
      </c>
      <c r="I1758" s="13">
        <f t="shared" si="3003"/>
        <v>11</v>
      </c>
      <c r="J1758" s="6">
        <v>0</v>
      </c>
      <c r="K1758" s="6">
        <v>0</v>
      </c>
      <c r="L1758" s="13">
        <f t="shared" si="3004"/>
        <v>11</v>
      </c>
      <c r="M1758" s="45">
        <f t="shared" si="3005"/>
        <v>1505.8179329226557</v>
      </c>
    </row>
    <row r="1759" spans="1:13" ht="15" x14ac:dyDescent="0.2">
      <c r="A1759" s="28">
        <v>43605</v>
      </c>
      <c r="B1759" s="12" t="s">
        <v>28</v>
      </c>
      <c r="C1759" s="11">
        <f t="shared" si="3002"/>
        <v>558.65921787709499</v>
      </c>
      <c r="D1759" s="12" t="s">
        <v>18</v>
      </c>
      <c r="E1759" s="29">
        <v>358</v>
      </c>
      <c r="F1759" s="29">
        <v>355.05</v>
      </c>
      <c r="G1759" s="6">
        <v>0</v>
      </c>
      <c r="H1759" s="6">
        <v>0</v>
      </c>
      <c r="I1759" s="13">
        <f t="shared" si="3003"/>
        <v>2.9499999999999886</v>
      </c>
      <c r="J1759" s="6">
        <v>0</v>
      </c>
      <c r="K1759" s="6">
        <v>0</v>
      </c>
      <c r="L1759" s="13">
        <f t="shared" si="3004"/>
        <v>2.9499999999999886</v>
      </c>
      <c r="M1759" s="45">
        <f t="shared" si="3005"/>
        <v>1648.0446927374239</v>
      </c>
    </row>
    <row r="1760" spans="1:13" ht="15" x14ac:dyDescent="0.2">
      <c r="A1760" s="28">
        <v>43602</v>
      </c>
      <c r="B1760" s="12" t="s">
        <v>146</v>
      </c>
      <c r="C1760" s="11">
        <f t="shared" si="3002"/>
        <v>907.02947845804988</v>
      </c>
      <c r="D1760" s="12" t="s">
        <v>21</v>
      </c>
      <c r="E1760" s="29">
        <v>220.5</v>
      </c>
      <c r="F1760" s="29">
        <v>222.5</v>
      </c>
      <c r="G1760" s="6">
        <v>225</v>
      </c>
      <c r="H1760" s="6">
        <v>228</v>
      </c>
      <c r="I1760" s="13">
        <f t="shared" si="3003"/>
        <v>2</v>
      </c>
      <c r="J1760" s="6">
        <v>2.5</v>
      </c>
      <c r="K1760" s="6">
        <v>3</v>
      </c>
      <c r="L1760" s="13">
        <f t="shared" si="3004"/>
        <v>7.5</v>
      </c>
      <c r="M1760" s="45">
        <f t="shared" si="3005"/>
        <v>6802.7210884353744</v>
      </c>
    </row>
    <row r="1761" spans="1:13" ht="15" x14ac:dyDescent="0.2">
      <c r="A1761" s="28">
        <v>43602</v>
      </c>
      <c r="B1761" s="12" t="s">
        <v>108</v>
      </c>
      <c r="C1761" s="11">
        <f t="shared" si="3002"/>
        <v>327.33224222585926</v>
      </c>
      <c r="D1761" s="12" t="s">
        <v>21</v>
      </c>
      <c r="E1761" s="29">
        <v>611</v>
      </c>
      <c r="F1761" s="29">
        <v>616</v>
      </c>
      <c r="G1761" s="6">
        <v>622</v>
      </c>
      <c r="H1761" s="6">
        <v>0</v>
      </c>
      <c r="I1761" s="13">
        <f t="shared" si="3003"/>
        <v>5</v>
      </c>
      <c r="J1761" s="6">
        <v>6</v>
      </c>
      <c r="K1761" s="6">
        <v>0</v>
      </c>
      <c r="L1761" s="13">
        <f t="shared" si="3004"/>
        <v>11</v>
      </c>
      <c r="M1761" s="45">
        <f t="shared" si="3005"/>
        <v>3600.654664484452</v>
      </c>
    </row>
    <row r="1762" spans="1:13" ht="15" x14ac:dyDescent="0.2">
      <c r="A1762" s="28">
        <v>43602</v>
      </c>
      <c r="B1762" s="12" t="s">
        <v>127</v>
      </c>
      <c r="C1762" s="11">
        <f t="shared" si="3002"/>
        <v>137.93103448275863</v>
      </c>
      <c r="D1762" s="12" t="s">
        <v>18</v>
      </c>
      <c r="E1762" s="29">
        <v>1450</v>
      </c>
      <c r="F1762" s="29">
        <v>1439</v>
      </c>
      <c r="G1762" s="6">
        <v>1420</v>
      </c>
      <c r="H1762" s="6">
        <v>0</v>
      </c>
      <c r="I1762" s="13">
        <f t="shared" si="3003"/>
        <v>11</v>
      </c>
      <c r="J1762" s="6">
        <v>19</v>
      </c>
      <c r="K1762" s="6">
        <v>0</v>
      </c>
      <c r="L1762" s="13">
        <f t="shared" si="3004"/>
        <v>30</v>
      </c>
      <c r="M1762" s="45">
        <f t="shared" si="3005"/>
        <v>4137.9310344827591</v>
      </c>
    </row>
    <row r="1763" spans="1:13" ht="15" x14ac:dyDescent="0.2">
      <c r="A1763" s="28">
        <v>43602</v>
      </c>
      <c r="B1763" s="12" t="s">
        <v>184</v>
      </c>
      <c r="C1763" s="11">
        <f t="shared" si="3002"/>
        <v>1459.8540145985401</v>
      </c>
      <c r="D1763" s="12" t="s">
        <v>18</v>
      </c>
      <c r="E1763" s="29">
        <v>137</v>
      </c>
      <c r="F1763" s="29">
        <v>135.5</v>
      </c>
      <c r="G1763" s="6">
        <v>132.44999999999999</v>
      </c>
      <c r="H1763" s="6">
        <v>0</v>
      </c>
      <c r="I1763" s="13">
        <f t="shared" si="3003"/>
        <v>1.5</v>
      </c>
      <c r="J1763" s="6">
        <v>3.05</v>
      </c>
      <c r="K1763" s="6">
        <v>0</v>
      </c>
      <c r="L1763" s="13">
        <f t="shared" si="3004"/>
        <v>4.55</v>
      </c>
      <c r="M1763" s="45">
        <f t="shared" si="3005"/>
        <v>6642.3357664233572</v>
      </c>
    </row>
    <row r="1764" spans="1:13" ht="15" x14ac:dyDescent="0.2">
      <c r="A1764" s="28">
        <v>43602</v>
      </c>
      <c r="B1764" s="12" t="s">
        <v>81</v>
      </c>
      <c r="C1764" s="11">
        <f t="shared" si="3002"/>
        <v>496.27791563275434</v>
      </c>
      <c r="D1764" s="12" t="s">
        <v>18</v>
      </c>
      <c r="E1764" s="29">
        <v>403</v>
      </c>
      <c r="F1764" s="29">
        <v>408</v>
      </c>
      <c r="G1764" s="6">
        <v>0</v>
      </c>
      <c r="H1764" s="6">
        <v>0</v>
      </c>
      <c r="I1764" s="13">
        <f t="shared" si="3003"/>
        <v>-5</v>
      </c>
      <c r="J1764" s="6">
        <v>0</v>
      </c>
      <c r="K1764" s="6">
        <v>0</v>
      </c>
      <c r="L1764" s="13">
        <f t="shared" si="3004"/>
        <v>-5</v>
      </c>
      <c r="M1764" s="45">
        <f t="shared" si="3005"/>
        <v>-2481.3895781637716</v>
      </c>
    </row>
    <row r="1765" spans="1:13" ht="15" x14ac:dyDescent="0.2">
      <c r="A1765" s="28">
        <v>43601</v>
      </c>
      <c r="B1765" s="12" t="s">
        <v>81</v>
      </c>
      <c r="C1765" s="11">
        <f>200000/E1765</f>
        <v>491.40049140049138</v>
      </c>
      <c r="D1765" s="12" t="s">
        <v>18</v>
      </c>
      <c r="E1765" s="29">
        <v>407</v>
      </c>
      <c r="F1765" s="29">
        <v>403</v>
      </c>
      <c r="G1765" s="6">
        <v>395</v>
      </c>
      <c r="H1765" s="6">
        <v>0</v>
      </c>
      <c r="I1765" s="13">
        <f>(IF(D1765="SELL",E1765-F1765,IF(D1765="BUY",F1765-E1765)))</f>
        <v>4</v>
      </c>
      <c r="J1765" s="6">
        <v>8</v>
      </c>
      <c r="K1765" s="6">
        <v>0</v>
      </c>
      <c r="L1765" s="13">
        <f>K1765+J1765+I1765</f>
        <v>12</v>
      </c>
      <c r="M1765" s="45">
        <f>L1765*C1765</f>
        <v>5896.8058968058967</v>
      </c>
    </row>
    <row r="1766" spans="1:13" ht="15" x14ac:dyDescent="0.2">
      <c r="A1766" s="28">
        <v>43601</v>
      </c>
      <c r="B1766" s="12" t="s">
        <v>35</v>
      </c>
      <c r="C1766" s="11">
        <f t="shared" ref="C1766:C1768" si="3006">200000/E1766</f>
        <v>566.57223796033998</v>
      </c>
      <c r="D1766" s="12" t="s">
        <v>18</v>
      </c>
      <c r="E1766" s="29">
        <v>353</v>
      </c>
      <c r="F1766" s="29">
        <v>357</v>
      </c>
      <c r="G1766" s="6">
        <v>0</v>
      </c>
      <c r="H1766" s="6">
        <v>0</v>
      </c>
      <c r="I1766" s="13">
        <f t="shared" ref="I1766:I1768" si="3007">(IF(D1766="SELL",E1766-F1766,IF(D1766="BUY",F1766-E1766)))</f>
        <v>-4</v>
      </c>
      <c r="J1766" s="6">
        <v>0</v>
      </c>
      <c r="K1766" s="6">
        <v>0</v>
      </c>
      <c r="L1766" s="13">
        <f t="shared" ref="L1766:L1768" si="3008">K1766+J1766+I1766</f>
        <v>-4</v>
      </c>
      <c r="M1766" s="45">
        <f t="shared" ref="M1766:M1768" si="3009">L1766*C1766</f>
        <v>-2266.2889518413599</v>
      </c>
    </row>
    <row r="1767" spans="1:13" ht="15" x14ac:dyDescent="0.2">
      <c r="A1767" s="28">
        <v>43601</v>
      </c>
      <c r="B1767" s="12" t="s">
        <v>159</v>
      </c>
      <c r="C1767" s="11">
        <f t="shared" si="3006"/>
        <v>645.16129032258061</v>
      </c>
      <c r="D1767" s="12" t="s">
        <v>18</v>
      </c>
      <c r="E1767" s="29">
        <v>310</v>
      </c>
      <c r="F1767" s="29">
        <v>314</v>
      </c>
      <c r="G1767" s="6">
        <v>0</v>
      </c>
      <c r="H1767" s="6">
        <v>0</v>
      </c>
      <c r="I1767" s="13">
        <f t="shared" si="3007"/>
        <v>-4</v>
      </c>
      <c r="J1767" s="6">
        <v>0</v>
      </c>
      <c r="K1767" s="6">
        <v>0</v>
      </c>
      <c r="L1767" s="13">
        <f t="shared" si="3008"/>
        <v>-4</v>
      </c>
      <c r="M1767" s="45">
        <f t="shared" si="3009"/>
        <v>-2580.6451612903224</v>
      </c>
    </row>
    <row r="1768" spans="1:13" ht="15" x14ac:dyDescent="0.2">
      <c r="A1768" s="28">
        <v>43601</v>
      </c>
      <c r="B1768" s="12" t="s">
        <v>273</v>
      </c>
      <c r="C1768" s="11">
        <f t="shared" si="3006"/>
        <v>1886.7924528301887</v>
      </c>
      <c r="D1768" s="12" t="s">
        <v>18</v>
      </c>
      <c r="E1768" s="29">
        <v>106</v>
      </c>
      <c r="F1768" s="29">
        <v>105</v>
      </c>
      <c r="G1768" s="6">
        <v>0</v>
      </c>
      <c r="H1768" s="6">
        <v>0</v>
      </c>
      <c r="I1768" s="13">
        <f t="shared" si="3007"/>
        <v>1</v>
      </c>
      <c r="J1768" s="6">
        <v>0</v>
      </c>
      <c r="K1768" s="6">
        <v>0</v>
      </c>
      <c r="L1768" s="13">
        <f t="shared" si="3008"/>
        <v>1</v>
      </c>
      <c r="M1768" s="45">
        <f t="shared" si="3009"/>
        <v>1886.7924528301887</v>
      </c>
    </row>
    <row r="1769" spans="1:13" ht="15" x14ac:dyDescent="0.2">
      <c r="A1769" s="28">
        <v>43600</v>
      </c>
      <c r="B1769" s="12" t="s">
        <v>28</v>
      </c>
      <c r="C1769" s="11">
        <f>200000/E1769</f>
        <v>615.38461538461536</v>
      </c>
      <c r="D1769" s="12" t="s">
        <v>18</v>
      </c>
      <c r="E1769" s="29">
        <v>325</v>
      </c>
      <c r="F1769" s="29">
        <v>322</v>
      </c>
      <c r="G1769" s="6">
        <v>315</v>
      </c>
      <c r="H1769" s="6">
        <v>0</v>
      </c>
      <c r="I1769" s="13">
        <f>(IF(D1769="SELL",E1769-F1769,IF(D1769="BUY",F1769-E1769)))</f>
        <v>3</v>
      </c>
      <c r="J1769" s="6">
        <v>7</v>
      </c>
      <c r="K1769" s="6">
        <v>0</v>
      </c>
      <c r="L1769" s="13">
        <f>K1769+J1769+I1769</f>
        <v>10</v>
      </c>
      <c r="M1769" s="45">
        <f>L1769*C1769</f>
        <v>6153.8461538461534</v>
      </c>
    </row>
    <row r="1770" spans="1:13" ht="15" x14ac:dyDescent="0.2">
      <c r="A1770" s="28">
        <v>43600</v>
      </c>
      <c r="B1770" s="12" t="s">
        <v>199</v>
      </c>
      <c r="C1770" s="11">
        <f t="shared" ref="C1770:C1772" si="3010">200000/E1770</f>
        <v>1069.5187165775401</v>
      </c>
      <c r="D1770" s="12" t="s">
        <v>18</v>
      </c>
      <c r="E1770" s="29">
        <v>187</v>
      </c>
      <c r="F1770" s="29">
        <v>185.5</v>
      </c>
      <c r="G1770" s="6">
        <v>0</v>
      </c>
      <c r="H1770" s="6">
        <v>0</v>
      </c>
      <c r="I1770" s="13">
        <f t="shared" ref="I1770:I1772" si="3011">(IF(D1770="SELL",E1770-F1770,IF(D1770="BUY",F1770-E1770)))</f>
        <v>1.5</v>
      </c>
      <c r="J1770" s="6">
        <v>0</v>
      </c>
      <c r="K1770" s="6">
        <v>0</v>
      </c>
      <c r="L1770" s="13">
        <f t="shared" ref="L1770:L1772" si="3012">K1770+J1770+I1770</f>
        <v>1.5</v>
      </c>
      <c r="M1770" s="45">
        <f t="shared" ref="M1770:M1772" si="3013">L1770*C1770</f>
        <v>1604.2780748663101</v>
      </c>
    </row>
    <row r="1771" spans="1:13" ht="15" x14ac:dyDescent="0.2">
      <c r="A1771" s="28">
        <v>43600</v>
      </c>
      <c r="B1771" s="12" t="s">
        <v>237</v>
      </c>
      <c r="C1771" s="11">
        <f t="shared" si="3010"/>
        <v>894.8545861297539</v>
      </c>
      <c r="D1771" s="12" t="s">
        <v>21</v>
      </c>
      <c r="E1771" s="29">
        <v>223.5</v>
      </c>
      <c r="F1771" s="29">
        <v>224.7</v>
      </c>
      <c r="G1771" s="6">
        <v>0</v>
      </c>
      <c r="H1771" s="6">
        <v>0</v>
      </c>
      <c r="I1771" s="13">
        <f t="shared" si="3011"/>
        <v>1.1999999999999886</v>
      </c>
      <c r="J1771" s="6">
        <v>0</v>
      </c>
      <c r="K1771" s="6">
        <v>0</v>
      </c>
      <c r="L1771" s="13">
        <f t="shared" si="3012"/>
        <v>1.1999999999999886</v>
      </c>
      <c r="M1771" s="45">
        <f t="shared" si="3013"/>
        <v>1073.8255033556945</v>
      </c>
    </row>
    <row r="1772" spans="1:13" ht="15" x14ac:dyDescent="0.2">
      <c r="A1772" s="28">
        <v>43600</v>
      </c>
      <c r="B1772" s="12" t="s">
        <v>156</v>
      </c>
      <c r="C1772" s="11">
        <f t="shared" si="3010"/>
        <v>520.83333333333337</v>
      </c>
      <c r="D1772" s="12" t="s">
        <v>21</v>
      </c>
      <c r="E1772" s="29">
        <v>384</v>
      </c>
      <c r="F1772" s="29">
        <v>386.9</v>
      </c>
      <c r="G1772" s="6">
        <v>0</v>
      </c>
      <c r="H1772" s="6">
        <v>0</v>
      </c>
      <c r="I1772" s="13">
        <f t="shared" si="3011"/>
        <v>2.8999999999999773</v>
      </c>
      <c r="J1772" s="6">
        <v>0</v>
      </c>
      <c r="K1772" s="6">
        <v>0</v>
      </c>
      <c r="L1772" s="13">
        <f t="shared" si="3012"/>
        <v>2.8999999999999773</v>
      </c>
      <c r="M1772" s="45">
        <f t="shared" si="3013"/>
        <v>1510.4166666666549</v>
      </c>
    </row>
    <row r="1773" spans="1:13" ht="15" x14ac:dyDescent="0.2">
      <c r="A1773" s="28">
        <v>43599</v>
      </c>
      <c r="B1773" s="12" t="s">
        <v>199</v>
      </c>
      <c r="C1773" s="11">
        <f>200000/E1773</f>
        <v>1023.0179028132992</v>
      </c>
      <c r="D1773" s="12" t="s">
        <v>21</v>
      </c>
      <c r="E1773" s="29">
        <v>195.5</v>
      </c>
      <c r="F1773" s="29">
        <v>197</v>
      </c>
      <c r="G1773" s="6">
        <v>201</v>
      </c>
      <c r="H1773" s="6">
        <v>0</v>
      </c>
      <c r="I1773" s="13">
        <f>(IF(D1773="SELL",E1773-F1773,IF(D1773="BUY",F1773-E1773)))</f>
        <v>1.5</v>
      </c>
      <c r="J1773" s="6">
        <v>4</v>
      </c>
      <c r="K1773" s="6">
        <v>0</v>
      </c>
      <c r="L1773" s="13">
        <f>K1773+J1773+I1773</f>
        <v>5.5</v>
      </c>
      <c r="M1773" s="45">
        <f>L1773*C1773</f>
        <v>5626.5984654731456</v>
      </c>
    </row>
    <row r="1774" spans="1:13" ht="15" x14ac:dyDescent="0.2">
      <c r="A1774" s="28">
        <v>43599</v>
      </c>
      <c r="B1774" s="12" t="s">
        <v>100</v>
      </c>
      <c r="C1774" s="11">
        <f t="shared" ref="C1774:C1791" si="3014">200000/E1774</f>
        <v>431.96544276457882</v>
      </c>
      <c r="D1774" s="12" t="s">
        <v>18</v>
      </c>
      <c r="E1774" s="29">
        <v>463</v>
      </c>
      <c r="F1774" s="29">
        <v>459</v>
      </c>
      <c r="G1774" s="6">
        <v>0</v>
      </c>
      <c r="H1774" s="6">
        <v>0</v>
      </c>
      <c r="I1774" s="13">
        <f t="shared" ref="I1774:I1791" si="3015">(IF(D1774="SELL",E1774-F1774,IF(D1774="BUY",F1774-E1774)))</f>
        <v>4</v>
      </c>
      <c r="J1774" s="6">
        <v>0</v>
      </c>
      <c r="K1774" s="6">
        <v>0</v>
      </c>
      <c r="L1774" s="13">
        <f t="shared" ref="L1774:L1791" si="3016">K1774+J1774+I1774</f>
        <v>4</v>
      </c>
      <c r="M1774" s="45">
        <f t="shared" ref="M1774:M1791" si="3017">L1774*C1774</f>
        <v>1727.8617710583153</v>
      </c>
    </row>
    <row r="1775" spans="1:13" ht="15" x14ac:dyDescent="0.2">
      <c r="A1775" s="28">
        <v>43599</v>
      </c>
      <c r="B1775" s="12" t="s">
        <v>146</v>
      </c>
      <c r="C1775" s="11">
        <f t="shared" si="3014"/>
        <v>992.55583126550869</v>
      </c>
      <c r="D1775" s="12" t="s">
        <v>21</v>
      </c>
      <c r="E1775" s="29">
        <v>201.5</v>
      </c>
      <c r="F1775" s="29">
        <v>203</v>
      </c>
      <c r="G1775" s="6">
        <v>0</v>
      </c>
      <c r="H1775" s="6">
        <v>0</v>
      </c>
      <c r="I1775" s="13">
        <f t="shared" si="3015"/>
        <v>1.5</v>
      </c>
      <c r="J1775" s="6">
        <v>0</v>
      </c>
      <c r="K1775" s="6">
        <v>0</v>
      </c>
      <c r="L1775" s="13">
        <f t="shared" si="3016"/>
        <v>1.5</v>
      </c>
      <c r="M1775" s="45">
        <f t="shared" si="3017"/>
        <v>1488.8337468982631</v>
      </c>
    </row>
    <row r="1776" spans="1:13" ht="15" x14ac:dyDescent="0.2">
      <c r="A1776" s="28">
        <v>43599</v>
      </c>
      <c r="B1776" s="12" t="s">
        <v>257</v>
      </c>
      <c r="C1776" s="11">
        <f t="shared" si="3014"/>
        <v>1550.3875968992247</v>
      </c>
      <c r="D1776" s="12" t="s">
        <v>21</v>
      </c>
      <c r="E1776" s="29">
        <v>129</v>
      </c>
      <c r="F1776" s="29">
        <v>127.5</v>
      </c>
      <c r="G1776" s="6">
        <v>0</v>
      </c>
      <c r="H1776" s="6">
        <v>0</v>
      </c>
      <c r="I1776" s="13">
        <f t="shared" si="3015"/>
        <v>-1.5</v>
      </c>
      <c r="J1776" s="6">
        <v>0</v>
      </c>
      <c r="K1776" s="6">
        <v>0</v>
      </c>
      <c r="L1776" s="13">
        <f t="shared" si="3016"/>
        <v>-1.5</v>
      </c>
      <c r="M1776" s="45">
        <f t="shared" si="3017"/>
        <v>-2325.5813953488368</v>
      </c>
    </row>
    <row r="1777" spans="1:13" ht="15" x14ac:dyDescent="0.2">
      <c r="A1777" s="28">
        <v>43598</v>
      </c>
      <c r="B1777" s="12" t="s">
        <v>28</v>
      </c>
      <c r="C1777" s="11">
        <f t="shared" si="3014"/>
        <v>563.38028169014081</v>
      </c>
      <c r="D1777" s="12" t="s">
        <v>18</v>
      </c>
      <c r="E1777" s="29">
        <v>355</v>
      </c>
      <c r="F1777" s="29">
        <v>352</v>
      </c>
      <c r="G1777" s="6">
        <v>349</v>
      </c>
      <c r="H1777" s="6">
        <v>345</v>
      </c>
      <c r="I1777" s="13">
        <f t="shared" si="3015"/>
        <v>3</v>
      </c>
      <c r="J1777" s="6">
        <v>3</v>
      </c>
      <c r="K1777" s="6">
        <v>4</v>
      </c>
      <c r="L1777" s="13">
        <f t="shared" si="3016"/>
        <v>10</v>
      </c>
      <c r="M1777" s="45">
        <f t="shared" si="3017"/>
        <v>5633.8028169014078</v>
      </c>
    </row>
    <row r="1778" spans="1:13" ht="15" x14ac:dyDescent="0.2">
      <c r="A1778" s="28">
        <v>43598</v>
      </c>
      <c r="B1778" s="12" t="s">
        <v>223</v>
      </c>
      <c r="C1778" s="11">
        <f t="shared" si="3014"/>
        <v>714.28571428571433</v>
      </c>
      <c r="D1778" s="12" t="s">
        <v>18</v>
      </c>
      <c r="E1778" s="29">
        <v>280</v>
      </c>
      <c r="F1778" s="29">
        <v>278</v>
      </c>
      <c r="G1778" s="6">
        <v>276</v>
      </c>
      <c r="H1778" s="6">
        <v>273</v>
      </c>
      <c r="I1778" s="13">
        <f t="shared" si="3015"/>
        <v>2</v>
      </c>
      <c r="J1778" s="6">
        <v>2</v>
      </c>
      <c r="K1778" s="6">
        <v>3</v>
      </c>
      <c r="L1778" s="13">
        <f t="shared" si="3016"/>
        <v>7</v>
      </c>
      <c r="M1778" s="45">
        <f t="shared" si="3017"/>
        <v>5000</v>
      </c>
    </row>
    <row r="1779" spans="1:13" ht="15" x14ac:dyDescent="0.2">
      <c r="A1779" s="28">
        <v>43598</v>
      </c>
      <c r="B1779" s="12" t="s">
        <v>156</v>
      </c>
      <c r="C1779" s="11">
        <f t="shared" si="3014"/>
        <v>539.08355795148248</v>
      </c>
      <c r="D1779" s="12" t="s">
        <v>18</v>
      </c>
      <c r="E1779" s="29">
        <v>371</v>
      </c>
      <c r="F1779" s="29">
        <v>368</v>
      </c>
      <c r="G1779" s="6">
        <v>362</v>
      </c>
      <c r="H1779" s="6">
        <v>0</v>
      </c>
      <c r="I1779" s="13">
        <f t="shared" si="3015"/>
        <v>3</v>
      </c>
      <c r="J1779" s="6">
        <v>6</v>
      </c>
      <c r="K1779" s="6">
        <v>0</v>
      </c>
      <c r="L1779" s="13">
        <f t="shared" si="3016"/>
        <v>9</v>
      </c>
      <c r="M1779" s="45">
        <f t="shared" si="3017"/>
        <v>4851.7520215633422</v>
      </c>
    </row>
    <row r="1780" spans="1:13" ht="15" x14ac:dyDescent="0.2">
      <c r="A1780" s="28">
        <v>43598</v>
      </c>
      <c r="B1780" s="12" t="s">
        <v>87</v>
      </c>
      <c r="C1780" s="11">
        <f t="shared" si="3014"/>
        <v>454.54545454545456</v>
      </c>
      <c r="D1780" s="12" t="s">
        <v>18</v>
      </c>
      <c r="E1780" s="29">
        <v>440</v>
      </c>
      <c r="F1780" s="29">
        <v>446</v>
      </c>
      <c r="G1780" s="6">
        <v>0</v>
      </c>
      <c r="H1780" s="6">
        <v>0</v>
      </c>
      <c r="I1780" s="13">
        <f t="shared" si="3015"/>
        <v>-6</v>
      </c>
      <c r="J1780" s="6">
        <v>0</v>
      </c>
      <c r="K1780" s="6">
        <v>0</v>
      </c>
      <c r="L1780" s="13">
        <f t="shared" si="3016"/>
        <v>-6</v>
      </c>
      <c r="M1780" s="45">
        <f t="shared" si="3017"/>
        <v>-2727.2727272727275</v>
      </c>
    </row>
    <row r="1781" spans="1:13" ht="15" x14ac:dyDescent="0.2">
      <c r="A1781" s="28">
        <v>43595</v>
      </c>
      <c r="B1781" s="12" t="s">
        <v>28</v>
      </c>
      <c r="C1781" s="11">
        <f t="shared" si="3014"/>
        <v>544.95912806539513</v>
      </c>
      <c r="D1781" s="12" t="s">
        <v>21</v>
      </c>
      <c r="E1781" s="29">
        <v>367</v>
      </c>
      <c r="F1781" s="29">
        <v>370</v>
      </c>
      <c r="G1781" s="6">
        <v>373</v>
      </c>
      <c r="H1781" s="6">
        <v>0</v>
      </c>
      <c r="I1781" s="13">
        <f t="shared" si="3015"/>
        <v>3</v>
      </c>
      <c r="J1781" s="6">
        <v>3</v>
      </c>
      <c r="K1781" s="6">
        <v>0</v>
      </c>
      <c r="L1781" s="13">
        <f t="shared" si="3016"/>
        <v>6</v>
      </c>
      <c r="M1781" s="45">
        <f t="shared" si="3017"/>
        <v>3269.7547683923708</v>
      </c>
    </row>
    <row r="1782" spans="1:13" ht="15" x14ac:dyDescent="0.2">
      <c r="A1782" s="28">
        <v>43595</v>
      </c>
      <c r="B1782" s="12" t="s">
        <v>212</v>
      </c>
      <c r="C1782" s="11">
        <f t="shared" si="3014"/>
        <v>1176.4705882352941</v>
      </c>
      <c r="D1782" s="12" t="s">
        <v>18</v>
      </c>
      <c r="E1782" s="29">
        <v>170</v>
      </c>
      <c r="F1782" s="29">
        <v>168.5</v>
      </c>
      <c r="G1782" s="6">
        <v>166</v>
      </c>
      <c r="H1782" s="6">
        <v>0</v>
      </c>
      <c r="I1782" s="13">
        <f t="shared" si="3015"/>
        <v>1.5</v>
      </c>
      <c r="J1782" s="6">
        <v>2.5</v>
      </c>
      <c r="K1782" s="6">
        <v>0</v>
      </c>
      <c r="L1782" s="13">
        <f t="shared" si="3016"/>
        <v>4</v>
      </c>
      <c r="M1782" s="45">
        <f t="shared" si="3017"/>
        <v>4705.8823529411766</v>
      </c>
    </row>
    <row r="1783" spans="1:13" ht="15" x14ac:dyDescent="0.2">
      <c r="A1783" s="28">
        <v>43595</v>
      </c>
      <c r="B1783" s="12" t="s">
        <v>274</v>
      </c>
      <c r="C1783" s="11">
        <f t="shared" si="3014"/>
        <v>1550.3875968992247</v>
      </c>
      <c r="D1783" s="12" t="s">
        <v>21</v>
      </c>
      <c r="E1783" s="29">
        <v>129</v>
      </c>
      <c r="F1783" s="29">
        <v>129.94999999999999</v>
      </c>
      <c r="G1783" s="6">
        <v>0</v>
      </c>
      <c r="H1783" s="6">
        <v>0</v>
      </c>
      <c r="I1783" s="13">
        <f t="shared" si="3015"/>
        <v>0.94999999999998863</v>
      </c>
      <c r="J1783" s="6">
        <v>0</v>
      </c>
      <c r="K1783" s="6">
        <v>0</v>
      </c>
      <c r="L1783" s="13">
        <f t="shared" si="3016"/>
        <v>0.94999999999998863</v>
      </c>
      <c r="M1783" s="45">
        <f t="shared" si="3017"/>
        <v>1472.8682170542459</v>
      </c>
    </row>
    <row r="1784" spans="1:13" ht="15" x14ac:dyDescent="0.2">
      <c r="A1784" s="28">
        <v>43595</v>
      </c>
      <c r="B1784" s="12" t="s">
        <v>184</v>
      </c>
      <c r="C1784" s="11">
        <f t="shared" si="3014"/>
        <v>1149.4252873563219</v>
      </c>
      <c r="D1784" s="12" t="s">
        <v>21</v>
      </c>
      <c r="E1784" s="29">
        <v>174</v>
      </c>
      <c r="F1784" s="29">
        <v>171.8</v>
      </c>
      <c r="G1784" s="6">
        <v>0</v>
      </c>
      <c r="H1784" s="6">
        <v>0</v>
      </c>
      <c r="I1784" s="13">
        <f t="shared" si="3015"/>
        <v>-2.1999999999999886</v>
      </c>
      <c r="J1784" s="6">
        <v>0</v>
      </c>
      <c r="K1784" s="6">
        <v>0</v>
      </c>
      <c r="L1784" s="13">
        <f t="shared" si="3016"/>
        <v>-2.1999999999999886</v>
      </c>
      <c r="M1784" s="45">
        <f t="shared" si="3017"/>
        <v>-2528.7356321838952</v>
      </c>
    </row>
    <row r="1785" spans="1:13" ht="15" x14ac:dyDescent="0.2">
      <c r="A1785" s="28">
        <v>43595</v>
      </c>
      <c r="B1785" s="12" t="s">
        <v>59</v>
      </c>
      <c r="C1785" s="11">
        <f t="shared" si="3014"/>
        <v>207.79220779220779</v>
      </c>
      <c r="D1785" s="12" t="s">
        <v>21</v>
      </c>
      <c r="E1785" s="29">
        <v>962.5</v>
      </c>
      <c r="F1785" s="29">
        <v>960</v>
      </c>
      <c r="G1785" s="6">
        <v>0</v>
      </c>
      <c r="H1785" s="6">
        <v>0</v>
      </c>
      <c r="I1785" s="13">
        <f t="shared" si="3015"/>
        <v>-2.5</v>
      </c>
      <c r="J1785" s="6">
        <v>0</v>
      </c>
      <c r="K1785" s="6">
        <v>0</v>
      </c>
      <c r="L1785" s="13">
        <f t="shared" si="3016"/>
        <v>-2.5</v>
      </c>
      <c r="M1785" s="45">
        <f t="shared" si="3017"/>
        <v>-519.48051948051943</v>
      </c>
    </row>
    <row r="1786" spans="1:13" ht="15" x14ac:dyDescent="0.2">
      <c r="A1786" s="28">
        <v>43594</v>
      </c>
      <c r="B1786" s="12" t="s">
        <v>275</v>
      </c>
      <c r="C1786" s="11">
        <f t="shared" si="3014"/>
        <v>119.40298507462687</v>
      </c>
      <c r="D1786" s="12" t="s">
        <v>18</v>
      </c>
      <c r="E1786" s="29">
        <v>1675</v>
      </c>
      <c r="F1786" s="29">
        <v>1665</v>
      </c>
      <c r="G1786" s="6">
        <v>1650</v>
      </c>
      <c r="H1786" s="6">
        <v>0</v>
      </c>
      <c r="I1786" s="13">
        <f t="shared" si="3015"/>
        <v>10</v>
      </c>
      <c r="J1786" s="6">
        <v>15</v>
      </c>
      <c r="K1786" s="6">
        <v>0</v>
      </c>
      <c r="L1786" s="13">
        <f t="shared" si="3016"/>
        <v>25</v>
      </c>
      <c r="M1786" s="45">
        <f t="shared" si="3017"/>
        <v>2985.0746268656717</v>
      </c>
    </row>
    <row r="1787" spans="1:13" ht="15" x14ac:dyDescent="0.2">
      <c r="A1787" s="28">
        <v>43594</v>
      </c>
      <c r="B1787" s="12" t="s">
        <v>257</v>
      </c>
      <c r="C1787" s="11">
        <f t="shared" si="3014"/>
        <v>1369.8630136986301</v>
      </c>
      <c r="D1787" s="12" t="s">
        <v>21</v>
      </c>
      <c r="E1787" s="29">
        <v>146</v>
      </c>
      <c r="F1787" s="29">
        <v>147.19999999999999</v>
      </c>
      <c r="G1787" s="6">
        <v>0</v>
      </c>
      <c r="H1787" s="6">
        <v>0</v>
      </c>
      <c r="I1787" s="13">
        <f t="shared" si="3015"/>
        <v>1.1999999999999886</v>
      </c>
      <c r="J1787" s="6">
        <v>0</v>
      </c>
      <c r="K1787" s="6">
        <v>0</v>
      </c>
      <c r="L1787" s="13">
        <f t="shared" si="3016"/>
        <v>1.1999999999999886</v>
      </c>
      <c r="M1787" s="45">
        <f t="shared" si="3017"/>
        <v>1643.8356164383406</v>
      </c>
    </row>
    <row r="1788" spans="1:13" ht="15" x14ac:dyDescent="0.2">
      <c r="A1788" s="28">
        <v>43594</v>
      </c>
      <c r="B1788" s="12" t="s">
        <v>59</v>
      </c>
      <c r="C1788" s="11">
        <f t="shared" si="3014"/>
        <v>210.52631578947367</v>
      </c>
      <c r="D1788" s="12" t="s">
        <v>18</v>
      </c>
      <c r="E1788" s="29">
        <v>950</v>
      </c>
      <c r="F1788" s="29">
        <v>943.15</v>
      </c>
      <c r="G1788" s="6">
        <v>0</v>
      </c>
      <c r="H1788" s="6">
        <v>0</v>
      </c>
      <c r="I1788" s="13">
        <f t="shared" si="3015"/>
        <v>6.8500000000000227</v>
      </c>
      <c r="J1788" s="6">
        <v>0</v>
      </c>
      <c r="K1788" s="6">
        <v>0</v>
      </c>
      <c r="L1788" s="13">
        <f t="shared" si="3016"/>
        <v>6.8500000000000227</v>
      </c>
      <c r="M1788" s="45">
        <f t="shared" si="3017"/>
        <v>1442.1052631578993</v>
      </c>
    </row>
    <row r="1789" spans="1:13" ht="15" x14ac:dyDescent="0.2">
      <c r="A1789" s="28">
        <v>43594</v>
      </c>
      <c r="B1789" s="12" t="s">
        <v>211</v>
      </c>
      <c r="C1789" s="11">
        <f t="shared" si="3014"/>
        <v>550.96418732782365</v>
      </c>
      <c r="D1789" s="12" t="s">
        <v>18</v>
      </c>
      <c r="E1789" s="29">
        <v>363</v>
      </c>
      <c r="F1789" s="29">
        <v>364.5</v>
      </c>
      <c r="G1789" s="6">
        <v>0</v>
      </c>
      <c r="H1789" s="6">
        <v>0</v>
      </c>
      <c r="I1789" s="13">
        <f t="shared" si="3015"/>
        <v>-1.5</v>
      </c>
      <c r="J1789" s="6">
        <v>0</v>
      </c>
      <c r="K1789" s="6">
        <v>0</v>
      </c>
      <c r="L1789" s="13">
        <f t="shared" si="3016"/>
        <v>-1.5</v>
      </c>
      <c r="M1789" s="45">
        <f t="shared" si="3017"/>
        <v>-826.44628099173542</v>
      </c>
    </row>
    <row r="1790" spans="1:13" ht="15" x14ac:dyDescent="0.2">
      <c r="A1790" s="28">
        <v>43594</v>
      </c>
      <c r="B1790" s="12" t="s">
        <v>276</v>
      </c>
      <c r="C1790" s="11">
        <f t="shared" si="3014"/>
        <v>1784.121320249777</v>
      </c>
      <c r="D1790" s="12" t="s">
        <v>18</v>
      </c>
      <c r="E1790" s="29">
        <v>112.1</v>
      </c>
      <c r="F1790" s="29">
        <v>113.8</v>
      </c>
      <c r="G1790" s="6">
        <v>0</v>
      </c>
      <c r="H1790" s="6">
        <v>0</v>
      </c>
      <c r="I1790" s="13">
        <f t="shared" si="3015"/>
        <v>-1.7000000000000028</v>
      </c>
      <c r="J1790" s="6">
        <v>0</v>
      </c>
      <c r="K1790" s="6">
        <v>0</v>
      </c>
      <c r="L1790" s="13">
        <f t="shared" si="3016"/>
        <v>-1.7000000000000028</v>
      </c>
      <c r="M1790" s="45">
        <f t="shared" si="3017"/>
        <v>-3033.0062444246259</v>
      </c>
    </row>
    <row r="1791" spans="1:13" ht="15" x14ac:dyDescent="0.2">
      <c r="A1791" s="28">
        <v>43594</v>
      </c>
      <c r="B1791" s="12" t="s">
        <v>267</v>
      </c>
      <c r="C1791" s="11">
        <f t="shared" si="3014"/>
        <v>615.38461538461536</v>
      </c>
      <c r="D1791" s="12" t="s">
        <v>21</v>
      </c>
      <c r="E1791" s="29">
        <v>325</v>
      </c>
      <c r="F1791" s="29">
        <v>320</v>
      </c>
      <c r="G1791" s="6">
        <v>0</v>
      </c>
      <c r="H1791" s="6">
        <v>0</v>
      </c>
      <c r="I1791" s="13">
        <f t="shared" si="3015"/>
        <v>-5</v>
      </c>
      <c r="J1791" s="6">
        <v>0</v>
      </c>
      <c r="K1791" s="6">
        <v>0</v>
      </c>
      <c r="L1791" s="13">
        <f t="shared" si="3016"/>
        <v>-5</v>
      </c>
      <c r="M1791" s="45">
        <f t="shared" si="3017"/>
        <v>-3076.9230769230767</v>
      </c>
    </row>
    <row r="1792" spans="1:13" ht="15" x14ac:dyDescent="0.2">
      <c r="A1792" s="28">
        <v>43593</v>
      </c>
      <c r="B1792" s="12" t="s">
        <v>28</v>
      </c>
      <c r="C1792" s="11">
        <f>200000/E1792</f>
        <v>588.23529411764707</v>
      </c>
      <c r="D1792" s="12" t="s">
        <v>18</v>
      </c>
      <c r="E1792" s="29">
        <v>340</v>
      </c>
      <c r="F1792" s="29">
        <v>337</v>
      </c>
      <c r="G1792" s="6">
        <v>331</v>
      </c>
      <c r="H1792" s="6">
        <v>0</v>
      </c>
      <c r="I1792" s="13">
        <f>(IF(D1792="SELL",E1792-F1792,IF(D1792="BUY",F1792-E1792)))</f>
        <v>3</v>
      </c>
      <c r="J1792" s="6">
        <v>6</v>
      </c>
      <c r="K1792" s="6">
        <v>0</v>
      </c>
      <c r="L1792" s="13">
        <f>K1792+J1792+I1792</f>
        <v>9</v>
      </c>
      <c r="M1792" s="45">
        <f>L1792*C1792</f>
        <v>5294.1176470588234</v>
      </c>
    </row>
    <row r="1793" spans="1:13" ht="15" x14ac:dyDescent="0.2">
      <c r="A1793" s="28">
        <v>43593</v>
      </c>
      <c r="B1793" s="12" t="s">
        <v>277</v>
      </c>
      <c r="C1793" s="11">
        <f t="shared" ref="C1793:C1856" si="3018">200000/E1793</f>
        <v>684.93150684931504</v>
      </c>
      <c r="D1793" s="12" t="s">
        <v>18</v>
      </c>
      <c r="E1793" s="29">
        <v>292</v>
      </c>
      <c r="F1793" s="29">
        <v>290</v>
      </c>
      <c r="G1793" s="6">
        <v>287</v>
      </c>
      <c r="H1793" s="6">
        <v>0</v>
      </c>
      <c r="I1793" s="13">
        <f t="shared" ref="I1793:I1853" si="3019">(IF(D1793="SELL",E1793-F1793,IF(D1793="BUY",F1793-E1793)))</f>
        <v>2</v>
      </c>
      <c r="J1793" s="6">
        <v>3</v>
      </c>
      <c r="K1793" s="6">
        <v>0</v>
      </c>
      <c r="L1793" s="13">
        <f t="shared" ref="L1793:L1856" si="3020">K1793+J1793+I1793</f>
        <v>5</v>
      </c>
      <c r="M1793" s="45">
        <f t="shared" ref="M1793:M1856" si="3021">L1793*C1793</f>
        <v>3424.6575342465753</v>
      </c>
    </row>
    <row r="1794" spans="1:13" ht="15" x14ac:dyDescent="0.2">
      <c r="A1794" s="28">
        <v>43593</v>
      </c>
      <c r="B1794" s="12" t="s">
        <v>25</v>
      </c>
      <c r="C1794" s="11">
        <f t="shared" si="3018"/>
        <v>689.65517241379314</v>
      </c>
      <c r="D1794" s="12" t="s">
        <v>21</v>
      </c>
      <c r="E1794" s="29">
        <v>290</v>
      </c>
      <c r="F1794" s="29">
        <v>292</v>
      </c>
      <c r="G1794" s="6">
        <v>0</v>
      </c>
      <c r="H1794" s="6">
        <v>0</v>
      </c>
      <c r="I1794" s="13">
        <f t="shared" si="3019"/>
        <v>2</v>
      </c>
      <c r="J1794" s="6">
        <v>0</v>
      </c>
      <c r="K1794" s="6">
        <v>0</v>
      </c>
      <c r="L1794" s="13">
        <f t="shared" si="3020"/>
        <v>2</v>
      </c>
      <c r="M1794" s="45">
        <f t="shared" si="3021"/>
        <v>1379.3103448275863</v>
      </c>
    </row>
    <row r="1795" spans="1:13" ht="15" x14ac:dyDescent="0.2">
      <c r="A1795" s="28">
        <v>43593</v>
      </c>
      <c r="B1795" s="12" t="s">
        <v>278</v>
      </c>
      <c r="C1795" s="11">
        <f t="shared" si="3018"/>
        <v>775.19379844961236</v>
      </c>
      <c r="D1795" s="12" t="s">
        <v>21</v>
      </c>
      <c r="E1795" s="29">
        <v>258</v>
      </c>
      <c r="F1795" s="29">
        <v>260</v>
      </c>
      <c r="G1795" s="6">
        <v>0</v>
      </c>
      <c r="H1795" s="6">
        <v>0</v>
      </c>
      <c r="I1795" s="13">
        <f t="shared" si="3019"/>
        <v>2</v>
      </c>
      <c r="J1795" s="6">
        <v>0</v>
      </c>
      <c r="K1795" s="6">
        <v>0</v>
      </c>
      <c r="L1795" s="13">
        <f t="shared" si="3020"/>
        <v>2</v>
      </c>
      <c r="M1795" s="45">
        <f t="shared" si="3021"/>
        <v>1550.3875968992247</v>
      </c>
    </row>
    <row r="1796" spans="1:13" ht="15" x14ac:dyDescent="0.2">
      <c r="A1796" s="28">
        <v>43593</v>
      </c>
      <c r="B1796" s="12" t="s">
        <v>98</v>
      </c>
      <c r="C1796" s="11">
        <f t="shared" si="3018"/>
        <v>1010.10101010101</v>
      </c>
      <c r="D1796" s="12" t="s">
        <v>18</v>
      </c>
      <c r="E1796" s="29">
        <v>198</v>
      </c>
      <c r="F1796" s="29">
        <v>197.7</v>
      </c>
      <c r="G1796" s="6">
        <v>0</v>
      </c>
      <c r="H1796" s="6">
        <v>0</v>
      </c>
      <c r="I1796" s="13">
        <f t="shared" si="3019"/>
        <v>0.30000000000001137</v>
      </c>
      <c r="J1796" s="6">
        <v>0</v>
      </c>
      <c r="K1796" s="6">
        <v>0</v>
      </c>
      <c r="L1796" s="13">
        <f t="shared" si="3020"/>
        <v>0.30000000000001137</v>
      </c>
      <c r="M1796" s="45">
        <f t="shared" si="3021"/>
        <v>303.03030303031449</v>
      </c>
    </row>
    <row r="1797" spans="1:13" ht="15" x14ac:dyDescent="0.2">
      <c r="A1797" s="28">
        <v>43592</v>
      </c>
      <c r="B1797" s="12" t="s">
        <v>35</v>
      </c>
      <c r="C1797" s="11">
        <f t="shared" si="3018"/>
        <v>524.93438320209975</v>
      </c>
      <c r="D1797" s="12" t="s">
        <v>18</v>
      </c>
      <c r="E1797" s="29">
        <v>381</v>
      </c>
      <c r="F1797" s="29">
        <v>378</v>
      </c>
      <c r="G1797" s="6">
        <v>375</v>
      </c>
      <c r="H1797" s="6">
        <v>0</v>
      </c>
      <c r="I1797" s="13">
        <f t="shared" si="3019"/>
        <v>3</v>
      </c>
      <c r="J1797" s="6">
        <v>3</v>
      </c>
      <c r="K1797" s="6">
        <v>0</v>
      </c>
      <c r="L1797" s="13">
        <f t="shared" si="3020"/>
        <v>6</v>
      </c>
      <c r="M1797" s="45">
        <f t="shared" si="3021"/>
        <v>3149.6062992125985</v>
      </c>
    </row>
    <row r="1798" spans="1:13" ht="15" x14ac:dyDescent="0.2">
      <c r="A1798" s="28">
        <v>43592</v>
      </c>
      <c r="B1798" s="12" t="s">
        <v>252</v>
      </c>
      <c r="C1798" s="11">
        <f t="shared" si="3018"/>
        <v>1550.3875968992247</v>
      </c>
      <c r="D1798" s="12" t="s">
        <v>21</v>
      </c>
      <c r="E1798" s="29">
        <v>129</v>
      </c>
      <c r="F1798" s="29">
        <v>130.5</v>
      </c>
      <c r="G1798" s="6">
        <v>132</v>
      </c>
      <c r="H1798" s="6">
        <v>0</v>
      </c>
      <c r="I1798" s="13">
        <f t="shared" si="3019"/>
        <v>1.5</v>
      </c>
      <c r="J1798" s="6">
        <v>1.5</v>
      </c>
      <c r="K1798" s="6">
        <v>0</v>
      </c>
      <c r="L1798" s="13">
        <f t="shared" si="3020"/>
        <v>3</v>
      </c>
      <c r="M1798" s="45">
        <f t="shared" si="3021"/>
        <v>4651.1627906976737</v>
      </c>
    </row>
    <row r="1799" spans="1:13" ht="15" x14ac:dyDescent="0.2">
      <c r="A1799" s="28">
        <v>43592</v>
      </c>
      <c r="B1799" s="12" t="s">
        <v>279</v>
      </c>
      <c r="C1799" s="11">
        <f t="shared" si="3018"/>
        <v>143.06151645207439</v>
      </c>
      <c r="D1799" s="12" t="s">
        <v>21</v>
      </c>
      <c r="E1799" s="29">
        <v>1398</v>
      </c>
      <c r="F1799" s="29">
        <v>1408</v>
      </c>
      <c r="G1799" s="6">
        <v>1425</v>
      </c>
      <c r="H1799" s="6">
        <v>0</v>
      </c>
      <c r="I1799" s="13">
        <f t="shared" si="3019"/>
        <v>10</v>
      </c>
      <c r="J1799" s="6">
        <v>17</v>
      </c>
      <c r="K1799" s="6">
        <v>0</v>
      </c>
      <c r="L1799" s="13">
        <f t="shared" si="3020"/>
        <v>27</v>
      </c>
      <c r="M1799" s="45">
        <f t="shared" si="3021"/>
        <v>3862.6609442060085</v>
      </c>
    </row>
    <row r="1800" spans="1:13" ht="15" x14ac:dyDescent="0.2">
      <c r="A1800" s="28">
        <v>43592</v>
      </c>
      <c r="B1800" s="12" t="s">
        <v>46</v>
      </c>
      <c r="C1800" s="11">
        <f t="shared" si="3018"/>
        <v>332.77870216306155</v>
      </c>
      <c r="D1800" s="12" t="s">
        <v>18</v>
      </c>
      <c r="E1800" s="29">
        <v>601</v>
      </c>
      <c r="F1800" s="29">
        <v>597</v>
      </c>
      <c r="G1800" s="6">
        <v>590.5</v>
      </c>
      <c r="H1800" s="6">
        <v>0</v>
      </c>
      <c r="I1800" s="13">
        <f t="shared" si="3019"/>
        <v>4</v>
      </c>
      <c r="J1800" s="6">
        <v>6.5</v>
      </c>
      <c r="K1800" s="6">
        <v>0</v>
      </c>
      <c r="L1800" s="13">
        <f t="shared" si="3020"/>
        <v>10.5</v>
      </c>
      <c r="M1800" s="45">
        <f t="shared" si="3021"/>
        <v>3494.1763727121461</v>
      </c>
    </row>
    <row r="1801" spans="1:13" ht="15" x14ac:dyDescent="0.2">
      <c r="A1801" s="28">
        <v>43592</v>
      </c>
      <c r="B1801" s="12" t="s">
        <v>74</v>
      </c>
      <c r="C1801" s="11">
        <f t="shared" si="3018"/>
        <v>364.29872495446267</v>
      </c>
      <c r="D1801" s="12" t="s">
        <v>18</v>
      </c>
      <c r="E1801" s="29">
        <v>549</v>
      </c>
      <c r="F1801" s="29">
        <v>552.70000000000005</v>
      </c>
      <c r="G1801" s="6">
        <v>0</v>
      </c>
      <c r="H1801" s="6">
        <v>0</v>
      </c>
      <c r="I1801" s="13">
        <f t="shared" si="3019"/>
        <v>-3.7000000000000455</v>
      </c>
      <c r="J1801" s="6">
        <v>0</v>
      </c>
      <c r="K1801" s="6">
        <v>0</v>
      </c>
      <c r="L1801" s="13">
        <f t="shared" si="3020"/>
        <v>-3.7000000000000455</v>
      </c>
      <c r="M1801" s="45">
        <f t="shared" si="3021"/>
        <v>-1347.9052823315285</v>
      </c>
    </row>
    <row r="1802" spans="1:13" ht="15" x14ac:dyDescent="0.2">
      <c r="A1802" s="28">
        <v>43591</v>
      </c>
      <c r="B1802" s="12" t="s">
        <v>252</v>
      </c>
      <c r="C1802" s="11">
        <f t="shared" si="3018"/>
        <v>1690.6170752324599</v>
      </c>
      <c r="D1802" s="12" t="s">
        <v>21</v>
      </c>
      <c r="E1802" s="29">
        <v>118.3</v>
      </c>
      <c r="F1802" s="29">
        <v>119.5</v>
      </c>
      <c r="G1802" s="6">
        <v>122</v>
      </c>
      <c r="H1802" s="6">
        <v>0</v>
      </c>
      <c r="I1802" s="13">
        <f t="shared" si="3019"/>
        <v>1.2000000000000028</v>
      </c>
      <c r="J1802" s="6">
        <v>2.5</v>
      </c>
      <c r="K1802" s="6">
        <v>0</v>
      </c>
      <c r="L1802" s="13">
        <f t="shared" si="3020"/>
        <v>3.7000000000000028</v>
      </c>
      <c r="M1802" s="45">
        <f t="shared" si="3021"/>
        <v>6255.2831783601068</v>
      </c>
    </row>
    <row r="1803" spans="1:13" ht="15" x14ac:dyDescent="0.2">
      <c r="A1803" s="28">
        <v>43591</v>
      </c>
      <c r="B1803" s="12" t="s">
        <v>280</v>
      </c>
      <c r="C1803" s="11">
        <f t="shared" si="3018"/>
        <v>1328.9036544850499</v>
      </c>
      <c r="D1803" s="12" t="s">
        <v>21</v>
      </c>
      <c r="E1803" s="29">
        <v>150.5</v>
      </c>
      <c r="F1803" s="29">
        <v>152</v>
      </c>
      <c r="G1803" s="6">
        <v>0</v>
      </c>
      <c r="H1803" s="6">
        <v>0</v>
      </c>
      <c r="I1803" s="13">
        <f t="shared" si="3019"/>
        <v>1.5</v>
      </c>
      <c r="J1803" s="6">
        <v>0</v>
      </c>
      <c r="K1803" s="6">
        <v>0</v>
      </c>
      <c r="L1803" s="13">
        <f t="shared" si="3020"/>
        <v>1.5</v>
      </c>
      <c r="M1803" s="45">
        <f t="shared" si="3021"/>
        <v>1993.3554817275749</v>
      </c>
    </row>
    <row r="1804" spans="1:13" ht="15" x14ac:dyDescent="0.2">
      <c r="A1804" s="28">
        <v>43591</v>
      </c>
      <c r="B1804" s="12" t="s">
        <v>281</v>
      </c>
      <c r="C1804" s="11">
        <f t="shared" si="3018"/>
        <v>1777.7777777777778</v>
      </c>
      <c r="D1804" s="12" t="s">
        <v>18</v>
      </c>
      <c r="E1804" s="29">
        <v>112.5</v>
      </c>
      <c r="F1804" s="29">
        <v>111.5</v>
      </c>
      <c r="G1804" s="6">
        <v>0</v>
      </c>
      <c r="H1804" s="6">
        <v>0</v>
      </c>
      <c r="I1804" s="13">
        <f t="shared" si="3019"/>
        <v>1</v>
      </c>
      <c r="J1804" s="6">
        <v>0</v>
      </c>
      <c r="K1804" s="6">
        <v>0</v>
      </c>
      <c r="L1804" s="13">
        <f t="shared" si="3020"/>
        <v>1</v>
      </c>
      <c r="M1804" s="45">
        <f t="shared" si="3021"/>
        <v>1777.7777777777778</v>
      </c>
    </row>
    <row r="1805" spans="1:13" ht="15" x14ac:dyDescent="0.2">
      <c r="A1805" s="28">
        <v>43591</v>
      </c>
      <c r="B1805" s="12" t="s">
        <v>264</v>
      </c>
      <c r="C1805" s="11">
        <f t="shared" si="3018"/>
        <v>516.12903225806451</v>
      </c>
      <c r="D1805" s="12" t="s">
        <v>21</v>
      </c>
      <c r="E1805" s="29">
        <v>387.5</v>
      </c>
      <c r="F1805" s="29">
        <v>390</v>
      </c>
      <c r="G1805" s="6">
        <v>0</v>
      </c>
      <c r="H1805" s="6">
        <v>0</v>
      </c>
      <c r="I1805" s="13">
        <f t="shared" si="3019"/>
        <v>2.5</v>
      </c>
      <c r="J1805" s="6">
        <v>0</v>
      </c>
      <c r="K1805" s="6">
        <v>0</v>
      </c>
      <c r="L1805" s="13">
        <f t="shared" si="3020"/>
        <v>2.5</v>
      </c>
      <c r="M1805" s="45">
        <f t="shared" si="3021"/>
        <v>1290.3225806451612</v>
      </c>
    </row>
    <row r="1806" spans="1:13" ht="15" x14ac:dyDescent="0.2">
      <c r="A1806" s="28">
        <v>43591</v>
      </c>
      <c r="B1806" s="12" t="s">
        <v>87</v>
      </c>
      <c r="C1806" s="11">
        <f t="shared" si="3018"/>
        <v>442.47787610619469</v>
      </c>
      <c r="D1806" s="12" t="s">
        <v>18</v>
      </c>
      <c r="E1806" s="29">
        <v>452</v>
      </c>
      <c r="F1806" s="29">
        <v>457.4</v>
      </c>
      <c r="G1806" s="6">
        <v>0</v>
      </c>
      <c r="H1806" s="6">
        <v>0</v>
      </c>
      <c r="I1806" s="13">
        <f t="shared" si="3019"/>
        <v>-5.3999999999999773</v>
      </c>
      <c r="J1806" s="6">
        <v>0</v>
      </c>
      <c r="K1806" s="6">
        <v>0</v>
      </c>
      <c r="L1806" s="13">
        <f t="shared" si="3020"/>
        <v>-5.3999999999999773</v>
      </c>
      <c r="M1806" s="45">
        <f t="shared" si="3021"/>
        <v>-2389.3805309734412</v>
      </c>
    </row>
    <row r="1807" spans="1:13" ht="15" x14ac:dyDescent="0.2">
      <c r="A1807" s="28">
        <v>43588</v>
      </c>
      <c r="B1807" s="12" t="s">
        <v>282</v>
      </c>
      <c r="C1807" s="11">
        <f t="shared" si="3018"/>
        <v>1223.2415902140672</v>
      </c>
      <c r="D1807" s="12" t="s">
        <v>21</v>
      </c>
      <c r="E1807" s="29">
        <v>163.5</v>
      </c>
      <c r="F1807" s="29">
        <v>165</v>
      </c>
      <c r="G1807" s="6">
        <v>168</v>
      </c>
      <c r="H1807" s="6">
        <v>171</v>
      </c>
      <c r="I1807" s="13">
        <f t="shared" si="3019"/>
        <v>1.5</v>
      </c>
      <c r="J1807" s="6">
        <v>3</v>
      </c>
      <c r="K1807" s="6">
        <v>3</v>
      </c>
      <c r="L1807" s="13">
        <f t="shared" si="3020"/>
        <v>7.5</v>
      </c>
      <c r="M1807" s="45">
        <f t="shared" si="3021"/>
        <v>9174.3119266055037</v>
      </c>
    </row>
    <row r="1808" spans="1:13" ht="15" x14ac:dyDescent="0.2">
      <c r="A1808" s="28">
        <v>43588</v>
      </c>
      <c r="B1808" s="12" t="s">
        <v>88</v>
      </c>
      <c r="C1808" s="11">
        <f t="shared" si="3018"/>
        <v>360.36036036036035</v>
      </c>
      <c r="D1808" s="12" t="s">
        <v>18</v>
      </c>
      <c r="E1808" s="29">
        <v>555</v>
      </c>
      <c r="F1808" s="29">
        <v>550</v>
      </c>
      <c r="G1808" s="6">
        <v>0</v>
      </c>
      <c r="H1808" s="6">
        <v>0</v>
      </c>
      <c r="I1808" s="13">
        <f t="shared" si="3019"/>
        <v>5</v>
      </c>
      <c r="J1808" s="6">
        <v>0</v>
      </c>
      <c r="K1808" s="6">
        <v>0</v>
      </c>
      <c r="L1808" s="13">
        <f t="shared" si="3020"/>
        <v>5</v>
      </c>
      <c r="M1808" s="45">
        <f t="shared" si="3021"/>
        <v>1801.8018018018017</v>
      </c>
    </row>
    <row r="1809" spans="1:13" ht="15" x14ac:dyDescent="0.2">
      <c r="A1809" s="28">
        <v>43588</v>
      </c>
      <c r="B1809" s="12" t="s">
        <v>255</v>
      </c>
      <c r="C1809" s="11">
        <f t="shared" si="3018"/>
        <v>1829.8261665141813</v>
      </c>
      <c r="D1809" s="12" t="s">
        <v>18</v>
      </c>
      <c r="E1809" s="29">
        <v>109.3</v>
      </c>
      <c r="F1809" s="29">
        <v>111</v>
      </c>
      <c r="G1809" s="6">
        <v>0</v>
      </c>
      <c r="H1809" s="6">
        <v>0</v>
      </c>
      <c r="I1809" s="13">
        <f t="shared" si="3019"/>
        <v>-1.7000000000000028</v>
      </c>
      <c r="J1809" s="6">
        <v>0</v>
      </c>
      <c r="K1809" s="6">
        <v>0</v>
      </c>
      <c r="L1809" s="13">
        <f t="shared" si="3020"/>
        <v>-1.7000000000000028</v>
      </c>
      <c r="M1809" s="45">
        <f t="shared" si="3021"/>
        <v>-3110.7044830741133</v>
      </c>
    </row>
    <row r="1810" spans="1:13" ht="15" x14ac:dyDescent="0.2">
      <c r="A1810" s="28">
        <v>43588</v>
      </c>
      <c r="B1810" s="12" t="s">
        <v>197</v>
      </c>
      <c r="C1810" s="11">
        <f t="shared" si="3018"/>
        <v>1269.8412698412699</v>
      </c>
      <c r="D1810" s="12" t="s">
        <v>21</v>
      </c>
      <c r="E1810" s="29">
        <v>157.5</v>
      </c>
      <c r="F1810" s="29">
        <v>156.5</v>
      </c>
      <c r="G1810" s="6">
        <v>0</v>
      </c>
      <c r="H1810" s="6">
        <v>0</v>
      </c>
      <c r="I1810" s="13">
        <f t="shared" si="3019"/>
        <v>-1</v>
      </c>
      <c r="J1810" s="6">
        <v>0</v>
      </c>
      <c r="K1810" s="6">
        <v>0</v>
      </c>
      <c r="L1810" s="13">
        <f t="shared" si="3020"/>
        <v>-1</v>
      </c>
      <c r="M1810" s="45">
        <f t="shared" si="3021"/>
        <v>-1269.8412698412699</v>
      </c>
    </row>
    <row r="1811" spans="1:13" ht="15" x14ac:dyDescent="0.2">
      <c r="A1811" s="28">
        <v>43588</v>
      </c>
      <c r="B1811" s="12" t="s">
        <v>267</v>
      </c>
      <c r="C1811" s="11">
        <f t="shared" si="3018"/>
        <v>597.01492537313436</v>
      </c>
      <c r="D1811" s="12" t="s">
        <v>18</v>
      </c>
      <c r="E1811" s="29">
        <v>335</v>
      </c>
      <c r="F1811" s="29">
        <v>332</v>
      </c>
      <c r="G1811" s="6">
        <v>0</v>
      </c>
      <c r="H1811" s="6">
        <v>0</v>
      </c>
      <c r="I1811" s="13">
        <f t="shared" si="3019"/>
        <v>3</v>
      </c>
      <c r="J1811" s="6">
        <v>0</v>
      </c>
      <c r="K1811" s="6">
        <v>0</v>
      </c>
      <c r="L1811" s="13">
        <f t="shared" si="3020"/>
        <v>3</v>
      </c>
      <c r="M1811" s="45">
        <f t="shared" si="3021"/>
        <v>1791.0447761194032</v>
      </c>
    </row>
    <row r="1812" spans="1:13" ht="15" x14ac:dyDescent="0.2">
      <c r="A1812" s="28">
        <v>43588</v>
      </c>
      <c r="B1812" s="12" t="s">
        <v>108</v>
      </c>
      <c r="C1812" s="11">
        <f t="shared" si="3018"/>
        <v>360.36036036036035</v>
      </c>
      <c r="D1812" s="12" t="s">
        <v>18</v>
      </c>
      <c r="E1812" s="29">
        <v>555</v>
      </c>
      <c r="F1812" s="29">
        <v>557</v>
      </c>
      <c r="G1812" s="6">
        <v>0</v>
      </c>
      <c r="H1812" s="6">
        <v>0</v>
      </c>
      <c r="I1812" s="13">
        <f t="shared" si="3019"/>
        <v>-2</v>
      </c>
      <c r="J1812" s="6">
        <v>0</v>
      </c>
      <c r="K1812" s="6">
        <v>0</v>
      </c>
      <c r="L1812" s="13">
        <f t="shared" si="3020"/>
        <v>-2</v>
      </c>
      <c r="M1812" s="45">
        <f t="shared" si="3021"/>
        <v>-720.72072072072069</v>
      </c>
    </row>
    <row r="1813" spans="1:13" ht="15" x14ac:dyDescent="0.2">
      <c r="A1813" s="28">
        <v>43587</v>
      </c>
      <c r="B1813" s="12" t="s">
        <v>222</v>
      </c>
      <c r="C1813" s="11">
        <f t="shared" si="3018"/>
        <v>511.5089514066496</v>
      </c>
      <c r="D1813" s="12" t="s">
        <v>18</v>
      </c>
      <c r="E1813" s="29">
        <v>391</v>
      </c>
      <c r="F1813" s="29">
        <v>388</v>
      </c>
      <c r="G1813" s="6">
        <v>385</v>
      </c>
      <c r="H1813" s="6">
        <v>380</v>
      </c>
      <c r="I1813" s="13">
        <f t="shared" si="3019"/>
        <v>3</v>
      </c>
      <c r="J1813" s="6">
        <v>3</v>
      </c>
      <c r="K1813" s="6">
        <v>5</v>
      </c>
      <c r="L1813" s="13">
        <f t="shared" si="3020"/>
        <v>11</v>
      </c>
      <c r="M1813" s="45">
        <f t="shared" si="3021"/>
        <v>5626.5984654731456</v>
      </c>
    </row>
    <row r="1814" spans="1:13" ht="15" x14ac:dyDescent="0.2">
      <c r="A1814" s="28">
        <v>43587</v>
      </c>
      <c r="B1814" s="12" t="s">
        <v>206</v>
      </c>
      <c r="C1814" s="11">
        <f t="shared" si="3018"/>
        <v>1684.2105263157894</v>
      </c>
      <c r="D1814" s="12" t="s">
        <v>21</v>
      </c>
      <c r="E1814" s="29">
        <v>118.75</v>
      </c>
      <c r="F1814" s="29">
        <v>120</v>
      </c>
      <c r="G1814" s="6">
        <v>0</v>
      </c>
      <c r="H1814" s="6">
        <v>0</v>
      </c>
      <c r="I1814" s="13">
        <f t="shared" si="3019"/>
        <v>1.25</v>
      </c>
      <c r="J1814" s="6">
        <v>0</v>
      </c>
      <c r="K1814" s="6">
        <v>0</v>
      </c>
      <c r="L1814" s="13">
        <f t="shared" si="3020"/>
        <v>1.25</v>
      </c>
      <c r="M1814" s="45">
        <f t="shared" si="3021"/>
        <v>2105.2631578947367</v>
      </c>
    </row>
    <row r="1815" spans="1:13" ht="15" x14ac:dyDescent="0.2">
      <c r="A1815" s="28">
        <v>43587</v>
      </c>
      <c r="B1815" s="12" t="s">
        <v>224</v>
      </c>
      <c r="C1815" s="11">
        <f t="shared" si="3018"/>
        <v>439.56043956043953</v>
      </c>
      <c r="D1815" s="12" t="s">
        <v>18</v>
      </c>
      <c r="E1815" s="29">
        <v>455</v>
      </c>
      <c r="F1815" s="29">
        <v>465</v>
      </c>
      <c r="G1815" s="6">
        <v>0</v>
      </c>
      <c r="H1815" s="6">
        <v>0</v>
      </c>
      <c r="I1815" s="13">
        <f t="shared" si="3019"/>
        <v>-10</v>
      </c>
      <c r="J1815" s="6">
        <v>0</v>
      </c>
      <c r="K1815" s="6">
        <v>0</v>
      </c>
      <c r="L1815" s="13">
        <f t="shared" si="3020"/>
        <v>-10</v>
      </c>
      <c r="M1815" s="45">
        <f t="shared" si="3021"/>
        <v>-4395.604395604395</v>
      </c>
    </row>
    <row r="1816" spans="1:13" ht="15" x14ac:dyDescent="0.2">
      <c r="A1816" s="28">
        <v>43587</v>
      </c>
      <c r="B1816" s="12" t="s">
        <v>283</v>
      </c>
      <c r="C1816" s="11">
        <f t="shared" si="3018"/>
        <v>492.61083743842363</v>
      </c>
      <c r="D1816" s="12" t="s">
        <v>21</v>
      </c>
      <c r="E1816" s="29">
        <v>406</v>
      </c>
      <c r="F1816" s="29">
        <v>400</v>
      </c>
      <c r="G1816" s="6">
        <v>0</v>
      </c>
      <c r="H1816" s="6">
        <v>0</v>
      </c>
      <c r="I1816" s="13">
        <f t="shared" si="3019"/>
        <v>-6</v>
      </c>
      <c r="J1816" s="6">
        <v>0</v>
      </c>
      <c r="K1816" s="6">
        <v>0</v>
      </c>
      <c r="L1816" s="13">
        <f t="shared" si="3020"/>
        <v>-6</v>
      </c>
      <c r="M1816" s="45">
        <f t="shared" si="3021"/>
        <v>-2955.6650246305417</v>
      </c>
    </row>
    <row r="1817" spans="1:13" ht="15" x14ac:dyDescent="0.2">
      <c r="A1817" s="28">
        <v>43587</v>
      </c>
      <c r="B1817" s="12" t="s">
        <v>221</v>
      </c>
      <c r="C1817" s="11">
        <f t="shared" si="3018"/>
        <v>563.38028169014081</v>
      </c>
      <c r="D1817" s="12" t="s">
        <v>18</v>
      </c>
      <c r="E1817" s="29">
        <v>355</v>
      </c>
      <c r="F1817" s="29">
        <v>355</v>
      </c>
      <c r="G1817" s="6">
        <v>0</v>
      </c>
      <c r="H1817" s="6">
        <v>0</v>
      </c>
      <c r="I1817" s="13">
        <f t="shared" si="3019"/>
        <v>0</v>
      </c>
      <c r="J1817" s="6">
        <v>0</v>
      </c>
      <c r="K1817" s="6">
        <v>0</v>
      </c>
      <c r="L1817" s="13">
        <f t="shared" si="3020"/>
        <v>0</v>
      </c>
      <c r="M1817" s="45">
        <f t="shared" si="3021"/>
        <v>0</v>
      </c>
    </row>
    <row r="1818" spans="1:13" ht="15" x14ac:dyDescent="0.2">
      <c r="A1818" s="28">
        <v>43585</v>
      </c>
      <c r="B1818" s="12" t="s">
        <v>224</v>
      </c>
      <c r="C1818" s="11">
        <f t="shared" si="3018"/>
        <v>400.80160320641284</v>
      </c>
      <c r="D1818" s="12" t="s">
        <v>18</v>
      </c>
      <c r="E1818" s="29">
        <v>499</v>
      </c>
      <c r="F1818" s="29">
        <v>495</v>
      </c>
      <c r="G1818" s="6">
        <v>491</v>
      </c>
      <c r="H1818" s="6">
        <v>485</v>
      </c>
      <c r="I1818" s="13">
        <f t="shared" si="3019"/>
        <v>4</v>
      </c>
      <c r="J1818" s="6">
        <v>4</v>
      </c>
      <c r="K1818" s="6">
        <v>6</v>
      </c>
      <c r="L1818" s="13">
        <f t="shared" si="3020"/>
        <v>14</v>
      </c>
      <c r="M1818" s="45">
        <f t="shared" si="3021"/>
        <v>5611.2224448897796</v>
      </c>
    </row>
    <row r="1819" spans="1:13" ht="15" x14ac:dyDescent="0.2">
      <c r="A1819" s="28">
        <v>43585</v>
      </c>
      <c r="B1819" s="12" t="s">
        <v>284</v>
      </c>
      <c r="C1819" s="11">
        <f t="shared" si="3018"/>
        <v>1311.4754098360656</v>
      </c>
      <c r="D1819" s="12" t="s">
        <v>18</v>
      </c>
      <c r="E1819" s="29">
        <v>152.5</v>
      </c>
      <c r="F1819" s="29">
        <v>151</v>
      </c>
      <c r="G1819" s="6">
        <v>149</v>
      </c>
      <c r="H1819" s="6">
        <v>0</v>
      </c>
      <c r="I1819" s="13">
        <f t="shared" si="3019"/>
        <v>1.5</v>
      </c>
      <c r="J1819" s="6">
        <v>2</v>
      </c>
      <c r="K1819" s="6">
        <v>0</v>
      </c>
      <c r="L1819" s="13">
        <f t="shared" si="3020"/>
        <v>3.5</v>
      </c>
      <c r="M1819" s="45">
        <f t="shared" si="3021"/>
        <v>4590.1639344262294</v>
      </c>
    </row>
    <row r="1820" spans="1:13" ht="15" x14ac:dyDescent="0.2">
      <c r="A1820" s="28">
        <v>43585</v>
      </c>
      <c r="B1820" s="12" t="s">
        <v>222</v>
      </c>
      <c r="C1820" s="11">
        <f t="shared" si="3018"/>
        <v>500</v>
      </c>
      <c r="D1820" s="12" t="s">
        <v>21</v>
      </c>
      <c r="E1820" s="29">
        <v>400</v>
      </c>
      <c r="F1820" s="29">
        <v>403</v>
      </c>
      <c r="G1820" s="6">
        <v>0</v>
      </c>
      <c r="H1820" s="6">
        <v>0</v>
      </c>
      <c r="I1820" s="13">
        <f t="shared" si="3019"/>
        <v>3</v>
      </c>
      <c r="J1820" s="6">
        <v>0</v>
      </c>
      <c r="K1820" s="6">
        <v>0</v>
      </c>
      <c r="L1820" s="13">
        <f t="shared" si="3020"/>
        <v>3</v>
      </c>
      <c r="M1820" s="45">
        <f t="shared" si="3021"/>
        <v>1500</v>
      </c>
    </row>
    <row r="1821" spans="1:13" ht="15" x14ac:dyDescent="0.2">
      <c r="A1821" s="28">
        <v>43585</v>
      </c>
      <c r="B1821" s="12" t="s">
        <v>76</v>
      </c>
      <c r="C1821" s="11">
        <f t="shared" si="3018"/>
        <v>620.15503875968989</v>
      </c>
      <c r="D1821" s="12" t="s">
        <v>18</v>
      </c>
      <c r="E1821" s="29">
        <v>322.5</v>
      </c>
      <c r="F1821" s="29">
        <v>324.75</v>
      </c>
      <c r="G1821" s="6">
        <v>0</v>
      </c>
      <c r="H1821" s="6">
        <v>0</v>
      </c>
      <c r="I1821" s="13">
        <f t="shared" si="3019"/>
        <v>-2.25</v>
      </c>
      <c r="J1821" s="6">
        <v>0</v>
      </c>
      <c r="K1821" s="6">
        <v>0</v>
      </c>
      <c r="L1821" s="13">
        <f t="shared" si="3020"/>
        <v>-2.25</v>
      </c>
      <c r="M1821" s="45">
        <f t="shared" si="3021"/>
        <v>-1395.3488372093022</v>
      </c>
    </row>
    <row r="1822" spans="1:13" ht="15" x14ac:dyDescent="0.2">
      <c r="A1822" s="28">
        <v>43581</v>
      </c>
      <c r="B1822" s="12" t="s">
        <v>47</v>
      </c>
      <c r="C1822" s="11">
        <f t="shared" si="3018"/>
        <v>481.92771084337352</v>
      </c>
      <c r="D1822" s="12" t="s">
        <v>18</v>
      </c>
      <c r="E1822" s="29">
        <v>415</v>
      </c>
      <c r="F1822" s="29">
        <v>411</v>
      </c>
      <c r="G1822" s="6">
        <v>0</v>
      </c>
      <c r="H1822" s="6">
        <v>0</v>
      </c>
      <c r="I1822" s="13">
        <f t="shared" si="3019"/>
        <v>4</v>
      </c>
      <c r="J1822" s="6">
        <v>0</v>
      </c>
      <c r="K1822" s="6">
        <v>0</v>
      </c>
      <c r="L1822" s="13">
        <f t="shared" si="3020"/>
        <v>4</v>
      </c>
      <c r="M1822" s="45">
        <f t="shared" si="3021"/>
        <v>1927.7108433734941</v>
      </c>
    </row>
    <row r="1823" spans="1:13" ht="15" x14ac:dyDescent="0.2">
      <c r="A1823" s="28">
        <v>43581</v>
      </c>
      <c r="B1823" s="12" t="s">
        <v>158</v>
      </c>
      <c r="C1823" s="11">
        <f t="shared" si="3018"/>
        <v>711.74377224199293</v>
      </c>
      <c r="D1823" s="12" t="s">
        <v>21</v>
      </c>
      <c r="E1823" s="29">
        <v>281</v>
      </c>
      <c r="F1823" s="29">
        <v>283</v>
      </c>
      <c r="G1823" s="6">
        <v>0</v>
      </c>
      <c r="H1823" s="6">
        <v>0</v>
      </c>
      <c r="I1823" s="13">
        <f t="shared" si="3019"/>
        <v>2</v>
      </c>
      <c r="J1823" s="6">
        <v>0</v>
      </c>
      <c r="K1823" s="6">
        <v>0</v>
      </c>
      <c r="L1823" s="13">
        <f t="shared" si="3020"/>
        <v>2</v>
      </c>
      <c r="M1823" s="45">
        <f t="shared" si="3021"/>
        <v>1423.4875444839859</v>
      </c>
    </row>
    <row r="1824" spans="1:13" ht="15" x14ac:dyDescent="0.2">
      <c r="A1824" s="28">
        <v>43581</v>
      </c>
      <c r="B1824" s="12" t="s">
        <v>281</v>
      </c>
      <c r="C1824" s="11">
        <f t="shared" si="3018"/>
        <v>1572.3270440251572</v>
      </c>
      <c r="D1824" s="12" t="s">
        <v>21</v>
      </c>
      <c r="E1824" s="29">
        <v>127.2</v>
      </c>
      <c r="F1824" s="29">
        <v>125.2</v>
      </c>
      <c r="G1824" s="6">
        <v>0</v>
      </c>
      <c r="H1824" s="6">
        <v>0</v>
      </c>
      <c r="I1824" s="13">
        <f t="shared" si="3019"/>
        <v>-2</v>
      </c>
      <c r="J1824" s="6">
        <v>0</v>
      </c>
      <c r="K1824" s="6">
        <v>0</v>
      </c>
      <c r="L1824" s="13">
        <f t="shared" si="3020"/>
        <v>-2</v>
      </c>
      <c r="M1824" s="45">
        <f t="shared" si="3021"/>
        <v>-3144.6540880503144</v>
      </c>
    </row>
    <row r="1825" spans="1:13" ht="15" x14ac:dyDescent="0.2">
      <c r="A1825" s="28">
        <v>43581</v>
      </c>
      <c r="B1825" s="12" t="s">
        <v>276</v>
      </c>
      <c r="C1825" s="11">
        <f t="shared" si="3018"/>
        <v>1340.4825737265417</v>
      </c>
      <c r="D1825" s="12" t="s">
        <v>18</v>
      </c>
      <c r="E1825" s="29">
        <v>149.19999999999999</v>
      </c>
      <c r="F1825" s="29">
        <v>151.19999999999999</v>
      </c>
      <c r="G1825" s="6">
        <v>0</v>
      </c>
      <c r="H1825" s="6">
        <v>0</v>
      </c>
      <c r="I1825" s="13">
        <f t="shared" si="3019"/>
        <v>-2</v>
      </c>
      <c r="J1825" s="6">
        <v>0</v>
      </c>
      <c r="K1825" s="6">
        <v>0</v>
      </c>
      <c r="L1825" s="13">
        <f t="shared" si="3020"/>
        <v>-2</v>
      </c>
      <c r="M1825" s="45">
        <f t="shared" si="3021"/>
        <v>-2680.9651474530833</v>
      </c>
    </row>
    <row r="1826" spans="1:13" ht="15" x14ac:dyDescent="0.2">
      <c r="A1826" s="28">
        <v>43581</v>
      </c>
      <c r="B1826" s="12" t="s">
        <v>184</v>
      </c>
      <c r="C1826" s="11">
        <f t="shared" si="3018"/>
        <v>836.82008368200832</v>
      </c>
      <c r="D1826" s="12" t="s">
        <v>21</v>
      </c>
      <c r="E1826" s="29">
        <v>239</v>
      </c>
      <c r="F1826" s="29">
        <v>235</v>
      </c>
      <c r="G1826" s="6">
        <v>0</v>
      </c>
      <c r="H1826" s="6">
        <v>0</v>
      </c>
      <c r="I1826" s="13">
        <f t="shared" si="3019"/>
        <v>-4</v>
      </c>
      <c r="J1826" s="6">
        <v>0</v>
      </c>
      <c r="K1826" s="6">
        <v>0</v>
      </c>
      <c r="L1826" s="13">
        <f t="shared" si="3020"/>
        <v>-4</v>
      </c>
      <c r="M1826" s="45">
        <f t="shared" si="3021"/>
        <v>-3347.2803347280333</v>
      </c>
    </row>
    <row r="1827" spans="1:13" ht="15" x14ac:dyDescent="0.2">
      <c r="A1827" s="28">
        <v>43580</v>
      </c>
      <c r="B1827" s="12" t="s">
        <v>281</v>
      </c>
      <c r="C1827" s="11">
        <f t="shared" si="3018"/>
        <v>1702.127659574468</v>
      </c>
      <c r="D1827" s="12" t="s">
        <v>21</v>
      </c>
      <c r="E1827" s="29">
        <v>117.5</v>
      </c>
      <c r="F1827" s="29">
        <v>118.5</v>
      </c>
      <c r="G1827" s="6">
        <v>121.5</v>
      </c>
      <c r="H1827" s="6">
        <v>0</v>
      </c>
      <c r="I1827" s="13">
        <f t="shared" si="3019"/>
        <v>1</v>
      </c>
      <c r="J1827" s="6">
        <v>3</v>
      </c>
      <c r="K1827" s="6">
        <v>0</v>
      </c>
      <c r="L1827" s="13">
        <f t="shared" si="3020"/>
        <v>4</v>
      </c>
      <c r="M1827" s="45">
        <f t="shared" si="3021"/>
        <v>6808.510638297872</v>
      </c>
    </row>
    <row r="1828" spans="1:13" ht="15" x14ac:dyDescent="0.2">
      <c r="A1828" s="28">
        <v>43580</v>
      </c>
      <c r="B1828" s="12" t="s">
        <v>197</v>
      </c>
      <c r="C1828" s="11">
        <f t="shared" si="3018"/>
        <v>1355.0135501355014</v>
      </c>
      <c r="D1828" s="12" t="s">
        <v>21</v>
      </c>
      <c r="E1828" s="29">
        <v>147.6</v>
      </c>
      <c r="F1828" s="29">
        <v>149</v>
      </c>
      <c r="G1828" s="6">
        <v>0</v>
      </c>
      <c r="H1828" s="6">
        <v>0</v>
      </c>
      <c r="I1828" s="13">
        <f t="shared" si="3019"/>
        <v>1.4000000000000057</v>
      </c>
      <c r="J1828" s="6">
        <v>0</v>
      </c>
      <c r="K1828" s="6">
        <v>0</v>
      </c>
      <c r="L1828" s="13">
        <f t="shared" si="3020"/>
        <v>1.4000000000000057</v>
      </c>
      <c r="M1828" s="45">
        <f t="shared" si="3021"/>
        <v>1897.0189701897098</v>
      </c>
    </row>
    <row r="1829" spans="1:13" ht="15" x14ac:dyDescent="0.2">
      <c r="A1829" s="28">
        <v>43580</v>
      </c>
      <c r="B1829" s="12" t="s">
        <v>265</v>
      </c>
      <c r="C1829" s="11">
        <f t="shared" si="3018"/>
        <v>900.90090090090087</v>
      </c>
      <c r="D1829" s="12" t="s">
        <v>21</v>
      </c>
      <c r="E1829" s="29">
        <v>222</v>
      </c>
      <c r="F1829" s="29">
        <v>224</v>
      </c>
      <c r="G1829" s="6">
        <v>0</v>
      </c>
      <c r="H1829" s="6">
        <v>0</v>
      </c>
      <c r="I1829" s="13">
        <f t="shared" si="3019"/>
        <v>2</v>
      </c>
      <c r="J1829" s="6">
        <v>0</v>
      </c>
      <c r="K1829" s="6">
        <v>0</v>
      </c>
      <c r="L1829" s="13">
        <f t="shared" si="3020"/>
        <v>2</v>
      </c>
      <c r="M1829" s="45">
        <f t="shared" si="3021"/>
        <v>1801.8018018018017</v>
      </c>
    </row>
    <row r="1830" spans="1:13" ht="15" x14ac:dyDescent="0.2">
      <c r="A1830" s="28">
        <v>43580</v>
      </c>
      <c r="B1830" s="12" t="s">
        <v>285</v>
      </c>
      <c r="C1830" s="11">
        <f t="shared" si="3018"/>
        <v>808.08080808080808</v>
      </c>
      <c r="D1830" s="12" t="s">
        <v>21</v>
      </c>
      <c r="E1830" s="29">
        <v>247.5</v>
      </c>
      <c r="F1830" s="29">
        <v>250</v>
      </c>
      <c r="G1830" s="6">
        <v>0</v>
      </c>
      <c r="H1830" s="6">
        <v>0</v>
      </c>
      <c r="I1830" s="13">
        <f t="shared" si="3019"/>
        <v>2.5</v>
      </c>
      <c r="J1830" s="6">
        <v>0</v>
      </c>
      <c r="K1830" s="6">
        <v>0</v>
      </c>
      <c r="L1830" s="13">
        <f t="shared" si="3020"/>
        <v>2.5</v>
      </c>
      <c r="M1830" s="45">
        <f t="shared" si="3021"/>
        <v>2020.2020202020203</v>
      </c>
    </row>
    <row r="1831" spans="1:13" ht="15" x14ac:dyDescent="0.2">
      <c r="A1831" s="28">
        <v>43579</v>
      </c>
      <c r="B1831" s="12" t="s">
        <v>283</v>
      </c>
      <c r="C1831" s="11">
        <f t="shared" si="3018"/>
        <v>483.09178743961354</v>
      </c>
      <c r="D1831" s="12" t="s">
        <v>18</v>
      </c>
      <c r="E1831" s="29">
        <v>414</v>
      </c>
      <c r="F1831" s="29">
        <v>410</v>
      </c>
      <c r="G1831" s="6">
        <v>406</v>
      </c>
      <c r="H1831" s="6">
        <v>0</v>
      </c>
      <c r="I1831" s="13">
        <f t="shared" si="3019"/>
        <v>4</v>
      </c>
      <c r="J1831" s="6">
        <v>4</v>
      </c>
      <c r="K1831" s="6">
        <v>0</v>
      </c>
      <c r="L1831" s="13">
        <f t="shared" si="3020"/>
        <v>8</v>
      </c>
      <c r="M1831" s="45">
        <f t="shared" si="3021"/>
        <v>3864.7342995169083</v>
      </c>
    </row>
    <row r="1832" spans="1:13" ht="15" x14ac:dyDescent="0.2">
      <c r="A1832" s="28">
        <v>43579</v>
      </c>
      <c r="B1832" s="12" t="s">
        <v>146</v>
      </c>
      <c r="C1832" s="11">
        <f t="shared" si="3018"/>
        <v>970.87378640776694</v>
      </c>
      <c r="D1832" s="12" t="s">
        <v>18</v>
      </c>
      <c r="E1832" s="29">
        <v>206</v>
      </c>
      <c r="F1832" s="29">
        <v>204</v>
      </c>
      <c r="G1832" s="6">
        <v>202</v>
      </c>
      <c r="H1832" s="6">
        <v>0</v>
      </c>
      <c r="I1832" s="13">
        <f t="shared" si="3019"/>
        <v>2</v>
      </c>
      <c r="J1832" s="6">
        <v>2</v>
      </c>
      <c r="K1832" s="6">
        <v>0</v>
      </c>
      <c r="L1832" s="13">
        <f t="shared" si="3020"/>
        <v>4</v>
      </c>
      <c r="M1832" s="45">
        <f t="shared" si="3021"/>
        <v>3883.4951456310678</v>
      </c>
    </row>
    <row r="1833" spans="1:13" ht="15" x14ac:dyDescent="0.2">
      <c r="A1833" s="28">
        <v>43579</v>
      </c>
      <c r="B1833" s="12" t="s">
        <v>139</v>
      </c>
      <c r="C1833" s="11">
        <f t="shared" si="3018"/>
        <v>913.24200913242009</v>
      </c>
      <c r="D1833" s="12" t="s">
        <v>18</v>
      </c>
      <c r="E1833" s="29">
        <v>219</v>
      </c>
      <c r="F1833" s="29">
        <v>217</v>
      </c>
      <c r="G1833" s="6">
        <v>0</v>
      </c>
      <c r="H1833" s="6">
        <v>0</v>
      </c>
      <c r="I1833" s="13">
        <f t="shared" si="3019"/>
        <v>2</v>
      </c>
      <c r="J1833" s="6">
        <v>0</v>
      </c>
      <c r="K1833" s="6">
        <v>0</v>
      </c>
      <c r="L1833" s="13">
        <f t="shared" si="3020"/>
        <v>2</v>
      </c>
      <c r="M1833" s="45">
        <f t="shared" si="3021"/>
        <v>1826.4840182648402</v>
      </c>
    </row>
    <row r="1834" spans="1:13" ht="15" x14ac:dyDescent="0.2">
      <c r="A1834" s="28">
        <v>43579</v>
      </c>
      <c r="B1834" s="12" t="s">
        <v>252</v>
      </c>
      <c r="C1834" s="11">
        <f t="shared" si="3018"/>
        <v>1454.5454545454545</v>
      </c>
      <c r="D1834" s="12" t="s">
        <v>21</v>
      </c>
      <c r="E1834" s="29">
        <v>137.5</v>
      </c>
      <c r="F1834" s="29">
        <v>135.5</v>
      </c>
      <c r="G1834" s="6">
        <v>0</v>
      </c>
      <c r="H1834" s="6">
        <v>0</v>
      </c>
      <c r="I1834" s="13">
        <f t="shared" si="3019"/>
        <v>-2</v>
      </c>
      <c r="J1834" s="6">
        <v>0</v>
      </c>
      <c r="K1834" s="6">
        <v>0</v>
      </c>
      <c r="L1834" s="13">
        <f t="shared" si="3020"/>
        <v>-2</v>
      </c>
      <c r="M1834" s="45">
        <f t="shared" si="3021"/>
        <v>-2909.090909090909</v>
      </c>
    </row>
    <row r="1835" spans="1:13" ht="15" x14ac:dyDescent="0.2">
      <c r="A1835" s="28">
        <v>43579</v>
      </c>
      <c r="B1835" s="12" t="s">
        <v>222</v>
      </c>
      <c r="C1835" s="11">
        <f t="shared" si="3018"/>
        <v>502.51256281407035</v>
      </c>
      <c r="D1835" s="12" t="s">
        <v>18</v>
      </c>
      <c r="E1835" s="29">
        <v>398</v>
      </c>
      <c r="F1835" s="29">
        <v>398.4</v>
      </c>
      <c r="G1835" s="6">
        <v>0</v>
      </c>
      <c r="H1835" s="6">
        <v>0</v>
      </c>
      <c r="I1835" s="13">
        <f t="shared" si="3019"/>
        <v>-0.39999999999997726</v>
      </c>
      <c r="J1835" s="6">
        <v>0</v>
      </c>
      <c r="K1835" s="6">
        <v>0</v>
      </c>
      <c r="L1835" s="13">
        <f t="shared" si="3020"/>
        <v>-0.39999999999997726</v>
      </c>
      <c r="M1835" s="45">
        <f t="shared" si="3021"/>
        <v>-201.00502512561673</v>
      </c>
    </row>
    <row r="1836" spans="1:13" ht="15" x14ac:dyDescent="0.2">
      <c r="A1836" s="28">
        <v>43578</v>
      </c>
      <c r="B1836" s="12" t="s">
        <v>286</v>
      </c>
      <c r="C1836" s="11">
        <f t="shared" si="3018"/>
        <v>784.31372549019613</v>
      </c>
      <c r="D1836" s="12" t="s">
        <v>18</v>
      </c>
      <c r="E1836" s="29">
        <v>255</v>
      </c>
      <c r="F1836" s="29">
        <v>253</v>
      </c>
      <c r="G1836" s="6">
        <v>0</v>
      </c>
      <c r="H1836" s="6">
        <v>0</v>
      </c>
      <c r="I1836" s="13">
        <f t="shared" si="3019"/>
        <v>2</v>
      </c>
      <c r="J1836" s="6">
        <v>0</v>
      </c>
      <c r="K1836" s="6">
        <v>0</v>
      </c>
      <c r="L1836" s="13">
        <f t="shared" si="3020"/>
        <v>2</v>
      </c>
      <c r="M1836" s="45">
        <f t="shared" si="3021"/>
        <v>1568.6274509803923</v>
      </c>
    </row>
    <row r="1837" spans="1:13" ht="15" x14ac:dyDescent="0.2">
      <c r="A1837" s="28">
        <v>43578</v>
      </c>
      <c r="B1837" s="12" t="s">
        <v>94</v>
      </c>
      <c r="C1837" s="11">
        <f t="shared" si="3018"/>
        <v>350.87719298245617</v>
      </c>
      <c r="D1837" s="12" t="s">
        <v>21</v>
      </c>
      <c r="E1837" s="29">
        <v>570</v>
      </c>
      <c r="F1837" s="29">
        <v>575</v>
      </c>
      <c r="G1837" s="6">
        <v>0</v>
      </c>
      <c r="H1837" s="6">
        <v>0</v>
      </c>
      <c r="I1837" s="13">
        <f t="shared" si="3019"/>
        <v>5</v>
      </c>
      <c r="J1837" s="6">
        <v>0</v>
      </c>
      <c r="K1837" s="6">
        <v>0</v>
      </c>
      <c r="L1837" s="13">
        <f t="shared" si="3020"/>
        <v>5</v>
      </c>
      <c r="M1837" s="45">
        <f t="shared" si="3021"/>
        <v>1754.3859649122808</v>
      </c>
    </row>
    <row r="1838" spans="1:13" ht="15" x14ac:dyDescent="0.2">
      <c r="A1838" s="28">
        <v>43577</v>
      </c>
      <c r="B1838" s="12" t="s">
        <v>89</v>
      </c>
      <c r="C1838" s="11">
        <f t="shared" si="3018"/>
        <v>404.04040404040404</v>
      </c>
      <c r="D1838" s="12" t="s">
        <v>18</v>
      </c>
      <c r="E1838" s="29">
        <v>495</v>
      </c>
      <c r="F1838" s="29">
        <v>491</v>
      </c>
      <c r="G1838" s="6">
        <v>488</v>
      </c>
      <c r="H1838" s="6">
        <v>482</v>
      </c>
      <c r="I1838" s="13">
        <f t="shared" si="3019"/>
        <v>4</v>
      </c>
      <c r="J1838" s="6">
        <v>3</v>
      </c>
      <c r="K1838" s="6">
        <v>6</v>
      </c>
      <c r="L1838" s="13">
        <f t="shared" si="3020"/>
        <v>13</v>
      </c>
      <c r="M1838" s="45">
        <f t="shared" si="3021"/>
        <v>5252.5252525252527</v>
      </c>
    </row>
    <row r="1839" spans="1:13" ht="15" x14ac:dyDescent="0.2">
      <c r="A1839" s="28">
        <v>43577</v>
      </c>
      <c r="B1839" s="12" t="s">
        <v>28</v>
      </c>
      <c r="C1839" s="11">
        <f t="shared" si="3018"/>
        <v>501.25313283208021</v>
      </c>
      <c r="D1839" s="12" t="s">
        <v>18</v>
      </c>
      <c r="E1839" s="29">
        <v>399</v>
      </c>
      <c r="F1839" s="29">
        <v>395</v>
      </c>
      <c r="G1839" s="6">
        <v>0</v>
      </c>
      <c r="H1839" s="6">
        <v>0</v>
      </c>
      <c r="I1839" s="13">
        <f t="shared" si="3019"/>
        <v>4</v>
      </c>
      <c r="J1839" s="6">
        <v>0</v>
      </c>
      <c r="K1839" s="6">
        <v>0</v>
      </c>
      <c r="L1839" s="13">
        <f t="shared" si="3020"/>
        <v>4</v>
      </c>
      <c r="M1839" s="45">
        <f t="shared" si="3021"/>
        <v>2005.0125313283208</v>
      </c>
    </row>
    <row r="1840" spans="1:13" ht="15" x14ac:dyDescent="0.2">
      <c r="A1840" s="28">
        <v>43577</v>
      </c>
      <c r="B1840" s="12" t="s">
        <v>287</v>
      </c>
      <c r="C1840" s="11">
        <f t="shared" si="3018"/>
        <v>733.27222731439042</v>
      </c>
      <c r="D1840" s="12" t="s">
        <v>18</v>
      </c>
      <c r="E1840" s="29">
        <v>272.75</v>
      </c>
      <c r="F1840" s="29">
        <v>271.10000000000002</v>
      </c>
      <c r="G1840" s="6">
        <v>0</v>
      </c>
      <c r="H1840" s="6">
        <v>0</v>
      </c>
      <c r="I1840" s="13">
        <f t="shared" si="3019"/>
        <v>1.6499999999999773</v>
      </c>
      <c r="J1840" s="6">
        <v>0</v>
      </c>
      <c r="K1840" s="6">
        <v>0</v>
      </c>
      <c r="L1840" s="13">
        <f t="shared" si="3020"/>
        <v>1.6499999999999773</v>
      </c>
      <c r="M1840" s="45">
        <f t="shared" si="3021"/>
        <v>1209.8991750687276</v>
      </c>
    </row>
    <row r="1841" spans="1:13" ht="15" x14ac:dyDescent="0.2">
      <c r="A1841" s="28">
        <v>43573</v>
      </c>
      <c r="B1841" s="12" t="s">
        <v>288</v>
      </c>
      <c r="C1841" s="11">
        <f t="shared" si="3018"/>
        <v>444.44444444444446</v>
      </c>
      <c r="D1841" s="12" t="s">
        <v>21</v>
      </c>
      <c r="E1841" s="29">
        <v>450</v>
      </c>
      <c r="F1841" s="29">
        <v>454</v>
      </c>
      <c r="G1841" s="6">
        <v>458</v>
      </c>
      <c r="H1841" s="6">
        <v>462</v>
      </c>
      <c r="I1841" s="13">
        <f t="shared" si="3019"/>
        <v>4</v>
      </c>
      <c r="J1841" s="6">
        <v>4</v>
      </c>
      <c r="K1841" s="6">
        <v>4</v>
      </c>
      <c r="L1841" s="13">
        <f t="shared" si="3020"/>
        <v>12</v>
      </c>
      <c r="M1841" s="45">
        <f t="shared" si="3021"/>
        <v>5333.3333333333339</v>
      </c>
    </row>
    <row r="1842" spans="1:13" ht="15" x14ac:dyDescent="0.2">
      <c r="A1842" s="28">
        <v>43573</v>
      </c>
      <c r="B1842" s="12" t="s">
        <v>263</v>
      </c>
      <c r="C1842" s="11">
        <f t="shared" si="3018"/>
        <v>344.82758620689657</v>
      </c>
      <c r="D1842" s="12" t="s">
        <v>18</v>
      </c>
      <c r="E1842" s="29">
        <v>580</v>
      </c>
      <c r="F1842" s="29">
        <v>575</v>
      </c>
      <c r="G1842" s="6">
        <v>0</v>
      </c>
      <c r="H1842" s="6">
        <v>0</v>
      </c>
      <c r="I1842" s="13">
        <f t="shared" si="3019"/>
        <v>5</v>
      </c>
      <c r="J1842" s="6">
        <v>0</v>
      </c>
      <c r="K1842" s="6">
        <v>0</v>
      </c>
      <c r="L1842" s="13">
        <f t="shared" si="3020"/>
        <v>5</v>
      </c>
      <c r="M1842" s="45">
        <f t="shared" si="3021"/>
        <v>1724.1379310344828</v>
      </c>
    </row>
    <row r="1843" spans="1:13" ht="15" x14ac:dyDescent="0.2">
      <c r="A1843" s="28">
        <v>43573</v>
      </c>
      <c r="B1843" s="12" t="s">
        <v>87</v>
      </c>
      <c r="C1843" s="11">
        <f t="shared" si="3018"/>
        <v>408.16326530612247</v>
      </c>
      <c r="D1843" s="12" t="s">
        <v>18</v>
      </c>
      <c r="E1843" s="29">
        <v>490</v>
      </c>
      <c r="F1843" s="29">
        <v>492.5</v>
      </c>
      <c r="G1843" s="6">
        <v>0</v>
      </c>
      <c r="H1843" s="6">
        <v>0</v>
      </c>
      <c r="I1843" s="13">
        <f t="shared" si="3019"/>
        <v>-2.5</v>
      </c>
      <c r="J1843" s="6">
        <v>0</v>
      </c>
      <c r="K1843" s="6">
        <v>0</v>
      </c>
      <c r="L1843" s="13">
        <f t="shared" si="3020"/>
        <v>-2.5</v>
      </c>
      <c r="M1843" s="45">
        <f t="shared" si="3021"/>
        <v>-1020.4081632653061</v>
      </c>
    </row>
    <row r="1844" spans="1:13" ht="15" x14ac:dyDescent="0.2">
      <c r="A1844" s="28">
        <v>43571</v>
      </c>
      <c r="B1844" s="12" t="s">
        <v>158</v>
      </c>
      <c r="C1844" s="11">
        <f t="shared" si="3018"/>
        <v>760.45627376425853</v>
      </c>
      <c r="D1844" s="12" t="s">
        <v>21</v>
      </c>
      <c r="E1844" s="29">
        <v>263</v>
      </c>
      <c r="F1844" s="29">
        <v>265</v>
      </c>
      <c r="G1844" s="6">
        <v>0</v>
      </c>
      <c r="H1844" s="6">
        <v>0</v>
      </c>
      <c r="I1844" s="13">
        <f t="shared" si="3019"/>
        <v>2</v>
      </c>
      <c r="J1844" s="6">
        <v>0</v>
      </c>
      <c r="K1844" s="6">
        <v>0</v>
      </c>
      <c r="L1844" s="13">
        <f t="shared" si="3020"/>
        <v>2</v>
      </c>
      <c r="M1844" s="45">
        <f t="shared" si="3021"/>
        <v>1520.9125475285171</v>
      </c>
    </row>
    <row r="1845" spans="1:13" ht="15" x14ac:dyDescent="0.2">
      <c r="A1845" s="28">
        <v>43571</v>
      </c>
      <c r="B1845" s="12" t="s">
        <v>289</v>
      </c>
      <c r="C1845" s="11">
        <f t="shared" si="3018"/>
        <v>1393.7282229965156</v>
      </c>
      <c r="D1845" s="12" t="s">
        <v>21</v>
      </c>
      <c r="E1845" s="29">
        <v>143.5</v>
      </c>
      <c r="F1845" s="29">
        <v>142</v>
      </c>
      <c r="G1845" s="6">
        <v>0</v>
      </c>
      <c r="H1845" s="6">
        <v>0</v>
      </c>
      <c r="I1845" s="13">
        <f t="shared" si="3019"/>
        <v>-1.5</v>
      </c>
      <c r="J1845" s="6">
        <v>0</v>
      </c>
      <c r="K1845" s="6">
        <v>0</v>
      </c>
      <c r="L1845" s="13">
        <f t="shared" si="3020"/>
        <v>-1.5</v>
      </c>
      <c r="M1845" s="45">
        <f t="shared" si="3021"/>
        <v>-2090.5923344947732</v>
      </c>
    </row>
    <row r="1846" spans="1:13" ht="15" x14ac:dyDescent="0.2">
      <c r="A1846" s="28">
        <v>43571</v>
      </c>
      <c r="B1846" s="12" t="s">
        <v>287</v>
      </c>
      <c r="C1846" s="11">
        <f t="shared" si="3018"/>
        <v>706.71378091872793</v>
      </c>
      <c r="D1846" s="12" t="s">
        <v>21</v>
      </c>
      <c r="E1846" s="29">
        <v>283</v>
      </c>
      <c r="F1846" s="29">
        <v>279</v>
      </c>
      <c r="G1846" s="6">
        <v>0</v>
      </c>
      <c r="H1846" s="6">
        <v>0</v>
      </c>
      <c r="I1846" s="13">
        <f t="shared" si="3019"/>
        <v>-4</v>
      </c>
      <c r="J1846" s="6">
        <v>0</v>
      </c>
      <c r="K1846" s="6">
        <v>0</v>
      </c>
      <c r="L1846" s="13">
        <f t="shared" si="3020"/>
        <v>-4</v>
      </c>
      <c r="M1846" s="45">
        <f t="shared" si="3021"/>
        <v>-2826.8551236749117</v>
      </c>
    </row>
    <row r="1847" spans="1:13" ht="15" x14ac:dyDescent="0.2">
      <c r="A1847" s="28">
        <v>43570</v>
      </c>
      <c r="B1847" s="12" t="s">
        <v>290</v>
      </c>
      <c r="C1847" s="11">
        <f t="shared" si="3018"/>
        <v>1183.4319526627219</v>
      </c>
      <c r="D1847" s="12" t="s">
        <v>21</v>
      </c>
      <c r="E1847" s="29">
        <v>169</v>
      </c>
      <c r="F1847" s="29">
        <v>170.5</v>
      </c>
      <c r="G1847" s="6">
        <v>173</v>
      </c>
      <c r="H1847" s="6">
        <v>0</v>
      </c>
      <c r="I1847" s="13">
        <f t="shared" si="3019"/>
        <v>1.5</v>
      </c>
      <c r="J1847" s="6">
        <v>2.5</v>
      </c>
      <c r="K1847" s="6">
        <v>0</v>
      </c>
      <c r="L1847" s="13">
        <f t="shared" si="3020"/>
        <v>4</v>
      </c>
      <c r="M1847" s="45">
        <f t="shared" si="3021"/>
        <v>4733.7278106508875</v>
      </c>
    </row>
    <row r="1848" spans="1:13" ht="15" x14ac:dyDescent="0.2">
      <c r="A1848" s="28">
        <v>43570</v>
      </c>
      <c r="B1848" s="12" t="s">
        <v>291</v>
      </c>
      <c r="C1848" s="11">
        <f t="shared" si="3018"/>
        <v>1626.0162601626016</v>
      </c>
      <c r="D1848" s="12" t="s">
        <v>21</v>
      </c>
      <c r="E1848" s="29">
        <v>123</v>
      </c>
      <c r="F1848" s="29">
        <v>121.75</v>
      </c>
      <c r="G1848" s="6">
        <v>0</v>
      </c>
      <c r="H1848" s="6">
        <v>0</v>
      </c>
      <c r="I1848" s="13">
        <f t="shared" si="3019"/>
        <v>-1.25</v>
      </c>
      <c r="J1848" s="6">
        <v>0</v>
      </c>
      <c r="K1848" s="6">
        <v>0</v>
      </c>
      <c r="L1848" s="13">
        <f t="shared" si="3020"/>
        <v>-1.25</v>
      </c>
      <c r="M1848" s="45">
        <f t="shared" si="3021"/>
        <v>-2032.520325203252</v>
      </c>
    </row>
    <row r="1849" spans="1:13" ht="15" x14ac:dyDescent="0.2">
      <c r="A1849" s="28">
        <v>43570</v>
      </c>
      <c r="B1849" s="12" t="s">
        <v>159</v>
      </c>
      <c r="C1849" s="11">
        <f t="shared" si="3018"/>
        <v>628.93081761006295</v>
      </c>
      <c r="D1849" s="12" t="s">
        <v>21</v>
      </c>
      <c r="E1849" s="29">
        <v>318</v>
      </c>
      <c r="F1849" s="29">
        <v>315</v>
      </c>
      <c r="G1849" s="6">
        <v>0</v>
      </c>
      <c r="H1849" s="6">
        <v>0</v>
      </c>
      <c r="I1849" s="13">
        <f t="shared" si="3019"/>
        <v>-3</v>
      </c>
      <c r="J1849" s="6">
        <v>0</v>
      </c>
      <c r="K1849" s="6">
        <v>0</v>
      </c>
      <c r="L1849" s="13">
        <f t="shared" si="3020"/>
        <v>-3</v>
      </c>
      <c r="M1849" s="45">
        <f t="shared" si="3021"/>
        <v>-1886.7924528301887</v>
      </c>
    </row>
    <row r="1850" spans="1:13" ht="15" x14ac:dyDescent="0.2">
      <c r="A1850" s="28">
        <v>43566</v>
      </c>
      <c r="B1850" s="12" t="s">
        <v>44</v>
      </c>
      <c r="C1850" s="11">
        <f t="shared" si="3018"/>
        <v>382.4091778202677</v>
      </c>
      <c r="D1850" s="12" t="s">
        <v>18</v>
      </c>
      <c r="E1850" s="29">
        <v>523</v>
      </c>
      <c r="F1850" s="29">
        <v>531</v>
      </c>
      <c r="G1850" s="6">
        <v>0</v>
      </c>
      <c r="H1850" s="6">
        <v>0</v>
      </c>
      <c r="I1850" s="13">
        <f t="shared" si="3019"/>
        <v>-8</v>
      </c>
      <c r="J1850" s="6">
        <v>0</v>
      </c>
      <c r="K1850" s="6">
        <v>0</v>
      </c>
      <c r="L1850" s="13">
        <f t="shared" si="3020"/>
        <v>-8</v>
      </c>
      <c r="M1850" s="45">
        <f t="shared" si="3021"/>
        <v>-3059.2734225621416</v>
      </c>
    </row>
    <row r="1851" spans="1:13" ht="15" x14ac:dyDescent="0.2">
      <c r="A1851" s="28">
        <v>43566</v>
      </c>
      <c r="B1851" s="12" t="s">
        <v>87</v>
      </c>
      <c r="C1851" s="11">
        <f t="shared" si="3018"/>
        <v>407.33197556008145</v>
      </c>
      <c r="D1851" s="12" t="s">
        <v>18</v>
      </c>
      <c r="E1851" s="29">
        <v>491</v>
      </c>
      <c r="F1851" s="29">
        <v>502</v>
      </c>
      <c r="G1851" s="6">
        <v>0</v>
      </c>
      <c r="H1851" s="6">
        <v>0</v>
      </c>
      <c r="I1851" s="13">
        <f t="shared" si="3019"/>
        <v>-11</v>
      </c>
      <c r="J1851" s="6">
        <v>0</v>
      </c>
      <c r="K1851" s="6">
        <v>0</v>
      </c>
      <c r="L1851" s="13">
        <f t="shared" si="3020"/>
        <v>-11</v>
      </c>
      <c r="M1851" s="45">
        <f t="shared" si="3021"/>
        <v>-4480.6517311608959</v>
      </c>
    </row>
    <row r="1852" spans="1:13" ht="15" x14ac:dyDescent="0.2">
      <c r="A1852" s="28">
        <v>43565</v>
      </c>
      <c r="B1852" s="12" t="s">
        <v>292</v>
      </c>
      <c r="C1852" s="11">
        <f t="shared" si="3018"/>
        <v>564.9717514124294</v>
      </c>
      <c r="D1852" s="12" t="s">
        <v>18</v>
      </c>
      <c r="E1852" s="29">
        <v>354</v>
      </c>
      <c r="F1852" s="29">
        <v>351</v>
      </c>
      <c r="G1852" s="6">
        <v>348</v>
      </c>
      <c r="H1852" s="6">
        <v>0</v>
      </c>
      <c r="I1852" s="13">
        <f t="shared" si="3019"/>
        <v>3</v>
      </c>
      <c r="J1852" s="6">
        <v>3</v>
      </c>
      <c r="K1852" s="6">
        <v>0</v>
      </c>
      <c r="L1852" s="13">
        <f t="shared" si="3020"/>
        <v>6</v>
      </c>
      <c r="M1852" s="45">
        <f t="shared" si="3021"/>
        <v>3389.8305084745762</v>
      </c>
    </row>
    <row r="1853" spans="1:13" ht="15" x14ac:dyDescent="0.2">
      <c r="A1853" s="28">
        <v>43565</v>
      </c>
      <c r="B1853" s="12" t="s">
        <v>224</v>
      </c>
      <c r="C1853" s="11">
        <f t="shared" si="3018"/>
        <v>413.22314049586777</v>
      </c>
      <c r="D1853" s="12" t="s">
        <v>21</v>
      </c>
      <c r="E1853" s="29">
        <v>484</v>
      </c>
      <c r="F1853" s="29">
        <v>487</v>
      </c>
      <c r="G1853" s="6">
        <v>0</v>
      </c>
      <c r="H1853" s="6">
        <v>0</v>
      </c>
      <c r="I1853" s="13">
        <f t="shared" si="3019"/>
        <v>3</v>
      </c>
      <c r="J1853" s="6">
        <v>0</v>
      </c>
      <c r="K1853" s="6">
        <v>0</v>
      </c>
      <c r="L1853" s="13">
        <f t="shared" si="3020"/>
        <v>3</v>
      </c>
      <c r="M1853" s="45">
        <f t="shared" si="3021"/>
        <v>1239.6694214876034</v>
      </c>
    </row>
    <row r="1854" spans="1:13" ht="15" x14ac:dyDescent="0.2">
      <c r="A1854" s="28">
        <v>43565</v>
      </c>
      <c r="B1854" s="12" t="s">
        <v>162</v>
      </c>
      <c r="C1854" s="11">
        <f t="shared" si="3018"/>
        <v>519.48051948051943</v>
      </c>
      <c r="D1854" s="12" t="s">
        <v>21</v>
      </c>
      <c r="E1854" s="29">
        <v>385</v>
      </c>
      <c r="F1854" s="29">
        <v>0</v>
      </c>
      <c r="G1854" s="6">
        <v>0</v>
      </c>
      <c r="H1854" s="6">
        <v>0</v>
      </c>
      <c r="I1854" s="13">
        <v>0</v>
      </c>
      <c r="J1854" s="6">
        <v>0</v>
      </c>
      <c r="K1854" s="6">
        <v>0</v>
      </c>
      <c r="L1854" s="13">
        <f t="shared" si="3020"/>
        <v>0</v>
      </c>
      <c r="M1854" s="45">
        <f t="shared" si="3021"/>
        <v>0</v>
      </c>
    </row>
    <row r="1855" spans="1:13" ht="15" x14ac:dyDescent="0.2">
      <c r="A1855" s="28">
        <v>43565</v>
      </c>
      <c r="B1855" s="12" t="s">
        <v>286</v>
      </c>
      <c r="C1855" s="11">
        <f t="shared" si="3018"/>
        <v>724.63768115942025</v>
      </c>
      <c r="D1855" s="12" t="s">
        <v>21</v>
      </c>
      <c r="E1855" s="29">
        <v>276</v>
      </c>
      <c r="F1855" s="29">
        <v>0</v>
      </c>
      <c r="G1855" s="6">
        <v>0</v>
      </c>
      <c r="H1855" s="6">
        <v>0</v>
      </c>
      <c r="I1855" s="13">
        <v>0</v>
      </c>
      <c r="J1855" s="6">
        <v>0</v>
      </c>
      <c r="K1855" s="6">
        <v>0</v>
      </c>
      <c r="L1855" s="13">
        <f t="shared" si="3020"/>
        <v>0</v>
      </c>
      <c r="M1855" s="45">
        <f t="shared" si="3021"/>
        <v>0</v>
      </c>
    </row>
    <row r="1856" spans="1:13" ht="15" x14ac:dyDescent="0.2">
      <c r="A1856" s="28">
        <v>43564</v>
      </c>
      <c r="B1856" s="12" t="s">
        <v>287</v>
      </c>
      <c r="C1856" s="11">
        <f t="shared" si="3018"/>
        <v>724.63768115942025</v>
      </c>
      <c r="D1856" s="12" t="s">
        <v>21</v>
      </c>
      <c r="E1856" s="29">
        <v>276</v>
      </c>
      <c r="F1856" s="29">
        <v>278</v>
      </c>
      <c r="G1856" s="6">
        <v>280</v>
      </c>
      <c r="H1856" s="6">
        <v>282</v>
      </c>
      <c r="I1856" s="13">
        <f t="shared" ref="I1856:I1862" si="3022">(IF(D1856="SELL",E1856-F1856,IF(D1856="BUY",F1856-E1856)))</f>
        <v>2</v>
      </c>
      <c r="J1856" s="6">
        <v>2</v>
      </c>
      <c r="K1856" s="6">
        <v>2</v>
      </c>
      <c r="L1856" s="13">
        <f t="shared" si="3020"/>
        <v>6</v>
      </c>
      <c r="M1856" s="45">
        <f t="shared" si="3021"/>
        <v>4347.826086956522</v>
      </c>
    </row>
    <row r="1857" spans="1:13" ht="15" x14ac:dyDescent="0.2">
      <c r="A1857" s="28">
        <v>43564</v>
      </c>
      <c r="B1857" s="12" t="s">
        <v>183</v>
      </c>
      <c r="C1857" s="11">
        <f t="shared" ref="C1857:C1889" si="3023">200000/E1857</f>
        <v>512.82051282051282</v>
      </c>
      <c r="D1857" s="12" t="s">
        <v>21</v>
      </c>
      <c r="E1857" s="29">
        <v>390</v>
      </c>
      <c r="F1857" s="29">
        <v>393</v>
      </c>
      <c r="G1857" s="6">
        <v>396</v>
      </c>
      <c r="H1857" s="6">
        <v>0</v>
      </c>
      <c r="I1857" s="13">
        <f t="shared" si="3022"/>
        <v>3</v>
      </c>
      <c r="J1857" s="6">
        <v>3</v>
      </c>
      <c r="K1857" s="6">
        <v>0</v>
      </c>
      <c r="L1857" s="13">
        <f t="shared" ref="L1857:L1889" si="3024">K1857+J1857+I1857</f>
        <v>6</v>
      </c>
      <c r="M1857" s="45">
        <f t="shared" ref="M1857:M1889" si="3025">L1857*C1857</f>
        <v>3076.9230769230771</v>
      </c>
    </row>
    <row r="1858" spans="1:13" ht="15" x14ac:dyDescent="0.2">
      <c r="A1858" s="28">
        <v>43564</v>
      </c>
      <c r="B1858" s="12" t="s">
        <v>293</v>
      </c>
      <c r="C1858" s="11">
        <f t="shared" si="3023"/>
        <v>392.15686274509807</v>
      </c>
      <c r="D1858" s="12" t="s">
        <v>21</v>
      </c>
      <c r="E1858" s="29">
        <v>510</v>
      </c>
      <c r="F1858" s="29">
        <v>506.85</v>
      </c>
      <c r="G1858" s="6">
        <v>0</v>
      </c>
      <c r="H1858" s="6">
        <v>0</v>
      </c>
      <c r="I1858" s="13">
        <f t="shared" si="3022"/>
        <v>-3.1499999999999773</v>
      </c>
      <c r="J1858" s="6">
        <v>0</v>
      </c>
      <c r="K1858" s="6">
        <v>0</v>
      </c>
      <c r="L1858" s="13">
        <f t="shared" si="3024"/>
        <v>-3.1499999999999773</v>
      </c>
      <c r="M1858" s="45">
        <f t="shared" si="3025"/>
        <v>-1235.2941176470499</v>
      </c>
    </row>
    <row r="1859" spans="1:13" ht="15" x14ac:dyDescent="0.2">
      <c r="A1859" s="28">
        <v>43563</v>
      </c>
      <c r="B1859" s="12" t="s">
        <v>265</v>
      </c>
      <c r="C1859" s="11">
        <f t="shared" si="3023"/>
        <v>990.09900990099015</v>
      </c>
      <c r="D1859" s="12" t="s">
        <v>18</v>
      </c>
      <c r="E1859" s="29">
        <v>202</v>
      </c>
      <c r="F1859" s="29">
        <v>200</v>
      </c>
      <c r="G1859" s="6">
        <v>0</v>
      </c>
      <c r="H1859" s="6">
        <v>0</v>
      </c>
      <c r="I1859" s="13">
        <f t="shared" si="3022"/>
        <v>2</v>
      </c>
      <c r="J1859" s="6">
        <v>0</v>
      </c>
      <c r="K1859" s="6">
        <v>0</v>
      </c>
      <c r="L1859" s="13">
        <f t="shared" si="3024"/>
        <v>2</v>
      </c>
      <c r="M1859" s="45">
        <f t="shared" si="3025"/>
        <v>1980.1980198019803</v>
      </c>
    </row>
    <row r="1860" spans="1:13" ht="15" x14ac:dyDescent="0.2">
      <c r="A1860" s="28">
        <v>43563</v>
      </c>
      <c r="B1860" s="12" t="s">
        <v>138</v>
      </c>
      <c r="C1860" s="11">
        <f t="shared" si="3023"/>
        <v>400</v>
      </c>
      <c r="D1860" s="12" t="s">
        <v>21</v>
      </c>
      <c r="E1860" s="29">
        <v>500</v>
      </c>
      <c r="F1860" s="29">
        <v>497.5</v>
      </c>
      <c r="G1860" s="6">
        <v>0</v>
      </c>
      <c r="H1860" s="6">
        <v>0</v>
      </c>
      <c r="I1860" s="13">
        <f t="shared" si="3022"/>
        <v>-2.5</v>
      </c>
      <c r="J1860" s="6">
        <v>0</v>
      </c>
      <c r="K1860" s="6">
        <v>0</v>
      </c>
      <c r="L1860" s="13">
        <f t="shared" si="3024"/>
        <v>-2.5</v>
      </c>
      <c r="M1860" s="45">
        <f t="shared" si="3025"/>
        <v>-1000</v>
      </c>
    </row>
    <row r="1861" spans="1:13" ht="15" x14ac:dyDescent="0.2">
      <c r="A1861" s="28">
        <v>43560</v>
      </c>
      <c r="B1861" s="12" t="s">
        <v>267</v>
      </c>
      <c r="C1861" s="11">
        <f t="shared" si="3023"/>
        <v>563.38028169014081</v>
      </c>
      <c r="D1861" s="12" t="s">
        <v>21</v>
      </c>
      <c r="E1861" s="29">
        <v>355</v>
      </c>
      <c r="F1861" s="29">
        <v>358</v>
      </c>
      <c r="G1861" s="6">
        <v>361</v>
      </c>
      <c r="H1861" s="6">
        <v>0</v>
      </c>
      <c r="I1861" s="13">
        <f t="shared" si="3022"/>
        <v>3</v>
      </c>
      <c r="J1861" s="6">
        <v>3</v>
      </c>
      <c r="K1861" s="6">
        <v>0</v>
      </c>
      <c r="L1861" s="13">
        <f t="shared" si="3024"/>
        <v>6</v>
      </c>
      <c r="M1861" s="45">
        <f t="shared" si="3025"/>
        <v>3380.2816901408451</v>
      </c>
    </row>
    <row r="1862" spans="1:13" ht="15" x14ac:dyDescent="0.2">
      <c r="A1862" s="28">
        <v>43560</v>
      </c>
      <c r="B1862" s="12" t="s">
        <v>44</v>
      </c>
      <c r="C1862" s="11">
        <f t="shared" si="3023"/>
        <v>366.30036630036631</v>
      </c>
      <c r="D1862" s="12" t="s">
        <v>21</v>
      </c>
      <c r="E1862" s="29">
        <v>546</v>
      </c>
      <c r="F1862" s="29">
        <v>550</v>
      </c>
      <c r="G1862" s="6">
        <v>0</v>
      </c>
      <c r="H1862" s="6">
        <v>0</v>
      </c>
      <c r="I1862" s="13">
        <f t="shared" si="3022"/>
        <v>4</v>
      </c>
      <c r="J1862" s="6">
        <v>0</v>
      </c>
      <c r="K1862" s="6">
        <v>0</v>
      </c>
      <c r="L1862" s="13">
        <f t="shared" si="3024"/>
        <v>4</v>
      </c>
      <c r="M1862" s="45">
        <f t="shared" si="3025"/>
        <v>1465.2014652014652</v>
      </c>
    </row>
    <row r="1863" spans="1:13" ht="15" x14ac:dyDescent="0.2">
      <c r="A1863" s="28">
        <v>43560</v>
      </c>
      <c r="B1863" s="12" t="s">
        <v>87</v>
      </c>
      <c r="C1863" s="11">
        <f t="shared" si="3023"/>
        <v>403.22580645161293</v>
      </c>
      <c r="D1863" s="12" t="s">
        <v>21</v>
      </c>
      <c r="E1863" s="29">
        <v>496</v>
      </c>
      <c r="F1863" s="29">
        <v>0</v>
      </c>
      <c r="G1863" s="6">
        <v>0</v>
      </c>
      <c r="H1863" s="6">
        <v>0</v>
      </c>
      <c r="I1863" s="13">
        <v>0</v>
      </c>
      <c r="J1863" s="6">
        <v>0</v>
      </c>
      <c r="K1863" s="6">
        <v>0</v>
      </c>
      <c r="L1863" s="13">
        <f t="shared" si="3024"/>
        <v>0</v>
      </c>
      <c r="M1863" s="45">
        <f t="shared" si="3025"/>
        <v>0</v>
      </c>
    </row>
    <row r="1864" spans="1:13" ht="15" x14ac:dyDescent="0.2">
      <c r="A1864" s="28">
        <v>43559</v>
      </c>
      <c r="B1864" s="12" t="s">
        <v>267</v>
      </c>
      <c r="C1864" s="11">
        <f t="shared" si="3023"/>
        <v>571.42857142857144</v>
      </c>
      <c r="D1864" s="12" t="s">
        <v>18</v>
      </c>
      <c r="E1864" s="29">
        <v>350</v>
      </c>
      <c r="F1864" s="29">
        <v>347</v>
      </c>
      <c r="G1864" s="6">
        <v>344</v>
      </c>
      <c r="H1864" s="6">
        <v>0</v>
      </c>
      <c r="I1864" s="13">
        <f t="shared" ref="I1864:I1878" si="3026">(IF(D1864="SELL",E1864-F1864,IF(D1864="BUY",F1864-E1864)))</f>
        <v>3</v>
      </c>
      <c r="J1864" s="6">
        <v>3</v>
      </c>
      <c r="K1864" s="6">
        <v>0</v>
      </c>
      <c r="L1864" s="13">
        <f t="shared" si="3024"/>
        <v>6</v>
      </c>
      <c r="M1864" s="45">
        <f t="shared" si="3025"/>
        <v>3428.5714285714284</v>
      </c>
    </row>
    <row r="1865" spans="1:13" ht="15" x14ac:dyDescent="0.2">
      <c r="A1865" s="28">
        <v>43559</v>
      </c>
      <c r="B1865" s="12" t="s">
        <v>106</v>
      </c>
      <c r="C1865" s="11">
        <f t="shared" si="3023"/>
        <v>219.2982456140351</v>
      </c>
      <c r="D1865" s="12" t="s">
        <v>21</v>
      </c>
      <c r="E1865" s="29">
        <v>912</v>
      </c>
      <c r="F1865" s="29">
        <v>913</v>
      </c>
      <c r="G1865" s="6">
        <v>0</v>
      </c>
      <c r="H1865" s="6">
        <v>0</v>
      </c>
      <c r="I1865" s="13">
        <f t="shared" si="3026"/>
        <v>1</v>
      </c>
      <c r="J1865" s="6">
        <v>0</v>
      </c>
      <c r="K1865" s="6">
        <v>0</v>
      </c>
      <c r="L1865" s="13">
        <f t="shared" si="3024"/>
        <v>1</v>
      </c>
      <c r="M1865" s="45">
        <f t="shared" si="3025"/>
        <v>219.2982456140351</v>
      </c>
    </row>
    <row r="1866" spans="1:13" ht="15" x14ac:dyDescent="0.2">
      <c r="A1866" s="28">
        <v>43559</v>
      </c>
      <c r="B1866" s="12" t="s">
        <v>44</v>
      </c>
      <c r="C1866" s="11">
        <f t="shared" si="3023"/>
        <v>371.05751391465679</v>
      </c>
      <c r="D1866" s="12" t="s">
        <v>18</v>
      </c>
      <c r="E1866" s="29">
        <v>539</v>
      </c>
      <c r="F1866" s="29">
        <v>535</v>
      </c>
      <c r="G1866" s="6">
        <v>0</v>
      </c>
      <c r="H1866" s="6">
        <v>0</v>
      </c>
      <c r="I1866" s="13">
        <f t="shared" si="3026"/>
        <v>4</v>
      </c>
      <c r="J1866" s="6">
        <v>0</v>
      </c>
      <c r="K1866" s="6">
        <v>0</v>
      </c>
      <c r="L1866" s="13">
        <f t="shared" si="3024"/>
        <v>4</v>
      </c>
      <c r="M1866" s="45">
        <f t="shared" si="3025"/>
        <v>1484.2300556586272</v>
      </c>
    </row>
    <row r="1867" spans="1:13" ht="15" x14ac:dyDescent="0.2">
      <c r="A1867" s="28">
        <v>43558</v>
      </c>
      <c r="B1867" s="12" t="s">
        <v>158</v>
      </c>
      <c r="C1867" s="11">
        <f t="shared" si="3023"/>
        <v>751.87969924812035</v>
      </c>
      <c r="D1867" s="12" t="s">
        <v>18</v>
      </c>
      <c r="E1867" s="29">
        <v>266</v>
      </c>
      <c r="F1867" s="29">
        <v>264</v>
      </c>
      <c r="G1867" s="6">
        <v>262</v>
      </c>
      <c r="H1867" s="6">
        <v>260</v>
      </c>
      <c r="I1867" s="13">
        <f t="shared" si="3026"/>
        <v>2</v>
      </c>
      <c r="J1867" s="6">
        <v>2</v>
      </c>
      <c r="K1867" s="6">
        <v>2</v>
      </c>
      <c r="L1867" s="13">
        <f t="shared" si="3024"/>
        <v>6</v>
      </c>
      <c r="M1867" s="45">
        <f t="shared" si="3025"/>
        <v>4511.2781954887223</v>
      </c>
    </row>
    <row r="1868" spans="1:13" ht="15" x14ac:dyDescent="0.2">
      <c r="A1868" s="28">
        <v>43558</v>
      </c>
      <c r="B1868" s="12" t="s">
        <v>100</v>
      </c>
      <c r="C1868" s="11">
        <f t="shared" si="3023"/>
        <v>455.58086560364467</v>
      </c>
      <c r="D1868" s="12" t="s">
        <v>21</v>
      </c>
      <c r="E1868" s="29">
        <v>439</v>
      </c>
      <c r="F1868" s="29">
        <v>444</v>
      </c>
      <c r="G1868" s="6">
        <v>0</v>
      </c>
      <c r="H1868" s="6">
        <v>0</v>
      </c>
      <c r="I1868" s="13">
        <f t="shared" si="3026"/>
        <v>5</v>
      </c>
      <c r="J1868" s="6">
        <v>0</v>
      </c>
      <c r="K1868" s="6">
        <v>0</v>
      </c>
      <c r="L1868" s="13">
        <f t="shared" si="3024"/>
        <v>5</v>
      </c>
      <c r="M1868" s="45">
        <f t="shared" si="3025"/>
        <v>2277.9043280182232</v>
      </c>
    </row>
    <row r="1869" spans="1:13" ht="15" x14ac:dyDescent="0.2">
      <c r="A1869" s="28">
        <v>43558</v>
      </c>
      <c r="B1869" s="12" t="s">
        <v>294</v>
      </c>
      <c r="C1869" s="11">
        <f t="shared" si="3023"/>
        <v>690.84628670120901</v>
      </c>
      <c r="D1869" s="12" t="s">
        <v>21</v>
      </c>
      <c r="E1869" s="29">
        <v>289.5</v>
      </c>
      <c r="F1869" s="29">
        <v>282</v>
      </c>
      <c r="G1869" s="6">
        <v>0</v>
      </c>
      <c r="H1869" s="6">
        <v>0</v>
      </c>
      <c r="I1869" s="13">
        <f t="shared" si="3026"/>
        <v>-7.5</v>
      </c>
      <c r="J1869" s="6">
        <v>0</v>
      </c>
      <c r="K1869" s="6">
        <v>0</v>
      </c>
      <c r="L1869" s="13">
        <f t="shared" si="3024"/>
        <v>-7.5</v>
      </c>
      <c r="M1869" s="45">
        <f t="shared" si="3025"/>
        <v>-5181.3471502590673</v>
      </c>
    </row>
    <row r="1870" spans="1:13" ht="15" x14ac:dyDescent="0.2">
      <c r="A1870" s="28">
        <v>43558</v>
      </c>
      <c r="B1870" s="12" t="s">
        <v>295</v>
      </c>
      <c r="C1870" s="11">
        <f t="shared" si="3023"/>
        <v>543.47826086956525</v>
      </c>
      <c r="D1870" s="12" t="s">
        <v>18</v>
      </c>
      <c r="E1870" s="29">
        <v>368</v>
      </c>
      <c r="F1870" s="29">
        <v>365</v>
      </c>
      <c r="G1870" s="6">
        <v>0</v>
      </c>
      <c r="H1870" s="6">
        <v>0</v>
      </c>
      <c r="I1870" s="13">
        <f t="shared" si="3026"/>
        <v>3</v>
      </c>
      <c r="J1870" s="6">
        <v>0</v>
      </c>
      <c r="K1870" s="6">
        <v>0</v>
      </c>
      <c r="L1870" s="13">
        <f t="shared" si="3024"/>
        <v>3</v>
      </c>
      <c r="M1870" s="45">
        <f t="shared" si="3025"/>
        <v>1630.4347826086957</v>
      </c>
    </row>
    <row r="1871" spans="1:13" ht="15" x14ac:dyDescent="0.2">
      <c r="A1871" s="28">
        <v>43557</v>
      </c>
      <c r="B1871" s="12" t="s">
        <v>189</v>
      </c>
      <c r="C1871" s="11">
        <f t="shared" si="3023"/>
        <v>544.95912806539513</v>
      </c>
      <c r="D1871" s="12" t="s">
        <v>21</v>
      </c>
      <c r="E1871" s="29">
        <v>367</v>
      </c>
      <c r="F1871" s="29">
        <v>370</v>
      </c>
      <c r="G1871" s="6">
        <v>373</v>
      </c>
      <c r="H1871" s="6">
        <v>0</v>
      </c>
      <c r="I1871" s="13">
        <f t="shared" si="3026"/>
        <v>3</v>
      </c>
      <c r="J1871" s="6">
        <v>3</v>
      </c>
      <c r="K1871" s="6">
        <v>0</v>
      </c>
      <c r="L1871" s="13">
        <f t="shared" si="3024"/>
        <v>6</v>
      </c>
      <c r="M1871" s="45">
        <f t="shared" si="3025"/>
        <v>3269.7547683923708</v>
      </c>
    </row>
    <row r="1872" spans="1:13" ht="15" x14ac:dyDescent="0.2">
      <c r="A1872" s="28">
        <v>43557</v>
      </c>
      <c r="B1872" s="12" t="s">
        <v>44</v>
      </c>
      <c r="C1872" s="11">
        <f t="shared" si="3023"/>
        <v>366.30036630036631</v>
      </c>
      <c r="D1872" s="12" t="s">
        <v>21</v>
      </c>
      <c r="E1872" s="29">
        <v>546</v>
      </c>
      <c r="F1872" s="29">
        <v>550</v>
      </c>
      <c r="G1872" s="6">
        <v>0</v>
      </c>
      <c r="H1872" s="6">
        <v>0</v>
      </c>
      <c r="I1872" s="13">
        <f t="shared" si="3026"/>
        <v>4</v>
      </c>
      <c r="J1872" s="6">
        <v>0</v>
      </c>
      <c r="K1872" s="6">
        <v>0</v>
      </c>
      <c r="L1872" s="13">
        <f t="shared" si="3024"/>
        <v>4</v>
      </c>
      <c r="M1872" s="45">
        <f t="shared" si="3025"/>
        <v>1465.2014652014652</v>
      </c>
    </row>
    <row r="1873" spans="1:13" ht="15" x14ac:dyDescent="0.2">
      <c r="A1873" s="28">
        <v>43557</v>
      </c>
      <c r="B1873" s="12" t="s">
        <v>98</v>
      </c>
      <c r="C1873" s="11">
        <f t="shared" si="3023"/>
        <v>921.65898617511516</v>
      </c>
      <c r="D1873" s="12" t="s">
        <v>21</v>
      </c>
      <c r="E1873" s="29">
        <v>217</v>
      </c>
      <c r="F1873" s="29">
        <v>0</v>
      </c>
      <c r="G1873" s="6">
        <v>0</v>
      </c>
      <c r="H1873" s="6">
        <v>0</v>
      </c>
      <c r="I1873" s="13">
        <v>0</v>
      </c>
      <c r="J1873" s="6">
        <v>0</v>
      </c>
      <c r="K1873" s="6">
        <v>0</v>
      </c>
      <c r="L1873" s="13">
        <f t="shared" si="3024"/>
        <v>0</v>
      </c>
      <c r="M1873" s="45">
        <f t="shared" si="3025"/>
        <v>0</v>
      </c>
    </row>
    <row r="1874" spans="1:13" ht="15" x14ac:dyDescent="0.2">
      <c r="A1874" s="28">
        <v>43557</v>
      </c>
      <c r="B1874" s="12" t="s">
        <v>47</v>
      </c>
      <c r="C1874" s="11">
        <f t="shared" si="3023"/>
        <v>476.75804529201429</v>
      </c>
      <c r="D1874" s="12" t="s">
        <v>18</v>
      </c>
      <c r="E1874" s="29">
        <v>419.5</v>
      </c>
      <c r="F1874" s="29">
        <v>415</v>
      </c>
      <c r="G1874" s="6">
        <v>0</v>
      </c>
      <c r="H1874" s="6">
        <v>0</v>
      </c>
      <c r="I1874" s="13">
        <f t="shared" ref="I1874" si="3027">(IF(D1874="SELL",E1874-F1874,IF(D1874="BUY",F1874-E1874)))</f>
        <v>4.5</v>
      </c>
      <c r="J1874" s="6">
        <v>0</v>
      </c>
      <c r="K1874" s="6">
        <v>0</v>
      </c>
      <c r="L1874" s="13">
        <f t="shared" si="3024"/>
        <v>4.5</v>
      </c>
      <c r="M1874" s="45">
        <f t="shared" si="3025"/>
        <v>2145.4112038140643</v>
      </c>
    </row>
    <row r="1875" spans="1:13" ht="15" x14ac:dyDescent="0.2">
      <c r="A1875" s="28">
        <v>43557</v>
      </c>
      <c r="B1875" s="12" t="s">
        <v>35</v>
      </c>
      <c r="C1875" s="11">
        <f t="shared" si="3023"/>
        <v>512.82051282051282</v>
      </c>
      <c r="D1875" s="12" t="s">
        <v>21</v>
      </c>
      <c r="E1875" s="29">
        <v>390</v>
      </c>
      <c r="F1875" s="29">
        <v>383</v>
      </c>
      <c r="G1875" s="6">
        <v>0</v>
      </c>
      <c r="H1875" s="6">
        <v>0</v>
      </c>
      <c r="I1875" s="13">
        <f t="shared" si="3026"/>
        <v>-7</v>
      </c>
      <c r="J1875" s="6">
        <v>0</v>
      </c>
      <c r="K1875" s="6">
        <v>0</v>
      </c>
      <c r="L1875" s="13">
        <f t="shared" si="3024"/>
        <v>-7</v>
      </c>
      <c r="M1875" s="45">
        <f t="shared" si="3025"/>
        <v>-3589.7435897435898</v>
      </c>
    </row>
    <row r="1876" spans="1:13" ht="15" x14ac:dyDescent="0.2">
      <c r="A1876" s="28">
        <v>43556</v>
      </c>
      <c r="B1876" s="12" t="s">
        <v>98</v>
      </c>
      <c r="C1876" s="11">
        <f t="shared" si="3023"/>
        <v>952.38095238095241</v>
      </c>
      <c r="D1876" s="12" t="s">
        <v>21</v>
      </c>
      <c r="E1876" s="29">
        <v>210</v>
      </c>
      <c r="F1876" s="29">
        <v>212</v>
      </c>
      <c r="G1876" s="6">
        <v>214</v>
      </c>
      <c r="H1876" s="6">
        <v>217</v>
      </c>
      <c r="I1876" s="13">
        <f t="shared" si="3026"/>
        <v>2</v>
      </c>
      <c r="J1876" s="6">
        <v>2</v>
      </c>
      <c r="K1876" s="6">
        <v>3</v>
      </c>
      <c r="L1876" s="13">
        <f t="shared" si="3024"/>
        <v>7</v>
      </c>
      <c r="M1876" s="45">
        <f t="shared" si="3025"/>
        <v>6666.666666666667</v>
      </c>
    </row>
    <row r="1877" spans="1:13" ht="15" x14ac:dyDescent="0.2">
      <c r="A1877" s="28">
        <v>43556</v>
      </c>
      <c r="B1877" s="12" t="s">
        <v>100</v>
      </c>
      <c r="C1877" s="11">
        <f t="shared" si="3023"/>
        <v>460.82949308755758</v>
      </c>
      <c r="D1877" s="12" t="s">
        <v>21</v>
      </c>
      <c r="E1877" s="29">
        <v>434</v>
      </c>
      <c r="F1877" s="29">
        <v>439</v>
      </c>
      <c r="G1877" s="6">
        <v>444</v>
      </c>
      <c r="H1877" s="6">
        <v>0</v>
      </c>
      <c r="I1877" s="13">
        <f t="shared" si="3026"/>
        <v>5</v>
      </c>
      <c r="J1877" s="6">
        <v>5</v>
      </c>
      <c r="K1877" s="6">
        <v>0</v>
      </c>
      <c r="L1877" s="13">
        <f t="shared" si="3024"/>
        <v>10</v>
      </c>
      <c r="M1877" s="45">
        <f t="shared" si="3025"/>
        <v>4608.294930875576</v>
      </c>
    </row>
    <row r="1878" spans="1:13" ht="15" x14ac:dyDescent="0.2">
      <c r="A1878" s="28">
        <v>43556</v>
      </c>
      <c r="B1878" s="12" t="s">
        <v>183</v>
      </c>
      <c r="C1878" s="11">
        <f t="shared" si="3023"/>
        <v>493.21824907521579</v>
      </c>
      <c r="D1878" s="12" t="s">
        <v>21</v>
      </c>
      <c r="E1878" s="29">
        <v>405.5</v>
      </c>
      <c r="F1878" s="29">
        <v>398</v>
      </c>
      <c r="G1878" s="6">
        <v>0</v>
      </c>
      <c r="H1878" s="6">
        <v>0</v>
      </c>
      <c r="I1878" s="13">
        <f t="shared" si="3026"/>
        <v>-7.5</v>
      </c>
      <c r="J1878" s="6">
        <v>0</v>
      </c>
      <c r="K1878" s="6">
        <v>0</v>
      </c>
      <c r="L1878" s="13">
        <f t="shared" si="3024"/>
        <v>-7.5</v>
      </c>
      <c r="M1878" s="45">
        <f t="shared" si="3025"/>
        <v>-3699.1368680641185</v>
      </c>
    </row>
    <row r="1879" spans="1:13" ht="15" x14ac:dyDescent="0.2">
      <c r="A1879" s="28">
        <v>43556</v>
      </c>
      <c r="B1879" s="12" t="s">
        <v>159</v>
      </c>
      <c r="C1879" s="11">
        <f t="shared" si="3023"/>
        <v>615.38461538461536</v>
      </c>
      <c r="D1879" s="12" t="s">
        <v>21</v>
      </c>
      <c r="E1879" s="29">
        <v>325</v>
      </c>
      <c r="F1879" s="29">
        <v>0</v>
      </c>
      <c r="G1879" s="6">
        <v>0</v>
      </c>
      <c r="H1879" s="6">
        <v>0</v>
      </c>
      <c r="I1879" s="13">
        <v>0</v>
      </c>
      <c r="J1879" s="6">
        <v>0</v>
      </c>
      <c r="K1879" s="6">
        <v>0</v>
      </c>
      <c r="L1879" s="13">
        <f t="shared" si="3024"/>
        <v>0</v>
      </c>
      <c r="M1879" s="45">
        <f t="shared" si="3025"/>
        <v>0</v>
      </c>
    </row>
    <row r="1880" spans="1:13" ht="15" x14ac:dyDescent="0.2">
      <c r="A1880" s="28">
        <v>43553</v>
      </c>
      <c r="B1880" s="12" t="s">
        <v>87</v>
      </c>
      <c r="C1880" s="11">
        <f t="shared" si="3023"/>
        <v>424.62845010615712</v>
      </c>
      <c r="D1880" s="12" t="s">
        <v>21</v>
      </c>
      <c r="E1880" s="29">
        <v>471</v>
      </c>
      <c r="F1880" s="29">
        <v>475</v>
      </c>
      <c r="G1880" s="6">
        <v>479</v>
      </c>
      <c r="H1880" s="6">
        <v>0</v>
      </c>
      <c r="I1880" s="13">
        <f t="shared" ref="I1880:I1889" si="3028">(IF(D1880="SELL",E1880-F1880,IF(D1880="BUY",F1880-E1880)))</f>
        <v>4</v>
      </c>
      <c r="J1880" s="6">
        <v>4</v>
      </c>
      <c r="K1880" s="6">
        <v>0</v>
      </c>
      <c r="L1880" s="13">
        <f t="shared" si="3024"/>
        <v>8</v>
      </c>
      <c r="M1880" s="45">
        <f t="shared" si="3025"/>
        <v>3397.0276008492569</v>
      </c>
    </row>
    <row r="1881" spans="1:13" ht="15" x14ac:dyDescent="0.2">
      <c r="A1881" s="28">
        <v>43553</v>
      </c>
      <c r="B1881" s="12" t="s">
        <v>183</v>
      </c>
      <c r="C1881" s="11">
        <f t="shared" si="3023"/>
        <v>500</v>
      </c>
      <c r="D1881" s="12" t="s">
        <v>18</v>
      </c>
      <c r="E1881" s="29">
        <v>400</v>
      </c>
      <c r="F1881" s="29">
        <v>396</v>
      </c>
      <c r="G1881" s="6">
        <v>0</v>
      </c>
      <c r="H1881" s="6">
        <v>0</v>
      </c>
      <c r="I1881" s="13">
        <f t="shared" si="3028"/>
        <v>4</v>
      </c>
      <c r="J1881" s="6">
        <v>0</v>
      </c>
      <c r="K1881" s="6">
        <v>0</v>
      </c>
      <c r="L1881" s="13">
        <f t="shared" si="3024"/>
        <v>4</v>
      </c>
      <c r="M1881" s="45">
        <f t="shared" si="3025"/>
        <v>2000</v>
      </c>
    </row>
    <row r="1882" spans="1:13" ht="15" x14ac:dyDescent="0.2">
      <c r="A1882" s="28">
        <v>43553</v>
      </c>
      <c r="B1882" s="12" t="s">
        <v>25</v>
      </c>
      <c r="C1882" s="11">
        <f t="shared" si="3023"/>
        <v>677.96610169491521</v>
      </c>
      <c r="D1882" s="12" t="s">
        <v>21</v>
      </c>
      <c r="E1882" s="29">
        <v>295</v>
      </c>
      <c r="F1882" s="29">
        <v>297</v>
      </c>
      <c r="G1882" s="6">
        <v>0</v>
      </c>
      <c r="H1882" s="6">
        <v>0</v>
      </c>
      <c r="I1882" s="13">
        <f t="shared" si="3028"/>
        <v>2</v>
      </c>
      <c r="J1882" s="6">
        <v>0</v>
      </c>
      <c r="K1882" s="6">
        <v>0</v>
      </c>
      <c r="L1882" s="13">
        <f t="shared" si="3024"/>
        <v>2</v>
      </c>
      <c r="M1882" s="45">
        <f t="shared" si="3025"/>
        <v>1355.9322033898304</v>
      </c>
    </row>
    <row r="1883" spans="1:13" ht="15" x14ac:dyDescent="0.2">
      <c r="A1883" s="28">
        <v>43552</v>
      </c>
      <c r="B1883" s="12" t="s">
        <v>242</v>
      </c>
      <c r="C1883" s="11">
        <f t="shared" si="3023"/>
        <v>751.87969924812035</v>
      </c>
      <c r="D1883" s="12" t="s">
        <v>18</v>
      </c>
      <c r="E1883" s="29">
        <v>266</v>
      </c>
      <c r="F1883" s="29">
        <v>263.5</v>
      </c>
      <c r="G1883" s="6">
        <v>0</v>
      </c>
      <c r="H1883" s="6">
        <v>0</v>
      </c>
      <c r="I1883" s="13">
        <f t="shared" si="3028"/>
        <v>2.5</v>
      </c>
      <c r="J1883" s="6">
        <v>0</v>
      </c>
      <c r="K1883" s="6">
        <v>0</v>
      </c>
      <c r="L1883" s="13">
        <f t="shared" si="3024"/>
        <v>2.5</v>
      </c>
      <c r="M1883" s="45">
        <f t="shared" si="3025"/>
        <v>1879.6992481203008</v>
      </c>
    </row>
    <row r="1884" spans="1:13" ht="15" x14ac:dyDescent="0.2">
      <c r="A1884" s="28">
        <v>43552</v>
      </c>
      <c r="B1884" s="12" t="s">
        <v>296</v>
      </c>
      <c r="C1884" s="11">
        <f t="shared" si="3023"/>
        <v>449.43820224719099</v>
      </c>
      <c r="D1884" s="12" t="s">
        <v>21</v>
      </c>
      <c r="E1884" s="29">
        <v>445</v>
      </c>
      <c r="F1884" s="29">
        <v>435</v>
      </c>
      <c r="G1884" s="6">
        <v>0</v>
      </c>
      <c r="H1884" s="6">
        <v>0</v>
      </c>
      <c r="I1884" s="13">
        <f t="shared" si="3028"/>
        <v>-10</v>
      </c>
      <c r="J1884" s="6">
        <v>0</v>
      </c>
      <c r="K1884" s="6">
        <v>0</v>
      </c>
      <c r="L1884" s="13">
        <f t="shared" si="3024"/>
        <v>-10</v>
      </c>
      <c r="M1884" s="45">
        <f t="shared" si="3025"/>
        <v>-4494.3820224719102</v>
      </c>
    </row>
    <row r="1885" spans="1:13" ht="15" x14ac:dyDescent="0.2">
      <c r="A1885" s="28">
        <v>43552</v>
      </c>
      <c r="B1885" s="12" t="s">
        <v>89</v>
      </c>
      <c r="C1885" s="11">
        <f t="shared" si="3023"/>
        <v>409.8360655737705</v>
      </c>
      <c r="D1885" s="12" t="s">
        <v>18</v>
      </c>
      <c r="E1885" s="29">
        <v>488</v>
      </c>
      <c r="F1885" s="29">
        <v>498</v>
      </c>
      <c r="G1885" s="6">
        <v>0</v>
      </c>
      <c r="H1885" s="6">
        <v>0</v>
      </c>
      <c r="I1885" s="13">
        <f t="shared" si="3028"/>
        <v>-10</v>
      </c>
      <c r="J1885" s="6">
        <v>0</v>
      </c>
      <c r="K1885" s="6">
        <v>0</v>
      </c>
      <c r="L1885" s="13">
        <f t="shared" si="3024"/>
        <v>-10</v>
      </c>
      <c r="M1885" s="45">
        <f t="shared" si="3025"/>
        <v>-4098.3606557377052</v>
      </c>
    </row>
    <row r="1886" spans="1:13" ht="15" x14ac:dyDescent="0.2">
      <c r="A1886" s="28">
        <v>43551</v>
      </c>
      <c r="B1886" s="12" t="s">
        <v>47</v>
      </c>
      <c r="C1886" s="11">
        <f t="shared" si="3023"/>
        <v>478.46889952153111</v>
      </c>
      <c r="D1886" s="12" t="s">
        <v>21</v>
      </c>
      <c r="E1886" s="29">
        <v>418</v>
      </c>
      <c r="F1886" s="29">
        <v>422</v>
      </c>
      <c r="G1886" s="6">
        <v>426</v>
      </c>
      <c r="H1886" s="6">
        <v>430</v>
      </c>
      <c r="I1886" s="13">
        <f t="shared" si="3028"/>
        <v>4</v>
      </c>
      <c r="J1886" s="6">
        <v>4</v>
      </c>
      <c r="K1886" s="6">
        <v>4</v>
      </c>
      <c r="L1886" s="13">
        <f t="shared" si="3024"/>
        <v>12</v>
      </c>
      <c r="M1886" s="45">
        <f t="shared" si="3025"/>
        <v>5741.6267942583736</v>
      </c>
    </row>
    <row r="1887" spans="1:13" ht="15" x14ac:dyDescent="0.2">
      <c r="A1887" s="28">
        <v>43551</v>
      </c>
      <c r="B1887" s="12" t="s">
        <v>35</v>
      </c>
      <c r="C1887" s="11">
        <f t="shared" si="3023"/>
        <v>523.56020942408372</v>
      </c>
      <c r="D1887" s="12" t="s">
        <v>18</v>
      </c>
      <c r="E1887" s="29">
        <v>382</v>
      </c>
      <c r="F1887" s="29">
        <v>379</v>
      </c>
      <c r="G1887" s="6">
        <v>0</v>
      </c>
      <c r="H1887" s="6">
        <v>0</v>
      </c>
      <c r="I1887" s="13">
        <f t="shared" si="3028"/>
        <v>3</v>
      </c>
      <c r="J1887" s="6">
        <v>0</v>
      </c>
      <c r="K1887" s="6">
        <v>0</v>
      </c>
      <c r="L1887" s="13">
        <f t="shared" si="3024"/>
        <v>3</v>
      </c>
      <c r="M1887" s="45">
        <f t="shared" si="3025"/>
        <v>1570.6806282722512</v>
      </c>
    </row>
    <row r="1888" spans="1:13" ht="15" x14ac:dyDescent="0.2">
      <c r="A1888" s="28">
        <v>43551</v>
      </c>
      <c r="B1888" s="12" t="s">
        <v>297</v>
      </c>
      <c r="C1888" s="11">
        <f t="shared" si="3023"/>
        <v>760.45627376425853</v>
      </c>
      <c r="D1888" s="12" t="s">
        <v>18</v>
      </c>
      <c r="E1888" s="29">
        <v>263</v>
      </c>
      <c r="F1888" s="29">
        <v>260</v>
      </c>
      <c r="G1888" s="6">
        <v>0</v>
      </c>
      <c r="H1888" s="6">
        <v>0</v>
      </c>
      <c r="I1888" s="13">
        <f t="shared" si="3028"/>
        <v>3</v>
      </c>
      <c r="J1888" s="6">
        <v>0</v>
      </c>
      <c r="K1888" s="6">
        <v>0</v>
      </c>
      <c r="L1888" s="13">
        <f t="shared" si="3024"/>
        <v>3</v>
      </c>
      <c r="M1888" s="45">
        <f t="shared" si="3025"/>
        <v>2281.3688212927755</v>
      </c>
    </row>
    <row r="1889" spans="1:13" ht="15" x14ac:dyDescent="0.2">
      <c r="A1889" s="28">
        <v>43551</v>
      </c>
      <c r="B1889" s="12" t="s">
        <v>223</v>
      </c>
      <c r="C1889" s="11">
        <f t="shared" si="3023"/>
        <v>597.01492537313436</v>
      </c>
      <c r="D1889" s="12" t="s">
        <v>18</v>
      </c>
      <c r="E1889" s="29">
        <v>335</v>
      </c>
      <c r="F1889" s="29">
        <v>332</v>
      </c>
      <c r="G1889" s="6">
        <v>0</v>
      </c>
      <c r="H1889" s="6">
        <v>0</v>
      </c>
      <c r="I1889" s="13">
        <f t="shared" si="3028"/>
        <v>3</v>
      </c>
      <c r="J1889" s="6">
        <v>0</v>
      </c>
      <c r="K1889" s="6">
        <v>0</v>
      </c>
      <c r="L1889" s="13">
        <f t="shared" si="3024"/>
        <v>3</v>
      </c>
      <c r="M1889" s="45">
        <f t="shared" si="3025"/>
        <v>1791.0447761194032</v>
      </c>
    </row>
    <row r="1890" spans="1:13" ht="15" x14ac:dyDescent="0.2">
      <c r="A1890" s="28">
        <v>43550</v>
      </c>
      <c r="B1890" s="12" t="s">
        <v>287</v>
      </c>
      <c r="C1890" s="11">
        <f>200000/E1890</f>
        <v>727.27272727272725</v>
      </c>
      <c r="D1890" s="12" t="s">
        <v>21</v>
      </c>
      <c r="E1890" s="29">
        <v>275</v>
      </c>
      <c r="F1890" s="29">
        <v>277.5</v>
      </c>
      <c r="G1890" s="6">
        <v>279</v>
      </c>
      <c r="H1890" s="6">
        <v>282</v>
      </c>
      <c r="I1890" s="13">
        <f>(IF(D1890="SELL",E1890-F1890,IF(D1890="BUY",F1890-E1890)))</f>
        <v>2.5</v>
      </c>
      <c r="J1890" s="6">
        <v>1.5</v>
      </c>
      <c r="K1890" s="6">
        <v>2</v>
      </c>
      <c r="L1890" s="13">
        <f>K1890+J1890+I1890</f>
        <v>6</v>
      </c>
      <c r="M1890" s="45">
        <f>L1890*C1890</f>
        <v>4363.636363636364</v>
      </c>
    </row>
    <row r="1891" spans="1:13" ht="15" x14ac:dyDescent="0.2">
      <c r="A1891" s="28">
        <v>43550</v>
      </c>
      <c r="B1891" s="12" t="s">
        <v>222</v>
      </c>
      <c r="C1891" s="11">
        <f t="shared" ref="C1891:C1894" si="3029">200000/E1891</f>
        <v>470.58823529411762</v>
      </c>
      <c r="D1891" s="12" t="s">
        <v>21</v>
      </c>
      <c r="E1891" s="29">
        <v>425</v>
      </c>
      <c r="F1891" s="29">
        <v>429</v>
      </c>
      <c r="G1891" s="6">
        <v>0</v>
      </c>
      <c r="H1891" s="6">
        <v>0</v>
      </c>
      <c r="I1891" s="13">
        <f t="shared" ref="I1891:I1894" si="3030">(IF(D1891="SELL",E1891-F1891,IF(D1891="BUY",F1891-E1891)))</f>
        <v>4</v>
      </c>
      <c r="J1891" s="6">
        <v>0</v>
      </c>
      <c r="K1891" s="6">
        <v>0</v>
      </c>
      <c r="L1891" s="13">
        <f t="shared" ref="L1891:L1894" si="3031">K1891+J1891+I1891</f>
        <v>4</v>
      </c>
      <c r="M1891" s="45">
        <f t="shared" ref="M1891:M1894" si="3032">L1891*C1891</f>
        <v>1882.3529411764705</v>
      </c>
    </row>
    <row r="1892" spans="1:13" ht="15" x14ac:dyDescent="0.2">
      <c r="A1892" s="28">
        <v>43550</v>
      </c>
      <c r="B1892" s="12" t="s">
        <v>114</v>
      </c>
      <c r="C1892" s="11">
        <f t="shared" si="3029"/>
        <v>646.20355411954768</v>
      </c>
      <c r="D1892" s="12" t="s">
        <v>21</v>
      </c>
      <c r="E1892" s="29">
        <v>309.5</v>
      </c>
      <c r="F1892" s="29">
        <v>312</v>
      </c>
      <c r="G1892" s="6">
        <v>0</v>
      </c>
      <c r="H1892" s="6">
        <v>0</v>
      </c>
      <c r="I1892" s="13">
        <f t="shared" si="3030"/>
        <v>2.5</v>
      </c>
      <c r="J1892" s="6">
        <v>0</v>
      </c>
      <c r="K1892" s="6">
        <v>0</v>
      </c>
      <c r="L1892" s="13">
        <f t="shared" si="3031"/>
        <v>2.5</v>
      </c>
      <c r="M1892" s="45">
        <f t="shared" si="3032"/>
        <v>1615.5088852988692</v>
      </c>
    </row>
    <row r="1893" spans="1:13" ht="15" x14ac:dyDescent="0.2">
      <c r="A1893" s="28">
        <v>43550</v>
      </c>
      <c r="B1893" s="12" t="s">
        <v>122</v>
      </c>
      <c r="C1893" s="11">
        <f t="shared" si="3029"/>
        <v>278.94002789400281</v>
      </c>
      <c r="D1893" s="12" t="s">
        <v>18</v>
      </c>
      <c r="E1893" s="29">
        <v>717</v>
      </c>
      <c r="F1893" s="29">
        <v>730</v>
      </c>
      <c r="G1893" s="6">
        <v>0</v>
      </c>
      <c r="H1893" s="6">
        <v>0</v>
      </c>
      <c r="I1893" s="13">
        <f t="shared" si="3030"/>
        <v>-13</v>
      </c>
      <c r="J1893" s="6">
        <v>0</v>
      </c>
      <c r="K1893" s="6">
        <v>0</v>
      </c>
      <c r="L1893" s="13">
        <f t="shared" si="3031"/>
        <v>-13</v>
      </c>
      <c r="M1893" s="45">
        <f t="shared" si="3032"/>
        <v>-3626.2203626220366</v>
      </c>
    </row>
    <row r="1894" spans="1:13" ht="15" x14ac:dyDescent="0.2">
      <c r="A1894" s="28">
        <v>43550</v>
      </c>
      <c r="B1894" s="12" t="s">
        <v>35</v>
      </c>
      <c r="C1894" s="11">
        <f t="shared" si="3029"/>
        <v>515.46391752577324</v>
      </c>
      <c r="D1894" s="12" t="s">
        <v>21</v>
      </c>
      <c r="E1894" s="29">
        <v>388</v>
      </c>
      <c r="F1894" s="29">
        <v>379</v>
      </c>
      <c r="G1894" s="6">
        <v>0</v>
      </c>
      <c r="H1894" s="6">
        <v>0</v>
      </c>
      <c r="I1894" s="13">
        <f t="shared" si="3030"/>
        <v>-9</v>
      </c>
      <c r="J1894" s="6">
        <v>0</v>
      </c>
      <c r="K1894" s="6">
        <v>0</v>
      </c>
      <c r="L1894" s="13">
        <f t="shared" si="3031"/>
        <v>-9</v>
      </c>
      <c r="M1894" s="45">
        <f t="shared" si="3032"/>
        <v>-4639.1752577319594</v>
      </c>
    </row>
    <row r="1895" spans="1:13" ht="15" x14ac:dyDescent="0.2">
      <c r="A1895" s="28">
        <v>43546</v>
      </c>
      <c r="B1895" s="12" t="s">
        <v>122</v>
      </c>
      <c r="C1895" s="11">
        <f>200000/E1895</f>
        <v>270.63599458728009</v>
      </c>
      <c r="D1895" s="12" t="s">
        <v>18</v>
      </c>
      <c r="E1895" s="29">
        <v>739</v>
      </c>
      <c r="F1895" s="29">
        <v>733</v>
      </c>
      <c r="G1895" s="6">
        <v>726</v>
      </c>
      <c r="H1895" s="6">
        <v>0</v>
      </c>
      <c r="I1895" s="13">
        <f>(IF(D1895="SELL",E1895-F1895,IF(D1895="BUY",F1895-E1895)))</f>
        <v>6</v>
      </c>
      <c r="J1895" s="6">
        <v>7</v>
      </c>
      <c r="K1895" s="6">
        <v>0</v>
      </c>
      <c r="L1895" s="13">
        <f>K1895+J1895+I1895</f>
        <v>13</v>
      </c>
      <c r="M1895" s="45">
        <f>L1895*C1895</f>
        <v>3518.2679296346414</v>
      </c>
    </row>
    <row r="1896" spans="1:13" ht="15" x14ac:dyDescent="0.2">
      <c r="A1896" s="28">
        <v>43546</v>
      </c>
      <c r="B1896" s="12" t="s">
        <v>25</v>
      </c>
      <c r="C1896" s="11">
        <f t="shared" ref="C1896:C1927" si="3033">200000/E1896</f>
        <v>701.75438596491233</v>
      </c>
      <c r="D1896" s="12" t="s">
        <v>21</v>
      </c>
      <c r="E1896" s="29">
        <v>285</v>
      </c>
      <c r="F1896" s="29">
        <v>287</v>
      </c>
      <c r="G1896" s="6">
        <v>289</v>
      </c>
      <c r="H1896" s="6">
        <v>0</v>
      </c>
      <c r="I1896" s="13">
        <f t="shared" ref="I1896:I1927" si="3034">(IF(D1896="SELL",E1896-F1896,IF(D1896="BUY",F1896-E1896)))</f>
        <v>2</v>
      </c>
      <c r="J1896" s="6">
        <v>2</v>
      </c>
      <c r="K1896" s="6">
        <v>0</v>
      </c>
      <c r="L1896" s="13">
        <f t="shared" ref="L1896:L1927" si="3035">K1896+J1896+I1896</f>
        <v>4</v>
      </c>
      <c r="M1896" s="45">
        <f t="shared" ref="M1896:M1927" si="3036">L1896*C1896</f>
        <v>2807.0175438596493</v>
      </c>
    </row>
    <row r="1897" spans="1:13" ht="15" x14ac:dyDescent="0.2">
      <c r="A1897" s="28">
        <v>43546</v>
      </c>
      <c r="B1897" s="12" t="s">
        <v>44</v>
      </c>
      <c r="C1897" s="11">
        <f t="shared" si="3033"/>
        <v>380.95238095238096</v>
      </c>
      <c r="D1897" s="12" t="s">
        <v>21</v>
      </c>
      <c r="E1897" s="29">
        <v>525</v>
      </c>
      <c r="F1897" s="29">
        <v>530</v>
      </c>
      <c r="G1897" s="6">
        <v>0</v>
      </c>
      <c r="H1897" s="6">
        <v>0</v>
      </c>
      <c r="I1897" s="13">
        <f t="shared" si="3034"/>
        <v>5</v>
      </c>
      <c r="J1897" s="6">
        <v>0</v>
      </c>
      <c r="K1897" s="6">
        <v>0</v>
      </c>
      <c r="L1897" s="13">
        <f t="shared" si="3035"/>
        <v>5</v>
      </c>
      <c r="M1897" s="45">
        <f t="shared" si="3036"/>
        <v>1904.7619047619048</v>
      </c>
    </row>
    <row r="1898" spans="1:13" ht="15" x14ac:dyDescent="0.2">
      <c r="A1898" s="28">
        <v>43546</v>
      </c>
      <c r="B1898" s="12" t="s">
        <v>98</v>
      </c>
      <c r="C1898" s="11">
        <f t="shared" si="3033"/>
        <v>947.8672985781991</v>
      </c>
      <c r="D1898" s="12" t="s">
        <v>21</v>
      </c>
      <c r="E1898" s="29">
        <v>211</v>
      </c>
      <c r="F1898" s="29">
        <v>208</v>
      </c>
      <c r="G1898" s="6">
        <v>0</v>
      </c>
      <c r="H1898" s="6">
        <v>0</v>
      </c>
      <c r="I1898" s="13">
        <f t="shared" si="3034"/>
        <v>-3</v>
      </c>
      <c r="J1898" s="6">
        <v>0</v>
      </c>
      <c r="K1898" s="6">
        <v>0</v>
      </c>
      <c r="L1898" s="13">
        <f t="shared" si="3035"/>
        <v>-3</v>
      </c>
      <c r="M1898" s="45">
        <f t="shared" si="3036"/>
        <v>-2843.6018957345973</v>
      </c>
    </row>
    <row r="1899" spans="1:13" ht="15" x14ac:dyDescent="0.2">
      <c r="A1899" s="28">
        <v>43544</v>
      </c>
      <c r="B1899" s="12" t="s">
        <v>35</v>
      </c>
      <c r="C1899" s="11">
        <f t="shared" si="3033"/>
        <v>503.14465408805029</v>
      </c>
      <c r="D1899" s="12" t="s">
        <v>18</v>
      </c>
      <c r="E1899" s="29">
        <v>397.5</v>
      </c>
      <c r="F1899" s="29">
        <v>394</v>
      </c>
      <c r="G1899" s="6">
        <v>390</v>
      </c>
      <c r="H1899" s="6">
        <v>0</v>
      </c>
      <c r="I1899" s="13">
        <f t="shared" si="3034"/>
        <v>3.5</v>
      </c>
      <c r="J1899" s="6">
        <v>4</v>
      </c>
      <c r="K1899" s="6">
        <v>0</v>
      </c>
      <c r="L1899" s="13">
        <f t="shared" si="3035"/>
        <v>7.5</v>
      </c>
      <c r="M1899" s="45">
        <f t="shared" si="3036"/>
        <v>3773.584905660377</v>
      </c>
    </row>
    <row r="1900" spans="1:13" ht="15" x14ac:dyDescent="0.2">
      <c r="A1900" s="28">
        <v>43544</v>
      </c>
      <c r="B1900" s="12" t="s">
        <v>287</v>
      </c>
      <c r="C1900" s="11">
        <f t="shared" si="3033"/>
        <v>724.63768115942025</v>
      </c>
      <c r="D1900" s="12" t="s">
        <v>21</v>
      </c>
      <c r="E1900" s="29">
        <v>276</v>
      </c>
      <c r="F1900" s="29">
        <v>278</v>
      </c>
      <c r="G1900" s="6">
        <v>0</v>
      </c>
      <c r="H1900" s="6">
        <v>0</v>
      </c>
      <c r="I1900" s="13">
        <f t="shared" si="3034"/>
        <v>2</v>
      </c>
      <c r="J1900" s="6">
        <v>0</v>
      </c>
      <c r="K1900" s="6">
        <v>0</v>
      </c>
      <c r="L1900" s="13">
        <f t="shared" si="3035"/>
        <v>2</v>
      </c>
      <c r="M1900" s="45">
        <f t="shared" si="3036"/>
        <v>1449.2753623188405</v>
      </c>
    </row>
    <row r="1901" spans="1:13" ht="15" x14ac:dyDescent="0.2">
      <c r="A1901" s="28">
        <v>43544</v>
      </c>
      <c r="B1901" s="12" t="s">
        <v>162</v>
      </c>
      <c r="C1901" s="11">
        <f t="shared" si="3033"/>
        <v>501.25313283208021</v>
      </c>
      <c r="D1901" s="12" t="s">
        <v>18</v>
      </c>
      <c r="E1901" s="29">
        <v>399</v>
      </c>
      <c r="F1901" s="29">
        <v>410</v>
      </c>
      <c r="G1901" s="6">
        <v>0</v>
      </c>
      <c r="H1901" s="6">
        <v>0</v>
      </c>
      <c r="I1901" s="13">
        <f t="shared" si="3034"/>
        <v>-11</v>
      </c>
      <c r="J1901" s="6">
        <v>0</v>
      </c>
      <c r="K1901" s="6">
        <v>0</v>
      </c>
      <c r="L1901" s="13">
        <f t="shared" si="3035"/>
        <v>-11</v>
      </c>
      <c r="M1901" s="45">
        <f t="shared" si="3036"/>
        <v>-5513.7844611528826</v>
      </c>
    </row>
    <row r="1902" spans="1:13" ht="15" x14ac:dyDescent="0.2">
      <c r="A1902" s="28">
        <v>43544</v>
      </c>
      <c r="B1902" s="12" t="s">
        <v>83</v>
      </c>
      <c r="C1902" s="11">
        <f t="shared" si="3033"/>
        <v>349.04013961605585</v>
      </c>
      <c r="D1902" s="12" t="s">
        <v>18</v>
      </c>
      <c r="E1902" s="29">
        <v>573</v>
      </c>
      <c r="F1902" s="29">
        <v>570.5</v>
      </c>
      <c r="G1902" s="6">
        <v>0</v>
      </c>
      <c r="H1902" s="6">
        <v>0</v>
      </c>
      <c r="I1902" s="13">
        <f t="shared" si="3034"/>
        <v>2.5</v>
      </c>
      <c r="J1902" s="6">
        <v>0</v>
      </c>
      <c r="K1902" s="6">
        <v>0</v>
      </c>
      <c r="L1902" s="13">
        <f t="shared" si="3035"/>
        <v>2.5</v>
      </c>
      <c r="M1902" s="45">
        <f t="shared" si="3036"/>
        <v>872.60034904013969</v>
      </c>
    </row>
    <row r="1903" spans="1:13" ht="15" x14ac:dyDescent="0.2">
      <c r="A1903" s="28">
        <v>43543</v>
      </c>
      <c r="B1903" s="12" t="s">
        <v>287</v>
      </c>
      <c r="C1903" s="11">
        <f t="shared" si="3033"/>
        <v>729.92700729927003</v>
      </c>
      <c r="D1903" s="12" t="s">
        <v>21</v>
      </c>
      <c r="E1903" s="29">
        <v>274</v>
      </c>
      <c r="F1903" s="29">
        <v>276</v>
      </c>
      <c r="G1903" s="6">
        <v>278</v>
      </c>
      <c r="H1903" s="6">
        <v>280</v>
      </c>
      <c r="I1903" s="13">
        <f t="shared" si="3034"/>
        <v>2</v>
      </c>
      <c r="J1903" s="6">
        <v>2</v>
      </c>
      <c r="K1903" s="6">
        <v>2</v>
      </c>
      <c r="L1903" s="13">
        <f t="shared" si="3035"/>
        <v>6</v>
      </c>
      <c r="M1903" s="45">
        <f t="shared" si="3036"/>
        <v>4379.5620437956204</v>
      </c>
    </row>
    <row r="1904" spans="1:13" ht="15" x14ac:dyDescent="0.2">
      <c r="A1904" s="28">
        <v>43543</v>
      </c>
      <c r="B1904" s="12" t="s">
        <v>212</v>
      </c>
      <c r="C1904" s="11">
        <f>200000/E1904</f>
        <v>1017.8117048346056</v>
      </c>
      <c r="D1904" s="12" t="s">
        <v>18</v>
      </c>
      <c r="E1904" s="29">
        <v>196.5</v>
      </c>
      <c r="F1904" s="29">
        <v>195</v>
      </c>
      <c r="G1904" s="6">
        <v>193</v>
      </c>
      <c r="H1904" s="6">
        <v>0</v>
      </c>
      <c r="I1904" s="13">
        <f>(IF(D1904="SELL",E1904-F1904,IF(D1904="BUY",F1904-E1904)))</f>
        <v>1.5</v>
      </c>
      <c r="J1904" s="6">
        <v>2</v>
      </c>
      <c r="K1904" s="6">
        <v>0</v>
      </c>
      <c r="L1904" s="13">
        <f>K1904+J1904+I1904</f>
        <v>3.5</v>
      </c>
      <c r="M1904" s="45">
        <f>L1904*C1904</f>
        <v>3562.3409669211196</v>
      </c>
    </row>
    <row r="1905" spans="1:13" ht="15" x14ac:dyDescent="0.2">
      <c r="A1905" s="28">
        <v>43543</v>
      </c>
      <c r="B1905" s="12" t="s">
        <v>87</v>
      </c>
      <c r="C1905" s="11">
        <f t="shared" si="3033"/>
        <v>448.4304932735426</v>
      </c>
      <c r="D1905" s="12" t="s">
        <v>21</v>
      </c>
      <c r="E1905" s="29">
        <v>446</v>
      </c>
      <c r="F1905" s="29">
        <v>446.6</v>
      </c>
      <c r="G1905" s="6">
        <v>0</v>
      </c>
      <c r="H1905" s="6">
        <v>0</v>
      </c>
      <c r="I1905" s="13">
        <f t="shared" si="3034"/>
        <v>0.60000000000002274</v>
      </c>
      <c r="J1905" s="6">
        <v>0</v>
      </c>
      <c r="K1905" s="6">
        <v>0</v>
      </c>
      <c r="L1905" s="13">
        <f t="shared" si="3035"/>
        <v>0.60000000000002274</v>
      </c>
      <c r="M1905" s="45">
        <f t="shared" si="3036"/>
        <v>269.05829596413577</v>
      </c>
    </row>
    <row r="1906" spans="1:13" ht="15" x14ac:dyDescent="0.2">
      <c r="A1906" s="28">
        <v>43543</v>
      </c>
      <c r="B1906" s="12" t="s">
        <v>159</v>
      </c>
      <c r="C1906" s="11">
        <f t="shared" si="3033"/>
        <v>658.97858319604609</v>
      </c>
      <c r="D1906" s="12" t="s">
        <v>21</v>
      </c>
      <c r="E1906" s="29">
        <v>303.5</v>
      </c>
      <c r="F1906" s="29">
        <v>306</v>
      </c>
      <c r="G1906" s="6">
        <v>0</v>
      </c>
      <c r="H1906" s="6">
        <v>0</v>
      </c>
      <c r="I1906" s="13">
        <f t="shared" si="3034"/>
        <v>2.5</v>
      </c>
      <c r="J1906" s="6">
        <v>0</v>
      </c>
      <c r="K1906" s="6">
        <v>0</v>
      </c>
      <c r="L1906" s="13">
        <f t="shared" si="3035"/>
        <v>2.5</v>
      </c>
      <c r="M1906" s="45">
        <f t="shared" si="3036"/>
        <v>1647.4464579901153</v>
      </c>
    </row>
    <row r="1907" spans="1:13" ht="15" x14ac:dyDescent="0.2">
      <c r="A1907" s="28">
        <v>43543</v>
      </c>
      <c r="B1907" s="12" t="s">
        <v>141</v>
      </c>
      <c r="C1907" s="11">
        <f t="shared" si="3033"/>
        <v>925.92592592592598</v>
      </c>
      <c r="D1907" s="12" t="s">
        <v>18</v>
      </c>
      <c r="E1907" s="29">
        <v>216</v>
      </c>
      <c r="F1907" s="29">
        <v>221</v>
      </c>
      <c r="G1907" s="6">
        <v>0</v>
      </c>
      <c r="H1907" s="6">
        <v>0</v>
      </c>
      <c r="I1907" s="13">
        <f t="shared" si="3034"/>
        <v>-5</v>
      </c>
      <c r="J1907" s="6">
        <v>0</v>
      </c>
      <c r="K1907" s="6">
        <v>0</v>
      </c>
      <c r="L1907" s="13">
        <f t="shared" si="3035"/>
        <v>-5</v>
      </c>
      <c r="M1907" s="45">
        <f t="shared" si="3036"/>
        <v>-4629.6296296296296</v>
      </c>
    </row>
    <row r="1908" spans="1:13" ht="15" x14ac:dyDescent="0.2">
      <c r="A1908" s="28">
        <v>43542</v>
      </c>
      <c r="B1908" s="12" t="s">
        <v>87</v>
      </c>
      <c r="C1908" s="11">
        <f t="shared" si="3033"/>
        <v>456.62100456621005</v>
      </c>
      <c r="D1908" s="12" t="s">
        <v>18</v>
      </c>
      <c r="E1908" s="29">
        <v>438</v>
      </c>
      <c r="F1908" s="29">
        <v>434</v>
      </c>
      <c r="G1908" s="6">
        <v>0</v>
      </c>
      <c r="H1908" s="6">
        <v>0</v>
      </c>
      <c r="I1908" s="13">
        <f t="shared" si="3034"/>
        <v>4</v>
      </c>
      <c r="J1908" s="6">
        <v>0</v>
      </c>
      <c r="K1908" s="6">
        <v>0</v>
      </c>
      <c r="L1908" s="13">
        <f t="shared" si="3035"/>
        <v>4</v>
      </c>
      <c r="M1908" s="45">
        <f t="shared" si="3036"/>
        <v>1826.4840182648402</v>
      </c>
    </row>
    <row r="1909" spans="1:13" ht="15" x14ac:dyDescent="0.2">
      <c r="A1909" s="28">
        <v>43542</v>
      </c>
      <c r="B1909" s="12" t="s">
        <v>35</v>
      </c>
      <c r="C1909" s="11">
        <f t="shared" si="3033"/>
        <v>493.82716049382714</v>
      </c>
      <c r="D1909" s="12" t="s">
        <v>21</v>
      </c>
      <c r="E1909" s="29">
        <v>405</v>
      </c>
      <c r="F1909" s="29">
        <v>408.3</v>
      </c>
      <c r="G1909" s="6">
        <v>0</v>
      </c>
      <c r="H1909" s="6">
        <v>0</v>
      </c>
      <c r="I1909" s="13">
        <f t="shared" si="3034"/>
        <v>3.3000000000000114</v>
      </c>
      <c r="J1909" s="6">
        <v>0</v>
      </c>
      <c r="K1909" s="6">
        <v>0</v>
      </c>
      <c r="L1909" s="13">
        <f t="shared" si="3035"/>
        <v>3.3000000000000114</v>
      </c>
      <c r="M1909" s="45">
        <f t="shared" si="3036"/>
        <v>1629.6296296296352</v>
      </c>
    </row>
    <row r="1910" spans="1:13" ht="15" x14ac:dyDescent="0.2">
      <c r="A1910" s="28">
        <v>43539</v>
      </c>
      <c r="B1910" s="12" t="s">
        <v>183</v>
      </c>
      <c r="C1910" s="11">
        <f t="shared" si="3033"/>
        <v>511.5089514066496</v>
      </c>
      <c r="D1910" s="12" t="s">
        <v>21</v>
      </c>
      <c r="E1910" s="29">
        <v>391</v>
      </c>
      <c r="F1910" s="29">
        <v>394</v>
      </c>
      <c r="G1910" s="6">
        <v>397</v>
      </c>
      <c r="H1910" s="6">
        <v>0</v>
      </c>
      <c r="I1910" s="13">
        <f t="shared" si="3034"/>
        <v>3</v>
      </c>
      <c r="J1910" s="6">
        <v>3</v>
      </c>
      <c r="K1910" s="6">
        <v>0</v>
      </c>
      <c r="L1910" s="13">
        <f t="shared" si="3035"/>
        <v>6</v>
      </c>
      <c r="M1910" s="45">
        <f t="shared" si="3036"/>
        <v>3069.0537084398975</v>
      </c>
    </row>
    <row r="1911" spans="1:13" ht="15" x14ac:dyDescent="0.2">
      <c r="A1911" s="28">
        <v>43539</v>
      </c>
      <c r="B1911" s="12" t="s">
        <v>159</v>
      </c>
      <c r="C1911" s="11">
        <f t="shared" si="3033"/>
        <v>675.67567567567562</v>
      </c>
      <c r="D1911" s="12" t="s">
        <v>21</v>
      </c>
      <c r="E1911" s="29">
        <v>296</v>
      </c>
      <c r="F1911" s="29">
        <v>298</v>
      </c>
      <c r="G1911" s="6">
        <v>300</v>
      </c>
      <c r="H1911" s="6">
        <v>0</v>
      </c>
      <c r="I1911" s="13">
        <f t="shared" si="3034"/>
        <v>2</v>
      </c>
      <c r="J1911" s="6">
        <v>2</v>
      </c>
      <c r="K1911" s="6">
        <v>0</v>
      </c>
      <c r="L1911" s="13">
        <f t="shared" si="3035"/>
        <v>4</v>
      </c>
      <c r="M1911" s="45">
        <f t="shared" si="3036"/>
        <v>2702.7027027027025</v>
      </c>
    </row>
    <row r="1912" spans="1:13" ht="15" x14ac:dyDescent="0.2">
      <c r="A1912" s="28">
        <v>43539</v>
      </c>
      <c r="B1912" s="12" t="s">
        <v>47</v>
      </c>
      <c r="C1912" s="11">
        <f t="shared" si="3033"/>
        <v>461.89376443418013</v>
      </c>
      <c r="D1912" s="12" t="s">
        <v>21</v>
      </c>
      <c r="E1912" s="29">
        <v>433</v>
      </c>
      <c r="F1912" s="29">
        <v>425</v>
      </c>
      <c r="G1912" s="6">
        <v>0</v>
      </c>
      <c r="H1912" s="6">
        <v>0</v>
      </c>
      <c r="I1912" s="13">
        <f t="shared" si="3034"/>
        <v>-8</v>
      </c>
      <c r="J1912" s="6">
        <v>0</v>
      </c>
      <c r="K1912" s="6">
        <v>0</v>
      </c>
      <c r="L1912" s="13">
        <f t="shared" si="3035"/>
        <v>-8</v>
      </c>
      <c r="M1912" s="45">
        <f t="shared" si="3036"/>
        <v>-3695.150115473441</v>
      </c>
    </row>
    <row r="1913" spans="1:13" ht="15" x14ac:dyDescent="0.2">
      <c r="A1913" s="28">
        <v>43539</v>
      </c>
      <c r="B1913" s="12" t="s">
        <v>87</v>
      </c>
      <c r="C1913" s="11">
        <f t="shared" si="3033"/>
        <v>454.54545454545456</v>
      </c>
      <c r="D1913" s="12" t="s">
        <v>18</v>
      </c>
      <c r="E1913" s="29">
        <v>440</v>
      </c>
      <c r="F1913" s="29">
        <v>436</v>
      </c>
      <c r="G1913" s="6">
        <v>0</v>
      </c>
      <c r="H1913" s="6">
        <v>0</v>
      </c>
      <c r="I1913" s="13">
        <f t="shared" si="3034"/>
        <v>4</v>
      </c>
      <c r="J1913" s="6">
        <v>0</v>
      </c>
      <c r="K1913" s="6">
        <v>0</v>
      </c>
      <c r="L1913" s="13">
        <f t="shared" si="3035"/>
        <v>4</v>
      </c>
      <c r="M1913" s="45">
        <f t="shared" si="3036"/>
        <v>1818.1818181818182</v>
      </c>
    </row>
    <row r="1914" spans="1:13" ht="15" x14ac:dyDescent="0.2">
      <c r="A1914" s="28">
        <v>43538</v>
      </c>
      <c r="B1914" s="12" t="s">
        <v>44</v>
      </c>
      <c r="C1914" s="11">
        <f t="shared" si="3033"/>
        <v>394.0886699507389</v>
      </c>
      <c r="D1914" s="12" t="s">
        <v>21</v>
      </c>
      <c r="E1914" s="29">
        <v>507.5</v>
      </c>
      <c r="F1914" s="29">
        <v>512</v>
      </c>
      <c r="G1914" s="6">
        <v>517</v>
      </c>
      <c r="H1914" s="6">
        <v>0</v>
      </c>
      <c r="I1914" s="13">
        <f t="shared" si="3034"/>
        <v>4.5</v>
      </c>
      <c r="J1914" s="6">
        <v>5</v>
      </c>
      <c r="K1914" s="6">
        <v>0</v>
      </c>
      <c r="L1914" s="13">
        <f t="shared" si="3035"/>
        <v>9.5</v>
      </c>
      <c r="M1914" s="45">
        <f t="shared" si="3036"/>
        <v>3743.8423645320195</v>
      </c>
    </row>
    <row r="1915" spans="1:13" ht="15" x14ac:dyDescent="0.2">
      <c r="A1915" s="28">
        <v>43538</v>
      </c>
      <c r="B1915" s="12" t="s">
        <v>141</v>
      </c>
      <c r="C1915" s="11">
        <f t="shared" si="3033"/>
        <v>890.86859688195989</v>
      </c>
      <c r="D1915" s="12" t="s">
        <v>18</v>
      </c>
      <c r="E1915" s="29">
        <v>224.5</v>
      </c>
      <c r="F1915" s="29">
        <v>222.5</v>
      </c>
      <c r="G1915" s="6">
        <v>0</v>
      </c>
      <c r="H1915" s="6">
        <v>0</v>
      </c>
      <c r="I1915" s="13">
        <f t="shared" si="3034"/>
        <v>2</v>
      </c>
      <c r="J1915" s="6">
        <v>0</v>
      </c>
      <c r="K1915" s="6">
        <v>0</v>
      </c>
      <c r="L1915" s="13">
        <f t="shared" si="3035"/>
        <v>2</v>
      </c>
      <c r="M1915" s="45">
        <f t="shared" si="3036"/>
        <v>1781.7371937639198</v>
      </c>
    </row>
    <row r="1916" spans="1:13" ht="15" x14ac:dyDescent="0.2">
      <c r="A1916" s="28">
        <v>43538</v>
      </c>
      <c r="B1916" s="12" t="s">
        <v>88</v>
      </c>
      <c r="C1916" s="11">
        <f t="shared" si="3033"/>
        <v>325.20325203252031</v>
      </c>
      <c r="D1916" s="12" t="s">
        <v>18</v>
      </c>
      <c r="E1916" s="29">
        <v>615</v>
      </c>
      <c r="F1916" s="29">
        <v>619.5</v>
      </c>
      <c r="G1916" s="6">
        <v>0</v>
      </c>
      <c r="H1916" s="6">
        <v>0</v>
      </c>
      <c r="I1916" s="13">
        <f t="shared" si="3034"/>
        <v>-4.5</v>
      </c>
      <c r="J1916" s="6">
        <v>0</v>
      </c>
      <c r="K1916" s="6">
        <v>0</v>
      </c>
      <c r="L1916" s="13">
        <f t="shared" si="3035"/>
        <v>-4.5</v>
      </c>
      <c r="M1916" s="45">
        <f t="shared" si="3036"/>
        <v>-1463.4146341463413</v>
      </c>
    </row>
    <row r="1917" spans="1:13" ht="15" x14ac:dyDescent="0.2">
      <c r="A1917" s="28">
        <v>43537</v>
      </c>
      <c r="B1917" s="12" t="s">
        <v>141</v>
      </c>
      <c r="C1917" s="11">
        <f t="shared" si="3033"/>
        <v>862.06896551724139</v>
      </c>
      <c r="D1917" s="12" t="s">
        <v>18</v>
      </c>
      <c r="E1917" s="29">
        <v>232</v>
      </c>
      <c r="F1917" s="29">
        <v>230</v>
      </c>
      <c r="G1917" s="6">
        <v>228</v>
      </c>
      <c r="H1917" s="6">
        <v>225</v>
      </c>
      <c r="I1917" s="13">
        <f t="shared" si="3034"/>
        <v>2</v>
      </c>
      <c r="J1917" s="6">
        <v>2</v>
      </c>
      <c r="K1917" s="6">
        <v>3</v>
      </c>
      <c r="L1917" s="13">
        <f t="shared" si="3035"/>
        <v>7</v>
      </c>
      <c r="M1917" s="45">
        <f t="shared" si="3036"/>
        <v>6034.4827586206902</v>
      </c>
    </row>
    <row r="1918" spans="1:13" ht="15" x14ac:dyDescent="0.2">
      <c r="A1918" s="28">
        <v>43537</v>
      </c>
      <c r="B1918" s="12" t="s">
        <v>100</v>
      </c>
      <c r="C1918" s="11">
        <f t="shared" si="3033"/>
        <v>385.35645472061657</v>
      </c>
      <c r="D1918" s="12" t="s">
        <v>18</v>
      </c>
      <c r="E1918" s="29">
        <v>519</v>
      </c>
      <c r="F1918" s="29">
        <v>515</v>
      </c>
      <c r="G1918" s="6">
        <v>0</v>
      </c>
      <c r="H1918" s="6">
        <v>0</v>
      </c>
      <c r="I1918" s="13">
        <f t="shared" si="3034"/>
        <v>4</v>
      </c>
      <c r="J1918" s="6">
        <v>0</v>
      </c>
      <c r="K1918" s="6">
        <v>0</v>
      </c>
      <c r="L1918" s="13">
        <f t="shared" si="3035"/>
        <v>4</v>
      </c>
      <c r="M1918" s="45">
        <f t="shared" si="3036"/>
        <v>1541.4258188824663</v>
      </c>
    </row>
    <row r="1919" spans="1:13" ht="15" x14ac:dyDescent="0.2">
      <c r="A1919" s="28">
        <v>43537</v>
      </c>
      <c r="B1919" s="12" t="s">
        <v>122</v>
      </c>
      <c r="C1919" s="11">
        <f t="shared" si="3033"/>
        <v>285.71428571428572</v>
      </c>
      <c r="D1919" s="12" t="s">
        <v>18</v>
      </c>
      <c r="E1919" s="29">
        <v>700</v>
      </c>
      <c r="F1919" s="29">
        <v>704</v>
      </c>
      <c r="G1919" s="6">
        <v>0</v>
      </c>
      <c r="H1919" s="6">
        <v>0</v>
      </c>
      <c r="I1919" s="13">
        <f t="shared" si="3034"/>
        <v>-4</v>
      </c>
      <c r="J1919" s="6">
        <v>0</v>
      </c>
      <c r="K1919" s="6">
        <v>0</v>
      </c>
      <c r="L1919" s="13">
        <f t="shared" si="3035"/>
        <v>-4</v>
      </c>
      <c r="M1919" s="45">
        <f t="shared" si="3036"/>
        <v>-1142.8571428571429</v>
      </c>
    </row>
    <row r="1920" spans="1:13" ht="15" x14ac:dyDescent="0.2">
      <c r="A1920" s="28">
        <v>43536</v>
      </c>
      <c r="B1920" s="12" t="s">
        <v>224</v>
      </c>
      <c r="C1920" s="11">
        <f t="shared" si="3033"/>
        <v>396.82539682539681</v>
      </c>
      <c r="D1920" s="12" t="s">
        <v>18</v>
      </c>
      <c r="E1920" s="29">
        <v>504</v>
      </c>
      <c r="F1920" s="29">
        <v>500</v>
      </c>
      <c r="G1920" s="6">
        <v>495</v>
      </c>
      <c r="H1920" s="6">
        <v>0</v>
      </c>
      <c r="I1920" s="13">
        <f t="shared" si="3034"/>
        <v>4</v>
      </c>
      <c r="J1920" s="6">
        <v>5</v>
      </c>
      <c r="K1920" s="6">
        <v>0</v>
      </c>
      <c r="L1920" s="13">
        <f t="shared" si="3035"/>
        <v>9</v>
      </c>
      <c r="M1920" s="45">
        <f t="shared" si="3036"/>
        <v>3571.4285714285711</v>
      </c>
    </row>
    <row r="1921" spans="1:13" ht="15" x14ac:dyDescent="0.2">
      <c r="A1921" s="28">
        <v>43536</v>
      </c>
      <c r="B1921" s="12" t="s">
        <v>47</v>
      </c>
      <c r="C1921" s="11">
        <f t="shared" si="3033"/>
        <v>446.42857142857144</v>
      </c>
      <c r="D1921" s="12" t="s">
        <v>21</v>
      </c>
      <c r="E1921" s="29">
        <v>448</v>
      </c>
      <c r="F1921" s="29">
        <v>452</v>
      </c>
      <c r="G1921" s="6">
        <v>0</v>
      </c>
      <c r="H1921" s="6">
        <v>0</v>
      </c>
      <c r="I1921" s="13">
        <f t="shared" si="3034"/>
        <v>4</v>
      </c>
      <c r="J1921" s="6">
        <v>0</v>
      </c>
      <c r="K1921" s="6">
        <v>0</v>
      </c>
      <c r="L1921" s="13">
        <f t="shared" si="3035"/>
        <v>4</v>
      </c>
      <c r="M1921" s="45">
        <f t="shared" si="3036"/>
        <v>1785.7142857142858</v>
      </c>
    </row>
    <row r="1922" spans="1:13" ht="15" x14ac:dyDescent="0.2">
      <c r="A1922" s="28">
        <v>43535</v>
      </c>
      <c r="B1922" s="12" t="s">
        <v>87</v>
      </c>
      <c r="C1922" s="11">
        <f t="shared" si="3033"/>
        <v>458.71559633027522</v>
      </c>
      <c r="D1922" s="12" t="s">
        <v>21</v>
      </c>
      <c r="E1922" s="29">
        <v>436</v>
      </c>
      <c r="F1922" s="29">
        <v>440</v>
      </c>
      <c r="G1922" s="6">
        <v>444</v>
      </c>
      <c r="H1922" s="6">
        <v>0</v>
      </c>
      <c r="I1922" s="13">
        <f t="shared" si="3034"/>
        <v>4</v>
      </c>
      <c r="J1922" s="6">
        <v>4</v>
      </c>
      <c r="K1922" s="6">
        <v>0</v>
      </c>
      <c r="L1922" s="13">
        <f t="shared" si="3035"/>
        <v>8</v>
      </c>
      <c r="M1922" s="45">
        <f t="shared" si="3036"/>
        <v>3669.7247706422017</v>
      </c>
    </row>
    <row r="1923" spans="1:13" ht="15" x14ac:dyDescent="0.2">
      <c r="A1923" s="28">
        <v>43535</v>
      </c>
      <c r="B1923" s="12" t="s">
        <v>226</v>
      </c>
      <c r="C1923" s="11">
        <f t="shared" si="3033"/>
        <v>576.36887608069162</v>
      </c>
      <c r="D1923" s="12" t="s">
        <v>21</v>
      </c>
      <c r="E1923" s="29">
        <v>347</v>
      </c>
      <c r="F1923" s="29">
        <v>350</v>
      </c>
      <c r="G1923" s="6">
        <v>0</v>
      </c>
      <c r="H1923" s="6">
        <v>0</v>
      </c>
      <c r="I1923" s="13">
        <f t="shared" si="3034"/>
        <v>3</v>
      </c>
      <c r="J1923" s="6">
        <v>0</v>
      </c>
      <c r="K1923" s="6">
        <v>0</v>
      </c>
      <c r="L1923" s="13">
        <f t="shared" si="3035"/>
        <v>3</v>
      </c>
      <c r="M1923" s="45">
        <f t="shared" si="3036"/>
        <v>1729.1066282420747</v>
      </c>
    </row>
    <row r="1924" spans="1:13" ht="15" x14ac:dyDescent="0.2">
      <c r="A1924" s="28">
        <v>43535</v>
      </c>
      <c r="B1924" s="12" t="s">
        <v>183</v>
      </c>
      <c r="C1924" s="11">
        <f t="shared" si="3033"/>
        <v>531.91489361702122</v>
      </c>
      <c r="D1924" s="12" t="s">
        <v>21</v>
      </c>
      <c r="E1924" s="29">
        <v>376</v>
      </c>
      <c r="F1924" s="29">
        <v>378</v>
      </c>
      <c r="G1924" s="6">
        <v>0</v>
      </c>
      <c r="H1924" s="6">
        <v>0</v>
      </c>
      <c r="I1924" s="13">
        <f t="shared" si="3034"/>
        <v>2</v>
      </c>
      <c r="J1924" s="6">
        <v>0</v>
      </c>
      <c r="K1924" s="6">
        <v>0</v>
      </c>
      <c r="L1924" s="13">
        <f t="shared" si="3035"/>
        <v>2</v>
      </c>
      <c r="M1924" s="45">
        <f t="shared" si="3036"/>
        <v>1063.8297872340424</v>
      </c>
    </row>
    <row r="1925" spans="1:13" ht="15" x14ac:dyDescent="0.2">
      <c r="A1925" s="28">
        <v>43532</v>
      </c>
      <c r="B1925" s="12" t="s">
        <v>162</v>
      </c>
      <c r="C1925" s="11">
        <f t="shared" si="3033"/>
        <v>496.27791563275434</v>
      </c>
      <c r="D1925" s="12" t="s">
        <v>18</v>
      </c>
      <c r="E1925" s="29">
        <v>403</v>
      </c>
      <c r="F1925" s="29">
        <v>400</v>
      </c>
      <c r="G1925" s="6">
        <v>396</v>
      </c>
      <c r="H1925" s="6">
        <v>392</v>
      </c>
      <c r="I1925" s="13">
        <f t="shared" si="3034"/>
        <v>3</v>
      </c>
      <c r="J1925" s="6">
        <v>4</v>
      </c>
      <c r="K1925" s="6">
        <v>4</v>
      </c>
      <c r="L1925" s="13">
        <f t="shared" si="3035"/>
        <v>11</v>
      </c>
      <c r="M1925" s="45">
        <f t="shared" si="3036"/>
        <v>5459.0570719602974</v>
      </c>
    </row>
    <row r="1926" spans="1:13" ht="15" x14ac:dyDescent="0.2">
      <c r="A1926" s="28">
        <v>43532</v>
      </c>
      <c r="B1926" s="12" t="s">
        <v>122</v>
      </c>
      <c r="C1926" s="11">
        <f>200000/E1926</f>
        <v>278.94002789400281</v>
      </c>
      <c r="D1926" s="12" t="s">
        <v>18</v>
      </c>
      <c r="E1926" s="29">
        <v>717</v>
      </c>
      <c r="F1926" s="29">
        <v>710</v>
      </c>
      <c r="G1926" s="6">
        <v>703</v>
      </c>
      <c r="H1926" s="6">
        <v>0</v>
      </c>
      <c r="I1926" s="13">
        <f>(IF(D1926="SELL",E1926-F1926,IF(D1926="BUY",F1926-E1926)))</f>
        <v>7</v>
      </c>
      <c r="J1926" s="6">
        <v>7</v>
      </c>
      <c r="K1926" s="6">
        <v>0</v>
      </c>
      <c r="L1926" s="13">
        <f>K1926+J1926+I1926</f>
        <v>14</v>
      </c>
      <c r="M1926" s="45">
        <f>L1926*C1926</f>
        <v>3905.1603905160391</v>
      </c>
    </row>
    <row r="1927" spans="1:13" ht="15" x14ac:dyDescent="0.2">
      <c r="A1927" s="28">
        <v>43532</v>
      </c>
      <c r="B1927" s="12" t="s">
        <v>98</v>
      </c>
      <c r="C1927" s="11">
        <f t="shared" si="3033"/>
        <v>1020.4081632653061</v>
      </c>
      <c r="D1927" s="12" t="s">
        <v>18</v>
      </c>
      <c r="E1927" s="29">
        <v>196</v>
      </c>
      <c r="F1927" s="29">
        <v>194.5</v>
      </c>
      <c r="G1927" s="6">
        <v>0</v>
      </c>
      <c r="H1927" s="6">
        <v>0</v>
      </c>
      <c r="I1927" s="13">
        <f t="shared" si="3034"/>
        <v>1.5</v>
      </c>
      <c r="J1927" s="6">
        <v>0</v>
      </c>
      <c r="K1927" s="6">
        <v>0</v>
      </c>
      <c r="L1927" s="13">
        <f t="shared" si="3035"/>
        <v>1.5</v>
      </c>
      <c r="M1927" s="45">
        <f t="shared" si="3036"/>
        <v>1530.6122448979593</v>
      </c>
    </row>
    <row r="1928" spans="1:13" ht="15" x14ac:dyDescent="0.2">
      <c r="A1928" s="28">
        <v>43532</v>
      </c>
      <c r="B1928" s="12" t="s">
        <v>25</v>
      </c>
      <c r="C1928" s="11">
        <f>200000/E1928</f>
        <v>696.86411149825778</v>
      </c>
      <c r="D1928" s="12" t="s">
        <v>18</v>
      </c>
      <c r="E1928" s="29">
        <v>287</v>
      </c>
      <c r="F1928" s="29">
        <v>285</v>
      </c>
      <c r="G1928" s="6">
        <v>0</v>
      </c>
      <c r="H1928" s="6">
        <v>0</v>
      </c>
      <c r="I1928" s="13">
        <f>(IF(D1928="SELL",E1928-F1928,IF(D1928="BUY",F1928-E1928)))</f>
        <v>2</v>
      </c>
      <c r="J1928" s="6">
        <v>0</v>
      </c>
      <c r="K1928" s="6">
        <v>0</v>
      </c>
      <c r="L1928" s="13">
        <f>K1928+J1928+I1928</f>
        <v>2</v>
      </c>
      <c r="M1928" s="45">
        <f>L1928*C1928</f>
        <v>1393.7282229965156</v>
      </c>
    </row>
    <row r="1929" spans="1:13" ht="15" x14ac:dyDescent="0.2">
      <c r="A1929" s="28">
        <v>43531</v>
      </c>
      <c r="B1929" s="12" t="s">
        <v>122</v>
      </c>
      <c r="C1929" s="11">
        <f>200000/E1929</f>
        <v>277.77777777777777</v>
      </c>
      <c r="D1929" s="12" t="s">
        <v>18</v>
      </c>
      <c r="E1929" s="29">
        <v>720</v>
      </c>
      <c r="F1929" s="29">
        <v>713</v>
      </c>
      <c r="G1929" s="6">
        <v>707</v>
      </c>
      <c r="H1929" s="6">
        <v>0</v>
      </c>
      <c r="I1929" s="13">
        <f>(IF(D1929="SELL",E1929-F1929,IF(D1929="BUY",F1929-E1929)))</f>
        <v>7</v>
      </c>
      <c r="J1929" s="6">
        <v>6</v>
      </c>
      <c r="K1929" s="6">
        <v>0</v>
      </c>
      <c r="L1929" s="13">
        <f>K1929+J1929+I1929</f>
        <v>13</v>
      </c>
      <c r="M1929" s="45">
        <f>L1929*C1929</f>
        <v>3611.1111111111109</v>
      </c>
    </row>
    <row r="1930" spans="1:13" ht="15" x14ac:dyDescent="0.2">
      <c r="A1930" s="28">
        <v>43531</v>
      </c>
      <c r="B1930" s="12" t="s">
        <v>44</v>
      </c>
      <c r="C1930" s="11">
        <f t="shared" ref="C1930:C1993" si="3037">200000/E1930</f>
        <v>410.6776180698152</v>
      </c>
      <c r="D1930" s="12" t="s">
        <v>18</v>
      </c>
      <c r="E1930" s="29">
        <v>487</v>
      </c>
      <c r="F1930" s="29">
        <v>484</v>
      </c>
      <c r="G1930" s="6">
        <v>0</v>
      </c>
      <c r="H1930" s="6">
        <v>0</v>
      </c>
      <c r="I1930" s="13">
        <f t="shared" ref="I1930:I1951" si="3038">(IF(D1930="SELL",E1930-F1930,IF(D1930="BUY",F1930-E1930)))</f>
        <v>3</v>
      </c>
      <c r="J1930" s="6">
        <v>0</v>
      </c>
      <c r="K1930" s="6">
        <v>0</v>
      </c>
      <c r="L1930" s="13">
        <f t="shared" ref="L1930:L1993" si="3039">K1930+J1930+I1930</f>
        <v>3</v>
      </c>
      <c r="M1930" s="45">
        <f t="shared" ref="M1930:M1993" si="3040">L1930*C1930</f>
        <v>1232.0328542094455</v>
      </c>
    </row>
    <row r="1931" spans="1:13" ht="15" x14ac:dyDescent="0.2">
      <c r="A1931" s="28">
        <v>43530</v>
      </c>
      <c r="B1931" s="12" t="s">
        <v>130</v>
      </c>
      <c r="C1931" s="11">
        <f t="shared" si="3037"/>
        <v>243.30900243309003</v>
      </c>
      <c r="D1931" s="12" t="s">
        <v>21</v>
      </c>
      <c r="E1931" s="29">
        <v>822</v>
      </c>
      <c r="F1931" s="29">
        <v>828</v>
      </c>
      <c r="G1931" s="6">
        <v>0</v>
      </c>
      <c r="H1931" s="6">
        <v>0</v>
      </c>
      <c r="I1931" s="13">
        <f t="shared" si="3038"/>
        <v>6</v>
      </c>
      <c r="J1931" s="6">
        <v>0</v>
      </c>
      <c r="K1931" s="6">
        <v>0</v>
      </c>
      <c r="L1931" s="13">
        <f t="shared" si="3039"/>
        <v>6</v>
      </c>
      <c r="M1931" s="45">
        <f t="shared" si="3040"/>
        <v>1459.8540145985403</v>
      </c>
    </row>
    <row r="1932" spans="1:13" ht="15" x14ac:dyDescent="0.2">
      <c r="A1932" s="28">
        <v>43530</v>
      </c>
      <c r="B1932" s="12" t="s">
        <v>64</v>
      </c>
      <c r="C1932" s="11">
        <f t="shared" si="3037"/>
        <v>696.86411149825778</v>
      </c>
      <c r="D1932" s="12" t="s">
        <v>21</v>
      </c>
      <c r="E1932" s="29">
        <v>287</v>
      </c>
      <c r="F1932" s="29">
        <v>289</v>
      </c>
      <c r="G1932" s="6">
        <v>0</v>
      </c>
      <c r="H1932" s="6">
        <v>0</v>
      </c>
      <c r="I1932" s="13">
        <f t="shared" si="3038"/>
        <v>2</v>
      </c>
      <c r="J1932" s="6">
        <v>0</v>
      </c>
      <c r="K1932" s="6">
        <v>0</v>
      </c>
      <c r="L1932" s="13">
        <f t="shared" si="3039"/>
        <v>2</v>
      </c>
      <c r="M1932" s="45">
        <f t="shared" si="3040"/>
        <v>1393.7282229965156</v>
      </c>
    </row>
    <row r="1933" spans="1:13" ht="15" x14ac:dyDescent="0.2">
      <c r="A1933" s="28">
        <v>43530</v>
      </c>
      <c r="B1933" s="12" t="s">
        <v>183</v>
      </c>
      <c r="C1933" s="11">
        <f t="shared" si="3037"/>
        <v>539.81106612685562</v>
      </c>
      <c r="D1933" s="12" t="s">
        <v>21</v>
      </c>
      <c r="E1933" s="29">
        <v>370.5</v>
      </c>
      <c r="F1933" s="29">
        <v>372</v>
      </c>
      <c r="G1933" s="6">
        <v>0</v>
      </c>
      <c r="H1933" s="6">
        <v>0</v>
      </c>
      <c r="I1933" s="13">
        <f t="shared" si="3038"/>
        <v>1.5</v>
      </c>
      <c r="J1933" s="6">
        <v>0</v>
      </c>
      <c r="K1933" s="6">
        <v>0</v>
      </c>
      <c r="L1933" s="13">
        <f t="shared" si="3039"/>
        <v>1.5</v>
      </c>
      <c r="M1933" s="45">
        <f t="shared" si="3040"/>
        <v>809.71659919028343</v>
      </c>
    </row>
    <row r="1934" spans="1:13" ht="15" x14ac:dyDescent="0.2">
      <c r="A1934" s="28">
        <v>43529</v>
      </c>
      <c r="B1934" s="12" t="s">
        <v>122</v>
      </c>
      <c r="C1934" s="11">
        <f t="shared" si="3037"/>
        <v>288.18443804034581</v>
      </c>
      <c r="D1934" s="12" t="s">
        <v>21</v>
      </c>
      <c r="E1934" s="29">
        <v>694</v>
      </c>
      <c r="F1934" s="29">
        <v>700</v>
      </c>
      <c r="G1934" s="6">
        <v>707</v>
      </c>
      <c r="H1934" s="6">
        <v>715</v>
      </c>
      <c r="I1934" s="13">
        <f t="shared" si="3038"/>
        <v>6</v>
      </c>
      <c r="J1934" s="13">
        <v>4</v>
      </c>
      <c r="K1934" s="13">
        <v>8</v>
      </c>
      <c r="L1934" s="13">
        <f t="shared" si="3039"/>
        <v>18</v>
      </c>
      <c r="M1934" s="45">
        <f t="shared" si="3040"/>
        <v>5187.3198847262247</v>
      </c>
    </row>
    <row r="1935" spans="1:13" ht="15" x14ac:dyDescent="0.2">
      <c r="A1935" s="28">
        <v>43529</v>
      </c>
      <c r="B1935" s="12" t="s">
        <v>25</v>
      </c>
      <c r="C1935" s="11">
        <f t="shared" si="3037"/>
        <v>701.75438596491233</v>
      </c>
      <c r="D1935" s="12" t="s">
        <v>21</v>
      </c>
      <c r="E1935" s="29">
        <v>285</v>
      </c>
      <c r="F1935" s="29">
        <v>287</v>
      </c>
      <c r="G1935" s="6">
        <v>289</v>
      </c>
      <c r="H1935" s="6">
        <v>291</v>
      </c>
      <c r="I1935" s="13">
        <f t="shared" si="3038"/>
        <v>2</v>
      </c>
      <c r="J1935" s="13">
        <v>2</v>
      </c>
      <c r="K1935" s="13">
        <v>2</v>
      </c>
      <c r="L1935" s="13">
        <f t="shared" si="3039"/>
        <v>6</v>
      </c>
      <c r="M1935" s="45">
        <f t="shared" si="3040"/>
        <v>4210.5263157894742</v>
      </c>
    </row>
    <row r="1936" spans="1:13" ht="15" x14ac:dyDescent="0.2">
      <c r="A1936" s="28">
        <v>43529</v>
      </c>
      <c r="B1936" s="12" t="s">
        <v>87</v>
      </c>
      <c r="C1936" s="11">
        <f t="shared" si="3037"/>
        <v>458.71559633027522</v>
      </c>
      <c r="D1936" s="12" t="s">
        <v>21</v>
      </c>
      <c r="E1936" s="29">
        <v>436</v>
      </c>
      <c r="F1936" s="29">
        <v>438</v>
      </c>
      <c r="G1936" s="6">
        <v>0</v>
      </c>
      <c r="H1936" s="6">
        <v>0</v>
      </c>
      <c r="I1936" s="13">
        <f t="shared" si="3038"/>
        <v>2</v>
      </c>
      <c r="J1936" s="13">
        <v>0</v>
      </c>
      <c r="K1936" s="13">
        <v>0</v>
      </c>
      <c r="L1936" s="13">
        <f t="shared" si="3039"/>
        <v>2</v>
      </c>
      <c r="M1936" s="45">
        <f t="shared" si="3040"/>
        <v>917.43119266055044</v>
      </c>
    </row>
    <row r="1937" spans="1:13" ht="15" x14ac:dyDescent="0.2">
      <c r="A1937" s="28">
        <v>43525</v>
      </c>
      <c r="B1937" s="12" t="s">
        <v>87</v>
      </c>
      <c r="C1937" s="11">
        <f t="shared" si="3037"/>
        <v>470.58823529411762</v>
      </c>
      <c r="D1937" s="12" t="s">
        <v>21</v>
      </c>
      <c r="E1937" s="29">
        <v>425</v>
      </c>
      <c r="F1937" s="29">
        <v>429</v>
      </c>
      <c r="G1937" s="6">
        <v>433</v>
      </c>
      <c r="H1937" s="6">
        <v>0</v>
      </c>
      <c r="I1937" s="13">
        <f t="shared" si="3038"/>
        <v>4</v>
      </c>
      <c r="J1937" s="13">
        <v>4</v>
      </c>
      <c r="K1937" s="13">
        <v>0</v>
      </c>
      <c r="L1937" s="13">
        <f t="shared" si="3039"/>
        <v>8</v>
      </c>
      <c r="M1937" s="45">
        <f t="shared" si="3040"/>
        <v>3764.705882352941</v>
      </c>
    </row>
    <row r="1938" spans="1:13" ht="15" x14ac:dyDescent="0.2">
      <c r="A1938" s="28">
        <v>43525</v>
      </c>
      <c r="B1938" s="12" t="s">
        <v>88</v>
      </c>
      <c r="C1938" s="11">
        <f t="shared" si="3037"/>
        <v>319.4888178913738</v>
      </c>
      <c r="D1938" s="12" t="s">
        <v>21</v>
      </c>
      <c r="E1938" s="29">
        <v>626</v>
      </c>
      <c r="F1938" s="29">
        <v>632</v>
      </c>
      <c r="G1938" s="6">
        <v>0</v>
      </c>
      <c r="H1938" s="6">
        <v>0</v>
      </c>
      <c r="I1938" s="13">
        <f t="shared" si="3038"/>
        <v>6</v>
      </c>
      <c r="J1938" s="13">
        <v>0</v>
      </c>
      <c r="K1938" s="13">
        <v>0</v>
      </c>
      <c r="L1938" s="13">
        <f t="shared" si="3039"/>
        <v>6</v>
      </c>
      <c r="M1938" s="45">
        <f t="shared" si="3040"/>
        <v>1916.9329073482427</v>
      </c>
    </row>
    <row r="1939" spans="1:13" ht="15" x14ac:dyDescent="0.2">
      <c r="A1939" s="28">
        <v>43525</v>
      </c>
      <c r="B1939" s="12" t="s">
        <v>298</v>
      </c>
      <c r="C1939" s="11">
        <f t="shared" si="3037"/>
        <v>291.54518950437318</v>
      </c>
      <c r="D1939" s="12" t="s">
        <v>21</v>
      </c>
      <c r="E1939" s="29">
        <v>686</v>
      </c>
      <c r="F1939" s="29">
        <v>691.6</v>
      </c>
      <c r="G1939" s="6">
        <v>0</v>
      </c>
      <c r="H1939" s="6">
        <v>0</v>
      </c>
      <c r="I1939" s="13">
        <f t="shared" si="3038"/>
        <v>5.6000000000000227</v>
      </c>
      <c r="J1939" s="13">
        <v>0</v>
      </c>
      <c r="K1939" s="13">
        <v>0</v>
      </c>
      <c r="L1939" s="13">
        <f t="shared" si="3039"/>
        <v>5.6000000000000227</v>
      </c>
      <c r="M1939" s="45">
        <f t="shared" si="3040"/>
        <v>1632.6530612244965</v>
      </c>
    </row>
    <row r="1940" spans="1:13" ht="15" x14ac:dyDescent="0.2">
      <c r="A1940" s="28">
        <v>43524</v>
      </c>
      <c r="B1940" s="12" t="s">
        <v>114</v>
      </c>
      <c r="C1940" s="11">
        <f t="shared" si="3037"/>
        <v>694.44444444444446</v>
      </c>
      <c r="D1940" s="12" t="s">
        <v>18</v>
      </c>
      <c r="E1940" s="29">
        <v>288</v>
      </c>
      <c r="F1940" s="29">
        <v>286</v>
      </c>
      <c r="G1940" s="6">
        <v>0</v>
      </c>
      <c r="H1940" s="6">
        <v>0</v>
      </c>
      <c r="I1940" s="13">
        <f t="shared" si="3038"/>
        <v>2</v>
      </c>
      <c r="J1940" s="13">
        <v>0</v>
      </c>
      <c r="K1940" s="13">
        <v>0</v>
      </c>
      <c r="L1940" s="13">
        <f t="shared" si="3039"/>
        <v>2</v>
      </c>
      <c r="M1940" s="45">
        <f t="shared" si="3040"/>
        <v>1388.8888888888889</v>
      </c>
    </row>
    <row r="1941" spans="1:13" ht="15" x14ac:dyDescent="0.2">
      <c r="A1941" s="28">
        <v>43524</v>
      </c>
      <c r="B1941" s="12" t="s">
        <v>89</v>
      </c>
      <c r="C1941" s="11">
        <f t="shared" si="3037"/>
        <v>387.59689922480618</v>
      </c>
      <c r="D1941" s="12" t="s">
        <v>21</v>
      </c>
      <c r="E1941" s="29">
        <v>516</v>
      </c>
      <c r="F1941" s="29">
        <v>511.5</v>
      </c>
      <c r="G1941" s="6">
        <v>0</v>
      </c>
      <c r="H1941" s="6">
        <v>0</v>
      </c>
      <c r="I1941" s="13">
        <f t="shared" si="3038"/>
        <v>-4.5</v>
      </c>
      <c r="J1941" s="13">
        <v>0</v>
      </c>
      <c r="K1941" s="13">
        <v>0</v>
      </c>
      <c r="L1941" s="13">
        <f t="shared" si="3039"/>
        <v>-4.5</v>
      </c>
      <c r="M1941" s="45">
        <f t="shared" si="3040"/>
        <v>-1744.1860465116279</v>
      </c>
    </row>
    <row r="1942" spans="1:13" ht="15" x14ac:dyDescent="0.2">
      <c r="A1942" s="28">
        <v>43523</v>
      </c>
      <c r="B1942" s="12" t="s">
        <v>201</v>
      </c>
      <c r="C1942" s="11">
        <f t="shared" si="3037"/>
        <v>1286.1736334405145</v>
      </c>
      <c r="D1942" s="12" t="s">
        <v>18</v>
      </c>
      <c r="E1942" s="29">
        <v>155.5</v>
      </c>
      <c r="F1942" s="29">
        <v>154</v>
      </c>
      <c r="G1942" s="6">
        <v>0</v>
      </c>
      <c r="H1942" s="6">
        <v>0</v>
      </c>
      <c r="I1942" s="13">
        <f t="shared" si="3038"/>
        <v>1.5</v>
      </c>
      <c r="J1942" s="13">
        <v>0</v>
      </c>
      <c r="K1942" s="13">
        <v>0</v>
      </c>
      <c r="L1942" s="13">
        <f t="shared" si="3039"/>
        <v>1.5</v>
      </c>
      <c r="M1942" s="45">
        <f t="shared" si="3040"/>
        <v>1929.2604501607718</v>
      </c>
    </row>
    <row r="1943" spans="1:13" ht="15" x14ac:dyDescent="0.2">
      <c r="A1943" s="28">
        <v>43523</v>
      </c>
      <c r="B1943" s="12" t="s">
        <v>144</v>
      </c>
      <c r="C1943" s="11">
        <f t="shared" si="3037"/>
        <v>598.80239520958082</v>
      </c>
      <c r="D1943" s="12" t="s">
        <v>18</v>
      </c>
      <c r="E1943" s="29">
        <v>334</v>
      </c>
      <c r="F1943" s="29">
        <v>332.5</v>
      </c>
      <c r="G1943" s="6">
        <v>0</v>
      </c>
      <c r="H1943" s="6">
        <v>0</v>
      </c>
      <c r="I1943" s="13">
        <f t="shared" si="3038"/>
        <v>1.5</v>
      </c>
      <c r="J1943" s="13">
        <v>0</v>
      </c>
      <c r="K1943" s="13">
        <v>0</v>
      </c>
      <c r="L1943" s="13">
        <f t="shared" si="3039"/>
        <v>1.5</v>
      </c>
      <c r="M1943" s="45">
        <f t="shared" si="3040"/>
        <v>898.20359281437118</v>
      </c>
    </row>
    <row r="1944" spans="1:13" ht="15" x14ac:dyDescent="0.2">
      <c r="A1944" s="28">
        <v>43523</v>
      </c>
      <c r="B1944" s="12" t="s">
        <v>115</v>
      </c>
      <c r="C1944" s="11">
        <f t="shared" si="3037"/>
        <v>1169.5906432748538</v>
      </c>
      <c r="D1944" s="12" t="s">
        <v>21</v>
      </c>
      <c r="E1944" s="29">
        <v>171</v>
      </c>
      <c r="F1944" s="29">
        <v>169</v>
      </c>
      <c r="G1944" s="6">
        <v>0</v>
      </c>
      <c r="H1944" s="6">
        <v>0</v>
      </c>
      <c r="I1944" s="13">
        <f t="shared" si="3038"/>
        <v>-2</v>
      </c>
      <c r="J1944" s="13">
        <v>0</v>
      </c>
      <c r="K1944" s="13">
        <v>0</v>
      </c>
      <c r="L1944" s="13">
        <f t="shared" si="3039"/>
        <v>-2</v>
      </c>
      <c r="M1944" s="45">
        <f t="shared" si="3040"/>
        <v>-2339.1812865497077</v>
      </c>
    </row>
    <row r="1945" spans="1:13" ht="15" x14ac:dyDescent="0.2">
      <c r="A1945" s="28">
        <v>43523</v>
      </c>
      <c r="B1945" s="12" t="s">
        <v>110</v>
      </c>
      <c r="C1945" s="11">
        <f t="shared" si="3037"/>
        <v>276.24309392265195</v>
      </c>
      <c r="D1945" s="12" t="s">
        <v>21</v>
      </c>
      <c r="E1945" s="29">
        <v>724</v>
      </c>
      <c r="F1945" s="29">
        <v>721</v>
      </c>
      <c r="G1945" s="6">
        <v>0</v>
      </c>
      <c r="H1945" s="6">
        <v>0</v>
      </c>
      <c r="I1945" s="13">
        <f t="shared" si="3038"/>
        <v>-3</v>
      </c>
      <c r="J1945" s="13">
        <v>0</v>
      </c>
      <c r="K1945" s="13">
        <v>0</v>
      </c>
      <c r="L1945" s="13">
        <f t="shared" si="3039"/>
        <v>-3</v>
      </c>
      <c r="M1945" s="45">
        <f t="shared" si="3040"/>
        <v>-828.72928176795585</v>
      </c>
    </row>
    <row r="1946" spans="1:13" ht="15" x14ac:dyDescent="0.2">
      <c r="A1946" s="28">
        <v>43523</v>
      </c>
      <c r="B1946" s="12" t="s">
        <v>224</v>
      </c>
      <c r="C1946" s="11">
        <f t="shared" si="3037"/>
        <v>426.89434364994662</v>
      </c>
      <c r="D1946" s="12" t="s">
        <v>21</v>
      </c>
      <c r="E1946" s="29">
        <v>468.5</v>
      </c>
      <c r="F1946" s="29">
        <v>459</v>
      </c>
      <c r="G1946" s="6">
        <v>0</v>
      </c>
      <c r="H1946" s="6">
        <v>0</v>
      </c>
      <c r="I1946" s="13">
        <f t="shared" si="3038"/>
        <v>-9.5</v>
      </c>
      <c r="J1946" s="13">
        <v>0</v>
      </c>
      <c r="K1946" s="13">
        <v>0</v>
      </c>
      <c r="L1946" s="13">
        <f t="shared" si="3039"/>
        <v>-9.5</v>
      </c>
      <c r="M1946" s="45">
        <f t="shared" si="3040"/>
        <v>-4055.496264674493</v>
      </c>
    </row>
    <row r="1947" spans="1:13" ht="15" x14ac:dyDescent="0.2">
      <c r="A1947" s="28">
        <v>43522</v>
      </c>
      <c r="B1947" s="12" t="s">
        <v>47</v>
      </c>
      <c r="C1947" s="11">
        <f t="shared" si="3037"/>
        <v>512.82051282051282</v>
      </c>
      <c r="D1947" s="12" t="s">
        <v>21</v>
      </c>
      <c r="E1947" s="29">
        <v>390</v>
      </c>
      <c r="F1947" s="29">
        <v>393</v>
      </c>
      <c r="G1947" s="6">
        <v>396</v>
      </c>
      <c r="H1947" s="6">
        <v>0</v>
      </c>
      <c r="I1947" s="13">
        <f t="shared" si="3038"/>
        <v>3</v>
      </c>
      <c r="J1947" s="13">
        <v>5</v>
      </c>
      <c r="K1947" s="13">
        <v>0</v>
      </c>
      <c r="L1947" s="13">
        <f t="shared" si="3039"/>
        <v>8</v>
      </c>
      <c r="M1947" s="45">
        <f t="shared" si="3040"/>
        <v>4102.5641025641025</v>
      </c>
    </row>
    <row r="1948" spans="1:13" ht="15" x14ac:dyDescent="0.2">
      <c r="A1948" s="28">
        <v>43522</v>
      </c>
      <c r="B1948" s="12" t="s">
        <v>299</v>
      </c>
      <c r="C1948" s="11">
        <f t="shared" si="3037"/>
        <v>217.6278563656148</v>
      </c>
      <c r="D1948" s="12" t="s">
        <v>18</v>
      </c>
      <c r="E1948" s="29">
        <v>919</v>
      </c>
      <c r="F1948" s="29">
        <v>930</v>
      </c>
      <c r="G1948" s="6">
        <v>0</v>
      </c>
      <c r="H1948" s="6">
        <v>0</v>
      </c>
      <c r="I1948" s="13">
        <f t="shared" si="3038"/>
        <v>-11</v>
      </c>
      <c r="J1948" s="13">
        <v>0</v>
      </c>
      <c r="K1948" s="13">
        <v>0</v>
      </c>
      <c r="L1948" s="13">
        <f t="shared" si="3039"/>
        <v>-11</v>
      </c>
      <c r="M1948" s="45">
        <f t="shared" si="3040"/>
        <v>-2393.9064200217626</v>
      </c>
    </row>
    <row r="1949" spans="1:13" ht="15" x14ac:dyDescent="0.2">
      <c r="A1949" s="28">
        <v>43522</v>
      </c>
      <c r="B1949" s="12" t="s">
        <v>300</v>
      </c>
      <c r="C1949" s="11">
        <f t="shared" si="3037"/>
        <v>303.030303030303</v>
      </c>
      <c r="D1949" s="12" t="s">
        <v>18</v>
      </c>
      <c r="E1949" s="29">
        <v>660</v>
      </c>
      <c r="F1949" s="29">
        <v>665</v>
      </c>
      <c r="G1949" s="6">
        <v>0</v>
      </c>
      <c r="H1949" s="6">
        <v>0</v>
      </c>
      <c r="I1949" s="13">
        <f t="shared" si="3038"/>
        <v>-5</v>
      </c>
      <c r="J1949" s="13">
        <v>0</v>
      </c>
      <c r="K1949" s="13">
        <v>0</v>
      </c>
      <c r="L1949" s="13">
        <f t="shared" si="3039"/>
        <v>-5</v>
      </c>
      <c r="M1949" s="45">
        <f t="shared" si="3040"/>
        <v>-1515.151515151515</v>
      </c>
    </row>
    <row r="1950" spans="1:13" ht="15" x14ac:dyDescent="0.2">
      <c r="A1950" s="28">
        <v>43521</v>
      </c>
      <c r="B1950" s="12" t="s">
        <v>300</v>
      </c>
      <c r="C1950" s="11">
        <f t="shared" si="3037"/>
        <v>291.97080291970804</v>
      </c>
      <c r="D1950" s="12" t="s">
        <v>18</v>
      </c>
      <c r="E1950" s="29">
        <v>685</v>
      </c>
      <c r="F1950" s="29">
        <v>680</v>
      </c>
      <c r="G1950" s="6">
        <v>675</v>
      </c>
      <c r="H1950" s="6">
        <v>0</v>
      </c>
      <c r="I1950" s="13">
        <f t="shared" si="3038"/>
        <v>5</v>
      </c>
      <c r="J1950" s="13">
        <v>5</v>
      </c>
      <c r="K1950" s="13">
        <v>0</v>
      </c>
      <c r="L1950" s="13">
        <f t="shared" si="3039"/>
        <v>10</v>
      </c>
      <c r="M1950" s="45">
        <f t="shared" si="3040"/>
        <v>2919.7080291970806</v>
      </c>
    </row>
    <row r="1951" spans="1:13" ht="15" x14ac:dyDescent="0.2">
      <c r="A1951" s="28">
        <v>43521</v>
      </c>
      <c r="B1951" s="12" t="s">
        <v>138</v>
      </c>
      <c r="C1951" s="11">
        <f t="shared" si="3037"/>
        <v>447.42729306487695</v>
      </c>
      <c r="D1951" s="12" t="s">
        <v>18</v>
      </c>
      <c r="E1951" s="29">
        <v>447</v>
      </c>
      <c r="F1951" s="29">
        <v>443</v>
      </c>
      <c r="G1951" s="6">
        <v>439</v>
      </c>
      <c r="H1951" s="6">
        <v>0</v>
      </c>
      <c r="I1951" s="13">
        <f t="shared" si="3038"/>
        <v>4</v>
      </c>
      <c r="J1951" s="13">
        <v>4</v>
      </c>
      <c r="K1951" s="13">
        <v>0</v>
      </c>
      <c r="L1951" s="13">
        <f t="shared" si="3039"/>
        <v>8</v>
      </c>
      <c r="M1951" s="45">
        <f t="shared" si="3040"/>
        <v>3579.4183445190156</v>
      </c>
    </row>
    <row r="1952" spans="1:13" ht="15" x14ac:dyDescent="0.2">
      <c r="A1952" s="28">
        <v>43521</v>
      </c>
      <c r="B1952" s="12" t="s">
        <v>180</v>
      </c>
      <c r="C1952" s="11">
        <f t="shared" si="3037"/>
        <v>754.71698113207549</v>
      </c>
      <c r="D1952" s="12" t="s">
        <v>21</v>
      </c>
      <c r="E1952" s="29">
        <v>265</v>
      </c>
      <c r="F1952" s="29">
        <v>0</v>
      </c>
      <c r="G1952" s="6">
        <v>0</v>
      </c>
      <c r="H1952" s="6">
        <v>0</v>
      </c>
      <c r="I1952" s="13">
        <v>0</v>
      </c>
      <c r="J1952" s="13">
        <v>0</v>
      </c>
      <c r="K1952" s="13">
        <v>0</v>
      </c>
      <c r="L1952" s="13">
        <f t="shared" si="3039"/>
        <v>0</v>
      </c>
      <c r="M1952" s="45">
        <f t="shared" si="3040"/>
        <v>0</v>
      </c>
    </row>
    <row r="1953" spans="1:13" ht="15" x14ac:dyDescent="0.2">
      <c r="A1953" s="28">
        <v>43518</v>
      </c>
      <c r="B1953" s="12" t="s">
        <v>35</v>
      </c>
      <c r="C1953" s="11">
        <f t="shared" si="3037"/>
        <v>586.51026392961876</v>
      </c>
      <c r="D1953" s="12" t="s">
        <v>21</v>
      </c>
      <c r="E1953" s="29">
        <v>341</v>
      </c>
      <c r="F1953" s="29">
        <v>344</v>
      </c>
      <c r="G1953" s="6">
        <v>347</v>
      </c>
      <c r="H1953" s="6">
        <v>0</v>
      </c>
      <c r="I1953" s="13">
        <f t="shared" ref="I1953:I1971" si="3041">(IF(D1953="SELL",E1953-F1953,IF(D1953="BUY",F1953-E1953)))</f>
        <v>3</v>
      </c>
      <c r="J1953" s="13">
        <v>3</v>
      </c>
      <c r="K1953" s="13">
        <v>0</v>
      </c>
      <c r="L1953" s="13">
        <f t="shared" si="3039"/>
        <v>6</v>
      </c>
      <c r="M1953" s="45">
        <f t="shared" si="3040"/>
        <v>3519.0615835777126</v>
      </c>
    </row>
    <row r="1954" spans="1:13" ht="15" x14ac:dyDescent="0.2">
      <c r="A1954" s="28">
        <v>43518</v>
      </c>
      <c r="B1954" s="12" t="s">
        <v>144</v>
      </c>
      <c r="C1954" s="11">
        <f t="shared" si="3037"/>
        <v>604.22960725075529</v>
      </c>
      <c r="D1954" s="12" t="s">
        <v>18</v>
      </c>
      <c r="E1954" s="29">
        <v>331</v>
      </c>
      <c r="F1954" s="29">
        <v>328</v>
      </c>
      <c r="G1954" s="6">
        <v>0</v>
      </c>
      <c r="H1954" s="6">
        <v>0</v>
      </c>
      <c r="I1954" s="13">
        <f t="shared" si="3041"/>
        <v>3</v>
      </c>
      <c r="J1954" s="13">
        <v>0</v>
      </c>
      <c r="K1954" s="13">
        <v>0</v>
      </c>
      <c r="L1954" s="13">
        <f t="shared" si="3039"/>
        <v>3</v>
      </c>
      <c r="M1954" s="45">
        <f t="shared" si="3040"/>
        <v>1812.688821752266</v>
      </c>
    </row>
    <row r="1955" spans="1:13" ht="15" x14ac:dyDescent="0.2">
      <c r="A1955" s="28">
        <v>43518</v>
      </c>
      <c r="B1955" s="12" t="s">
        <v>213</v>
      </c>
      <c r="C1955" s="11">
        <f t="shared" si="3037"/>
        <v>246.00246002460025</v>
      </c>
      <c r="D1955" s="12" t="s">
        <v>21</v>
      </c>
      <c r="E1955" s="29">
        <v>813</v>
      </c>
      <c r="F1955" s="29">
        <v>820</v>
      </c>
      <c r="G1955" s="6">
        <v>0</v>
      </c>
      <c r="H1955" s="6">
        <v>0</v>
      </c>
      <c r="I1955" s="13">
        <f t="shared" si="3041"/>
        <v>7</v>
      </c>
      <c r="J1955" s="13">
        <v>0</v>
      </c>
      <c r="K1955" s="13">
        <v>0</v>
      </c>
      <c r="L1955" s="13">
        <f t="shared" si="3039"/>
        <v>7</v>
      </c>
      <c r="M1955" s="45">
        <f t="shared" si="3040"/>
        <v>1722.0172201722019</v>
      </c>
    </row>
    <row r="1956" spans="1:13" ht="15" x14ac:dyDescent="0.2">
      <c r="A1956" s="28">
        <v>43517</v>
      </c>
      <c r="B1956" s="12" t="s">
        <v>226</v>
      </c>
      <c r="C1956" s="11">
        <f t="shared" si="3037"/>
        <v>645.16129032258061</v>
      </c>
      <c r="D1956" s="12" t="s">
        <v>21</v>
      </c>
      <c r="E1956" s="29">
        <v>310</v>
      </c>
      <c r="F1956" s="29">
        <v>313</v>
      </c>
      <c r="G1956" s="6">
        <v>316</v>
      </c>
      <c r="H1956" s="6">
        <v>0</v>
      </c>
      <c r="I1956" s="13">
        <f t="shared" si="3041"/>
        <v>3</v>
      </c>
      <c r="J1956" s="13">
        <v>3</v>
      </c>
      <c r="K1956" s="13">
        <v>0</v>
      </c>
      <c r="L1956" s="13">
        <f t="shared" si="3039"/>
        <v>6</v>
      </c>
      <c r="M1956" s="45">
        <f t="shared" si="3040"/>
        <v>3870.9677419354839</v>
      </c>
    </row>
    <row r="1957" spans="1:13" ht="15" x14ac:dyDescent="0.2">
      <c r="A1957" s="28">
        <v>43517</v>
      </c>
      <c r="B1957" s="12" t="s">
        <v>129</v>
      </c>
      <c r="C1957" s="11">
        <f t="shared" si="3037"/>
        <v>289.01734104046244</v>
      </c>
      <c r="D1957" s="12" t="s">
        <v>18</v>
      </c>
      <c r="E1957" s="29">
        <v>692</v>
      </c>
      <c r="F1957" s="29">
        <v>702</v>
      </c>
      <c r="G1957" s="6">
        <v>0</v>
      </c>
      <c r="H1957" s="6">
        <v>0</v>
      </c>
      <c r="I1957" s="13">
        <f t="shared" si="3041"/>
        <v>-10</v>
      </c>
      <c r="J1957" s="13">
        <v>0</v>
      </c>
      <c r="K1957" s="13">
        <v>0</v>
      </c>
      <c r="L1957" s="13">
        <f t="shared" si="3039"/>
        <v>-10</v>
      </c>
      <c r="M1957" s="45">
        <f t="shared" si="3040"/>
        <v>-2890.1734104046245</v>
      </c>
    </row>
    <row r="1958" spans="1:13" ht="15" x14ac:dyDescent="0.2">
      <c r="A1958" s="28">
        <v>43517</v>
      </c>
      <c r="B1958" s="12" t="s">
        <v>87</v>
      </c>
      <c r="C1958" s="11">
        <f t="shared" si="3037"/>
        <v>484.26150121065376</v>
      </c>
      <c r="D1958" s="12" t="s">
        <v>21</v>
      </c>
      <c r="E1958" s="29">
        <v>413</v>
      </c>
      <c r="F1958" s="29">
        <v>411</v>
      </c>
      <c r="G1958" s="6">
        <v>0</v>
      </c>
      <c r="H1958" s="6">
        <v>0</v>
      </c>
      <c r="I1958" s="13">
        <f t="shared" si="3041"/>
        <v>-2</v>
      </c>
      <c r="J1958" s="13">
        <v>0</v>
      </c>
      <c r="K1958" s="13">
        <v>0</v>
      </c>
      <c r="L1958" s="13">
        <f t="shared" si="3039"/>
        <v>-2</v>
      </c>
      <c r="M1958" s="45">
        <f t="shared" si="3040"/>
        <v>-968.52300242130752</v>
      </c>
    </row>
    <row r="1959" spans="1:13" ht="15" x14ac:dyDescent="0.2">
      <c r="A1959" s="28">
        <v>43517</v>
      </c>
      <c r="B1959" s="12" t="s">
        <v>301</v>
      </c>
      <c r="C1959" s="11">
        <f t="shared" si="3037"/>
        <v>444.44444444444446</v>
      </c>
      <c r="D1959" s="12" t="s">
        <v>18</v>
      </c>
      <c r="E1959" s="29">
        <v>450</v>
      </c>
      <c r="F1959" s="29">
        <v>456</v>
      </c>
      <c r="G1959" s="6">
        <v>0</v>
      </c>
      <c r="H1959" s="6">
        <v>0</v>
      </c>
      <c r="I1959" s="13">
        <f t="shared" si="3041"/>
        <v>-6</v>
      </c>
      <c r="J1959" s="13">
        <v>0</v>
      </c>
      <c r="K1959" s="13">
        <v>0</v>
      </c>
      <c r="L1959" s="13">
        <f t="shared" si="3039"/>
        <v>-6</v>
      </c>
      <c r="M1959" s="45">
        <f t="shared" si="3040"/>
        <v>-2666.666666666667</v>
      </c>
    </row>
    <row r="1960" spans="1:13" ht="15" x14ac:dyDescent="0.2">
      <c r="A1960" s="28">
        <v>43517</v>
      </c>
      <c r="B1960" s="12" t="s">
        <v>298</v>
      </c>
      <c r="C1960" s="11">
        <f t="shared" si="3037"/>
        <v>298.95366218236171</v>
      </c>
      <c r="D1960" s="12" t="s">
        <v>18</v>
      </c>
      <c r="E1960" s="29">
        <v>669</v>
      </c>
      <c r="F1960" s="29">
        <v>665</v>
      </c>
      <c r="G1960" s="6">
        <v>0</v>
      </c>
      <c r="H1960" s="6">
        <v>0</v>
      </c>
      <c r="I1960" s="13">
        <f t="shared" si="3041"/>
        <v>4</v>
      </c>
      <c r="J1960" s="13">
        <v>0</v>
      </c>
      <c r="K1960" s="13">
        <v>0</v>
      </c>
      <c r="L1960" s="13">
        <f t="shared" si="3039"/>
        <v>4</v>
      </c>
      <c r="M1960" s="45">
        <f t="shared" si="3040"/>
        <v>1195.8146487294468</v>
      </c>
    </row>
    <row r="1961" spans="1:13" ht="15" x14ac:dyDescent="0.2">
      <c r="A1961" s="28">
        <v>43516</v>
      </c>
      <c r="B1961" s="12" t="s">
        <v>83</v>
      </c>
      <c r="C1961" s="11">
        <f t="shared" si="3037"/>
        <v>383.87715930902112</v>
      </c>
      <c r="D1961" s="12" t="s">
        <v>21</v>
      </c>
      <c r="E1961" s="29">
        <v>521</v>
      </c>
      <c r="F1961" s="29">
        <v>525</v>
      </c>
      <c r="G1961" s="6">
        <v>530</v>
      </c>
      <c r="H1961" s="6">
        <v>535</v>
      </c>
      <c r="I1961" s="13">
        <f t="shared" si="3041"/>
        <v>4</v>
      </c>
      <c r="J1961" s="13">
        <v>5</v>
      </c>
      <c r="K1961" s="13">
        <v>5</v>
      </c>
      <c r="L1961" s="13">
        <f t="shared" si="3039"/>
        <v>14</v>
      </c>
      <c r="M1961" s="45">
        <f t="shared" si="3040"/>
        <v>5374.2802303262961</v>
      </c>
    </row>
    <row r="1962" spans="1:13" ht="15" x14ac:dyDescent="0.2">
      <c r="A1962" s="28">
        <v>43516</v>
      </c>
      <c r="B1962" s="12" t="s">
        <v>289</v>
      </c>
      <c r="C1962" s="11">
        <f t="shared" si="3037"/>
        <v>1687.7637130801688</v>
      </c>
      <c r="D1962" s="12" t="s">
        <v>21</v>
      </c>
      <c r="E1962" s="29">
        <v>118.5</v>
      </c>
      <c r="F1962" s="29">
        <v>120</v>
      </c>
      <c r="G1962" s="6">
        <v>0</v>
      </c>
      <c r="H1962" s="6">
        <v>0</v>
      </c>
      <c r="I1962" s="13">
        <f t="shared" si="3041"/>
        <v>1.5</v>
      </c>
      <c r="J1962" s="13">
        <v>0</v>
      </c>
      <c r="K1962" s="13">
        <v>0</v>
      </c>
      <c r="L1962" s="13">
        <f t="shared" si="3039"/>
        <v>1.5</v>
      </c>
      <c r="M1962" s="45">
        <f t="shared" si="3040"/>
        <v>2531.6455696202534</v>
      </c>
    </row>
    <row r="1963" spans="1:13" ht="15" x14ac:dyDescent="0.2">
      <c r="A1963" s="28">
        <v>43516</v>
      </c>
      <c r="B1963" s="12" t="s">
        <v>47</v>
      </c>
      <c r="C1963" s="11">
        <f t="shared" si="3037"/>
        <v>524.93438320209975</v>
      </c>
      <c r="D1963" s="12" t="s">
        <v>21</v>
      </c>
      <c r="E1963" s="29">
        <v>381</v>
      </c>
      <c r="F1963" s="29">
        <v>384</v>
      </c>
      <c r="G1963" s="6">
        <v>0</v>
      </c>
      <c r="H1963" s="6">
        <v>0</v>
      </c>
      <c r="I1963" s="13">
        <f t="shared" si="3041"/>
        <v>3</v>
      </c>
      <c r="J1963" s="13">
        <v>0</v>
      </c>
      <c r="K1963" s="13">
        <v>0</v>
      </c>
      <c r="L1963" s="13">
        <f t="shared" si="3039"/>
        <v>3</v>
      </c>
      <c r="M1963" s="45">
        <f t="shared" si="3040"/>
        <v>1574.8031496062993</v>
      </c>
    </row>
    <row r="1964" spans="1:13" ht="15" x14ac:dyDescent="0.2">
      <c r="A1964" s="28">
        <v>43515</v>
      </c>
      <c r="B1964" s="12" t="s">
        <v>302</v>
      </c>
      <c r="C1964" s="11">
        <f t="shared" si="3037"/>
        <v>460.82949308755758</v>
      </c>
      <c r="D1964" s="12" t="s">
        <v>18</v>
      </c>
      <c r="E1964" s="29">
        <v>434</v>
      </c>
      <c r="F1964" s="29">
        <v>430</v>
      </c>
      <c r="G1964" s="6">
        <v>425</v>
      </c>
      <c r="H1964" s="6">
        <v>420</v>
      </c>
      <c r="I1964" s="13">
        <f t="shared" si="3041"/>
        <v>4</v>
      </c>
      <c r="J1964" s="13">
        <v>5</v>
      </c>
      <c r="K1964" s="13">
        <v>5</v>
      </c>
      <c r="L1964" s="13">
        <f t="shared" si="3039"/>
        <v>14</v>
      </c>
      <c r="M1964" s="45">
        <f t="shared" si="3040"/>
        <v>6451.6129032258059</v>
      </c>
    </row>
    <row r="1965" spans="1:13" ht="15" x14ac:dyDescent="0.2">
      <c r="A1965" s="28">
        <v>43515</v>
      </c>
      <c r="B1965" s="12" t="s">
        <v>44</v>
      </c>
      <c r="C1965" s="11">
        <f t="shared" si="3037"/>
        <v>446.92737430167597</v>
      </c>
      <c r="D1965" s="12" t="s">
        <v>21</v>
      </c>
      <c r="E1965" s="29">
        <v>447.5</v>
      </c>
      <c r="F1965" s="29">
        <v>451</v>
      </c>
      <c r="G1965" s="6">
        <v>455</v>
      </c>
      <c r="H1965" s="6">
        <v>0</v>
      </c>
      <c r="I1965" s="13">
        <f t="shared" si="3041"/>
        <v>3.5</v>
      </c>
      <c r="J1965" s="13">
        <v>4</v>
      </c>
      <c r="K1965" s="13">
        <v>0</v>
      </c>
      <c r="L1965" s="13">
        <f t="shared" si="3039"/>
        <v>7.5</v>
      </c>
      <c r="M1965" s="45">
        <f t="shared" si="3040"/>
        <v>3351.9553072625699</v>
      </c>
    </row>
    <row r="1966" spans="1:13" ht="15" x14ac:dyDescent="0.2">
      <c r="A1966" s="28">
        <v>43515</v>
      </c>
      <c r="B1966" s="12" t="s">
        <v>183</v>
      </c>
      <c r="C1966" s="11">
        <f t="shared" si="3037"/>
        <v>579.71014492753625</v>
      </c>
      <c r="D1966" s="12" t="s">
        <v>21</v>
      </c>
      <c r="E1966" s="29">
        <v>345</v>
      </c>
      <c r="F1966" s="29">
        <v>348</v>
      </c>
      <c r="G1966" s="6">
        <v>0</v>
      </c>
      <c r="H1966" s="6">
        <v>0</v>
      </c>
      <c r="I1966" s="13">
        <f t="shared" si="3041"/>
        <v>3</v>
      </c>
      <c r="J1966" s="13">
        <v>0</v>
      </c>
      <c r="K1966" s="13">
        <v>0</v>
      </c>
      <c r="L1966" s="13">
        <f t="shared" si="3039"/>
        <v>3</v>
      </c>
      <c r="M1966" s="45">
        <f t="shared" si="3040"/>
        <v>1739.1304347826087</v>
      </c>
    </row>
    <row r="1967" spans="1:13" ht="15" x14ac:dyDescent="0.2">
      <c r="A1967" s="28">
        <v>43515</v>
      </c>
      <c r="B1967" s="12" t="s">
        <v>228</v>
      </c>
      <c r="C1967" s="11">
        <f t="shared" si="3037"/>
        <v>423.72881355932202</v>
      </c>
      <c r="D1967" s="12" t="s">
        <v>21</v>
      </c>
      <c r="E1967" s="29">
        <v>472</v>
      </c>
      <c r="F1967" s="29">
        <v>460</v>
      </c>
      <c r="G1967" s="6">
        <v>0</v>
      </c>
      <c r="H1967" s="6">
        <v>0</v>
      </c>
      <c r="I1967" s="13">
        <f t="shared" si="3041"/>
        <v>-12</v>
      </c>
      <c r="J1967" s="13">
        <v>0</v>
      </c>
      <c r="K1967" s="13">
        <v>0</v>
      </c>
      <c r="L1967" s="13">
        <f t="shared" si="3039"/>
        <v>-12</v>
      </c>
      <c r="M1967" s="45">
        <f t="shared" si="3040"/>
        <v>-5084.7457627118638</v>
      </c>
    </row>
    <row r="1968" spans="1:13" ht="15" x14ac:dyDescent="0.2">
      <c r="A1968" s="28">
        <v>43514</v>
      </c>
      <c r="B1968" s="12" t="s">
        <v>222</v>
      </c>
      <c r="C1968" s="11">
        <f t="shared" si="3037"/>
        <v>471.69811320754718</v>
      </c>
      <c r="D1968" s="12" t="s">
        <v>18</v>
      </c>
      <c r="E1968" s="29">
        <v>424</v>
      </c>
      <c r="F1968" s="29">
        <v>420</v>
      </c>
      <c r="G1968" s="6">
        <v>0</v>
      </c>
      <c r="H1968" s="6">
        <v>0</v>
      </c>
      <c r="I1968" s="13">
        <f t="shared" si="3041"/>
        <v>4</v>
      </c>
      <c r="J1968" s="13">
        <v>0</v>
      </c>
      <c r="K1968" s="13">
        <v>0</v>
      </c>
      <c r="L1968" s="13">
        <f t="shared" si="3039"/>
        <v>4</v>
      </c>
      <c r="M1968" s="45">
        <f t="shared" si="3040"/>
        <v>1886.7924528301887</v>
      </c>
    </row>
    <row r="1969" spans="1:13" ht="15" x14ac:dyDescent="0.2">
      <c r="A1969" s="28">
        <v>43514</v>
      </c>
      <c r="B1969" s="12" t="s">
        <v>157</v>
      </c>
      <c r="C1969" s="11">
        <f t="shared" si="3037"/>
        <v>311.52647975077883</v>
      </c>
      <c r="D1969" s="12" t="s">
        <v>18</v>
      </c>
      <c r="E1969" s="29">
        <v>642</v>
      </c>
      <c r="F1969" s="29">
        <v>636</v>
      </c>
      <c r="G1969" s="6">
        <v>0</v>
      </c>
      <c r="H1969" s="6">
        <v>0</v>
      </c>
      <c r="I1969" s="13">
        <f t="shared" si="3041"/>
        <v>6</v>
      </c>
      <c r="J1969" s="13">
        <v>0</v>
      </c>
      <c r="K1969" s="13">
        <v>0</v>
      </c>
      <c r="L1969" s="13">
        <f t="shared" si="3039"/>
        <v>6</v>
      </c>
      <c r="M1969" s="45">
        <f t="shared" si="3040"/>
        <v>1869.1588785046729</v>
      </c>
    </row>
    <row r="1970" spans="1:13" ht="15" x14ac:dyDescent="0.2">
      <c r="A1970" s="28">
        <v>43514</v>
      </c>
      <c r="B1970" s="12" t="s">
        <v>35</v>
      </c>
      <c r="C1970" s="11">
        <f t="shared" si="3037"/>
        <v>609.7560975609756</v>
      </c>
      <c r="D1970" s="12" t="s">
        <v>21</v>
      </c>
      <c r="E1970" s="29">
        <v>328</v>
      </c>
      <c r="F1970" s="29">
        <v>324</v>
      </c>
      <c r="G1970" s="6">
        <v>0</v>
      </c>
      <c r="H1970" s="6">
        <v>0</v>
      </c>
      <c r="I1970" s="13">
        <f t="shared" si="3041"/>
        <v>-4</v>
      </c>
      <c r="J1970" s="13">
        <v>0</v>
      </c>
      <c r="K1970" s="13">
        <v>0</v>
      </c>
      <c r="L1970" s="13">
        <f t="shared" si="3039"/>
        <v>-4</v>
      </c>
      <c r="M1970" s="45">
        <f t="shared" si="3040"/>
        <v>-2439.0243902439024</v>
      </c>
    </row>
    <row r="1971" spans="1:13" ht="15" x14ac:dyDescent="0.2">
      <c r="A1971" s="28">
        <v>43514</v>
      </c>
      <c r="B1971" s="12" t="s">
        <v>115</v>
      </c>
      <c r="C1971" s="11">
        <f t="shared" si="3037"/>
        <v>1351.3513513513512</v>
      </c>
      <c r="D1971" s="12" t="s">
        <v>18</v>
      </c>
      <c r="E1971" s="29">
        <v>148</v>
      </c>
      <c r="F1971" s="29">
        <v>148.19999999999999</v>
      </c>
      <c r="G1971" s="6">
        <v>0</v>
      </c>
      <c r="H1971" s="6">
        <v>0</v>
      </c>
      <c r="I1971" s="13">
        <f t="shared" si="3041"/>
        <v>-0.19999999999998863</v>
      </c>
      <c r="J1971" s="13">
        <v>0</v>
      </c>
      <c r="K1971" s="13">
        <v>0</v>
      </c>
      <c r="L1971" s="13">
        <f t="shared" si="3039"/>
        <v>-0.19999999999998863</v>
      </c>
      <c r="M1971" s="45">
        <f t="shared" si="3040"/>
        <v>-270.27027027025491</v>
      </c>
    </row>
    <row r="1972" spans="1:13" ht="15" x14ac:dyDescent="0.2">
      <c r="A1972" s="28">
        <v>43514</v>
      </c>
      <c r="B1972" s="12" t="s">
        <v>223</v>
      </c>
      <c r="C1972" s="11">
        <f t="shared" si="3037"/>
        <v>645.16129032258061</v>
      </c>
      <c r="D1972" s="12" t="s">
        <v>18</v>
      </c>
      <c r="E1972" s="29">
        <v>310</v>
      </c>
      <c r="F1972" s="29">
        <v>0</v>
      </c>
      <c r="G1972" s="6">
        <v>0</v>
      </c>
      <c r="H1972" s="6">
        <v>0</v>
      </c>
      <c r="I1972" s="13">
        <v>0</v>
      </c>
      <c r="J1972" s="13">
        <v>0</v>
      </c>
      <c r="K1972" s="13">
        <v>0</v>
      </c>
      <c r="L1972" s="13">
        <f t="shared" si="3039"/>
        <v>0</v>
      </c>
      <c r="M1972" s="45">
        <f t="shared" si="3040"/>
        <v>0</v>
      </c>
    </row>
    <row r="1973" spans="1:13" ht="15" x14ac:dyDescent="0.2">
      <c r="A1973" s="28">
        <v>43511</v>
      </c>
      <c r="B1973" s="12" t="s">
        <v>87</v>
      </c>
      <c r="C1973" s="11">
        <f t="shared" si="3037"/>
        <v>496.27791563275434</v>
      </c>
      <c r="D1973" s="12" t="s">
        <v>18</v>
      </c>
      <c r="E1973" s="29">
        <v>403</v>
      </c>
      <c r="F1973" s="29">
        <v>400</v>
      </c>
      <c r="G1973" s="6">
        <v>396</v>
      </c>
      <c r="H1973" s="6">
        <v>0</v>
      </c>
      <c r="I1973" s="13">
        <f t="shared" ref="I1973:I2014" si="3042">(IF(D1973="SELL",E1973-F1973,IF(D1973="BUY",F1973-E1973)))</f>
        <v>3</v>
      </c>
      <c r="J1973" s="13">
        <v>4</v>
      </c>
      <c r="K1973" s="13">
        <v>0</v>
      </c>
      <c r="L1973" s="13">
        <f t="shared" si="3039"/>
        <v>7</v>
      </c>
      <c r="M1973" s="45">
        <f t="shared" si="3040"/>
        <v>3473.9454094292805</v>
      </c>
    </row>
    <row r="1974" spans="1:13" ht="15" x14ac:dyDescent="0.2">
      <c r="A1974" s="28">
        <v>43511</v>
      </c>
      <c r="B1974" s="12" t="s">
        <v>223</v>
      </c>
      <c r="C1974" s="11">
        <f t="shared" si="3037"/>
        <v>645.16129032258061</v>
      </c>
      <c r="D1974" s="12" t="s">
        <v>18</v>
      </c>
      <c r="E1974" s="29">
        <v>310</v>
      </c>
      <c r="F1974" s="29">
        <v>307</v>
      </c>
      <c r="G1974" s="6">
        <v>0</v>
      </c>
      <c r="H1974" s="6">
        <v>0</v>
      </c>
      <c r="I1974" s="13">
        <f t="shared" si="3042"/>
        <v>3</v>
      </c>
      <c r="J1974" s="13">
        <v>0</v>
      </c>
      <c r="K1974" s="13">
        <v>0</v>
      </c>
      <c r="L1974" s="13">
        <f t="shared" si="3039"/>
        <v>3</v>
      </c>
      <c r="M1974" s="45">
        <f t="shared" si="3040"/>
        <v>1935.483870967742</v>
      </c>
    </row>
    <row r="1975" spans="1:13" ht="15" x14ac:dyDescent="0.2">
      <c r="A1975" s="28">
        <v>43511</v>
      </c>
      <c r="B1975" s="12" t="s">
        <v>221</v>
      </c>
      <c r="C1975" s="11">
        <f t="shared" si="3037"/>
        <v>591.71597633136093</v>
      </c>
      <c r="D1975" s="12" t="s">
        <v>18</v>
      </c>
      <c r="E1975" s="29">
        <v>338</v>
      </c>
      <c r="F1975" s="29">
        <v>335</v>
      </c>
      <c r="G1975" s="6">
        <v>0</v>
      </c>
      <c r="H1975" s="6">
        <v>0</v>
      </c>
      <c r="I1975" s="13">
        <f t="shared" si="3042"/>
        <v>3</v>
      </c>
      <c r="J1975" s="13">
        <v>0</v>
      </c>
      <c r="K1975" s="13">
        <v>0</v>
      </c>
      <c r="L1975" s="13">
        <f t="shared" si="3039"/>
        <v>3</v>
      </c>
      <c r="M1975" s="45">
        <f t="shared" si="3040"/>
        <v>1775.1479289940828</v>
      </c>
    </row>
    <row r="1976" spans="1:13" ht="15" x14ac:dyDescent="0.2">
      <c r="A1976" s="28">
        <v>43511</v>
      </c>
      <c r="B1976" s="12" t="s">
        <v>157</v>
      </c>
      <c r="C1976" s="11">
        <f t="shared" si="3037"/>
        <v>303.951367781155</v>
      </c>
      <c r="D1976" s="12" t="s">
        <v>18</v>
      </c>
      <c r="E1976" s="29">
        <v>658</v>
      </c>
      <c r="F1976" s="29">
        <v>665.5</v>
      </c>
      <c r="G1976" s="6">
        <v>0</v>
      </c>
      <c r="H1976" s="6">
        <v>0</v>
      </c>
      <c r="I1976" s="13">
        <f t="shared" si="3042"/>
        <v>-7.5</v>
      </c>
      <c r="J1976" s="13">
        <v>0</v>
      </c>
      <c r="K1976" s="13">
        <v>0</v>
      </c>
      <c r="L1976" s="13">
        <f t="shared" si="3039"/>
        <v>-7.5</v>
      </c>
      <c r="M1976" s="45">
        <f t="shared" si="3040"/>
        <v>-2279.6352583586627</v>
      </c>
    </row>
    <row r="1977" spans="1:13" ht="15" x14ac:dyDescent="0.2">
      <c r="A1977" s="28">
        <v>43510</v>
      </c>
      <c r="B1977" s="12" t="s">
        <v>114</v>
      </c>
      <c r="C1977" s="11">
        <f t="shared" si="3037"/>
        <v>716.84587813620067</v>
      </c>
      <c r="D1977" s="12" t="s">
        <v>21</v>
      </c>
      <c r="E1977" s="29">
        <v>279</v>
      </c>
      <c r="F1977" s="29">
        <v>281</v>
      </c>
      <c r="G1977" s="6">
        <v>283</v>
      </c>
      <c r="H1977" s="6">
        <v>0</v>
      </c>
      <c r="I1977" s="13">
        <f t="shared" si="3042"/>
        <v>2</v>
      </c>
      <c r="J1977" s="13">
        <v>2</v>
      </c>
      <c r="K1977" s="13">
        <v>0</v>
      </c>
      <c r="L1977" s="13">
        <f t="shared" si="3039"/>
        <v>4</v>
      </c>
      <c r="M1977" s="45">
        <f t="shared" si="3040"/>
        <v>2867.3835125448027</v>
      </c>
    </row>
    <row r="1978" spans="1:13" ht="15" x14ac:dyDescent="0.2">
      <c r="A1978" s="28">
        <v>43510</v>
      </c>
      <c r="B1978" s="12" t="s">
        <v>303</v>
      </c>
      <c r="C1978" s="11">
        <f t="shared" si="3037"/>
        <v>363.63636363636363</v>
      </c>
      <c r="D1978" s="12" t="s">
        <v>18</v>
      </c>
      <c r="E1978" s="29">
        <v>550</v>
      </c>
      <c r="F1978" s="29">
        <v>545</v>
      </c>
      <c r="G1978" s="6">
        <v>540</v>
      </c>
      <c r="H1978" s="6">
        <v>0</v>
      </c>
      <c r="I1978" s="13">
        <f t="shared" si="3042"/>
        <v>5</v>
      </c>
      <c r="J1978" s="13">
        <v>5</v>
      </c>
      <c r="K1978" s="13">
        <v>0</v>
      </c>
      <c r="L1978" s="13">
        <f t="shared" si="3039"/>
        <v>10</v>
      </c>
      <c r="M1978" s="45">
        <f t="shared" si="3040"/>
        <v>3636.363636363636</v>
      </c>
    </row>
    <row r="1979" spans="1:13" ht="15" x14ac:dyDescent="0.2">
      <c r="A1979" s="28">
        <v>43510</v>
      </c>
      <c r="B1979" s="12" t="s">
        <v>224</v>
      </c>
      <c r="C1979" s="11">
        <f t="shared" si="3037"/>
        <v>414.07867494824018</v>
      </c>
      <c r="D1979" s="12" t="s">
        <v>18</v>
      </c>
      <c r="E1979" s="29">
        <v>483</v>
      </c>
      <c r="F1979" s="29">
        <v>490</v>
      </c>
      <c r="G1979" s="6">
        <v>0</v>
      </c>
      <c r="H1979" s="6">
        <v>0</v>
      </c>
      <c r="I1979" s="13">
        <f t="shared" si="3042"/>
        <v>-7</v>
      </c>
      <c r="J1979" s="13">
        <v>0</v>
      </c>
      <c r="K1979" s="13">
        <v>0</v>
      </c>
      <c r="L1979" s="13">
        <f t="shared" si="3039"/>
        <v>-7</v>
      </c>
      <c r="M1979" s="45">
        <f t="shared" si="3040"/>
        <v>-2898.550724637681</v>
      </c>
    </row>
    <row r="1980" spans="1:13" ht="15" x14ac:dyDescent="0.2">
      <c r="A1980" s="28">
        <v>43510</v>
      </c>
      <c r="B1980" s="12" t="s">
        <v>155</v>
      </c>
      <c r="C1980" s="11">
        <f t="shared" si="3037"/>
        <v>1769.9115044247787</v>
      </c>
      <c r="D1980" s="12" t="s">
        <v>21</v>
      </c>
      <c r="E1980" s="29">
        <v>113</v>
      </c>
      <c r="F1980" s="29">
        <v>110</v>
      </c>
      <c r="G1980" s="6">
        <v>0</v>
      </c>
      <c r="H1980" s="6">
        <v>0</v>
      </c>
      <c r="I1980" s="13">
        <f t="shared" si="3042"/>
        <v>-3</v>
      </c>
      <c r="J1980" s="13">
        <v>0</v>
      </c>
      <c r="K1980" s="13">
        <v>0</v>
      </c>
      <c r="L1980" s="13">
        <f t="shared" si="3039"/>
        <v>-3</v>
      </c>
      <c r="M1980" s="45">
        <f t="shared" si="3040"/>
        <v>-5309.7345132743358</v>
      </c>
    </row>
    <row r="1981" spans="1:13" ht="15" x14ac:dyDescent="0.2">
      <c r="A1981" s="28">
        <v>43509</v>
      </c>
      <c r="B1981" s="12" t="s">
        <v>169</v>
      </c>
      <c r="C1981" s="11">
        <f t="shared" si="3037"/>
        <v>163.9344262295082</v>
      </c>
      <c r="D1981" s="12" t="s">
        <v>21</v>
      </c>
      <c r="E1981" s="29">
        <v>1220</v>
      </c>
      <c r="F1981" s="29">
        <v>1230</v>
      </c>
      <c r="G1981" s="6">
        <v>1240</v>
      </c>
      <c r="H1981" s="6">
        <v>1250</v>
      </c>
      <c r="I1981" s="13">
        <f t="shared" si="3042"/>
        <v>10</v>
      </c>
      <c r="J1981" s="13">
        <v>10</v>
      </c>
      <c r="K1981" s="13">
        <v>10</v>
      </c>
      <c r="L1981" s="13">
        <f t="shared" si="3039"/>
        <v>30</v>
      </c>
      <c r="M1981" s="45">
        <f t="shared" si="3040"/>
        <v>4918.0327868852464</v>
      </c>
    </row>
    <row r="1982" spans="1:13" ht="15" x14ac:dyDescent="0.2">
      <c r="A1982" s="28">
        <v>43509</v>
      </c>
      <c r="B1982" s="12" t="s">
        <v>304</v>
      </c>
      <c r="C1982" s="11">
        <f t="shared" si="3037"/>
        <v>2372.4792408066432</v>
      </c>
      <c r="D1982" s="12" t="s">
        <v>18</v>
      </c>
      <c r="E1982" s="29">
        <v>84.3</v>
      </c>
      <c r="F1982" s="29">
        <v>83.5</v>
      </c>
      <c r="G1982" s="6">
        <v>82.8</v>
      </c>
      <c r="H1982" s="6">
        <v>0</v>
      </c>
      <c r="I1982" s="13">
        <f t="shared" si="3042"/>
        <v>0.79999999999999716</v>
      </c>
      <c r="J1982" s="13">
        <v>0.7</v>
      </c>
      <c r="K1982" s="13">
        <v>0</v>
      </c>
      <c r="L1982" s="13">
        <f t="shared" si="3039"/>
        <v>1.4999999999999971</v>
      </c>
      <c r="M1982" s="45">
        <f t="shared" si="3040"/>
        <v>3558.718861209958</v>
      </c>
    </row>
    <row r="1983" spans="1:13" ht="15" x14ac:dyDescent="0.2">
      <c r="A1983" s="28">
        <v>43509</v>
      </c>
      <c r="B1983" s="12" t="s">
        <v>35</v>
      </c>
      <c r="C1983" s="11">
        <f t="shared" si="3037"/>
        <v>600.60060060060061</v>
      </c>
      <c r="D1983" s="12" t="s">
        <v>18</v>
      </c>
      <c r="E1983" s="29">
        <v>333</v>
      </c>
      <c r="F1983" s="29">
        <v>330</v>
      </c>
      <c r="G1983" s="6">
        <v>327</v>
      </c>
      <c r="H1983" s="6">
        <v>0</v>
      </c>
      <c r="I1983" s="13">
        <f t="shared" si="3042"/>
        <v>3</v>
      </c>
      <c r="J1983" s="13">
        <v>3</v>
      </c>
      <c r="K1983" s="13">
        <v>0</v>
      </c>
      <c r="L1983" s="13">
        <f t="shared" si="3039"/>
        <v>6</v>
      </c>
      <c r="M1983" s="45">
        <f t="shared" si="3040"/>
        <v>3603.6036036036039</v>
      </c>
    </row>
    <row r="1984" spans="1:13" ht="15" x14ac:dyDescent="0.2">
      <c r="A1984" s="28">
        <v>43509</v>
      </c>
      <c r="B1984" s="12" t="s">
        <v>122</v>
      </c>
      <c r="C1984" s="11">
        <f t="shared" si="3037"/>
        <v>324.6753246753247</v>
      </c>
      <c r="D1984" s="12" t="s">
        <v>18</v>
      </c>
      <c r="E1984" s="29">
        <v>616</v>
      </c>
      <c r="F1984" s="29">
        <v>622</v>
      </c>
      <c r="G1984" s="6">
        <v>0</v>
      </c>
      <c r="H1984" s="6">
        <v>0</v>
      </c>
      <c r="I1984" s="13">
        <f t="shared" si="3042"/>
        <v>-6</v>
      </c>
      <c r="J1984" s="13">
        <v>0</v>
      </c>
      <c r="K1984" s="13">
        <v>0</v>
      </c>
      <c r="L1984" s="13">
        <f t="shared" si="3039"/>
        <v>-6</v>
      </c>
      <c r="M1984" s="45">
        <f t="shared" si="3040"/>
        <v>-1948.0519480519483</v>
      </c>
    </row>
    <row r="1985" spans="1:13" ht="15" x14ac:dyDescent="0.2">
      <c r="A1985" s="28">
        <v>43508</v>
      </c>
      <c r="B1985" s="12" t="s">
        <v>98</v>
      </c>
      <c r="C1985" s="11">
        <f t="shared" si="3037"/>
        <v>990.09900990099015</v>
      </c>
      <c r="D1985" s="12" t="s">
        <v>18</v>
      </c>
      <c r="E1985" s="29">
        <v>202</v>
      </c>
      <c r="F1985" s="29">
        <v>200</v>
      </c>
      <c r="G1985" s="6">
        <v>198</v>
      </c>
      <c r="H1985" s="6">
        <v>0</v>
      </c>
      <c r="I1985" s="13">
        <f t="shared" si="3042"/>
        <v>2</v>
      </c>
      <c r="J1985" s="13">
        <v>2</v>
      </c>
      <c r="K1985" s="13">
        <v>0</v>
      </c>
      <c r="L1985" s="13">
        <f t="shared" si="3039"/>
        <v>4</v>
      </c>
      <c r="M1985" s="45">
        <f t="shared" si="3040"/>
        <v>3960.3960396039606</v>
      </c>
    </row>
    <row r="1986" spans="1:13" ht="15" x14ac:dyDescent="0.2">
      <c r="A1986" s="28">
        <v>43508</v>
      </c>
      <c r="B1986" s="12" t="s">
        <v>224</v>
      </c>
      <c r="C1986" s="11">
        <f t="shared" si="3037"/>
        <v>404.04040404040404</v>
      </c>
      <c r="D1986" s="12" t="s">
        <v>21</v>
      </c>
      <c r="E1986" s="29">
        <v>495</v>
      </c>
      <c r="F1986" s="29">
        <v>498</v>
      </c>
      <c r="G1986" s="6">
        <v>0</v>
      </c>
      <c r="H1986" s="6">
        <v>0</v>
      </c>
      <c r="I1986" s="13">
        <f t="shared" si="3042"/>
        <v>3</v>
      </c>
      <c r="J1986" s="13">
        <v>0</v>
      </c>
      <c r="K1986" s="13">
        <v>0</v>
      </c>
      <c r="L1986" s="13">
        <f t="shared" si="3039"/>
        <v>3</v>
      </c>
      <c r="M1986" s="45">
        <f t="shared" si="3040"/>
        <v>1212.121212121212</v>
      </c>
    </row>
    <row r="1987" spans="1:13" ht="15" x14ac:dyDescent="0.2">
      <c r="A1987" s="28">
        <v>43508</v>
      </c>
      <c r="B1987" s="12" t="s">
        <v>68</v>
      </c>
      <c r="C1987" s="11">
        <f t="shared" si="3037"/>
        <v>634.92063492063494</v>
      </c>
      <c r="D1987" s="12" t="s">
        <v>18</v>
      </c>
      <c r="E1987" s="29">
        <v>315</v>
      </c>
      <c r="F1987" s="29">
        <v>312</v>
      </c>
      <c r="G1987" s="6">
        <v>0</v>
      </c>
      <c r="H1987" s="6">
        <v>0</v>
      </c>
      <c r="I1987" s="13">
        <f t="shared" si="3042"/>
        <v>3</v>
      </c>
      <c r="J1987" s="13">
        <v>0</v>
      </c>
      <c r="K1987" s="13">
        <v>0</v>
      </c>
      <c r="L1987" s="13">
        <f t="shared" si="3039"/>
        <v>3</v>
      </c>
      <c r="M1987" s="45">
        <f t="shared" si="3040"/>
        <v>1904.7619047619048</v>
      </c>
    </row>
    <row r="1988" spans="1:13" ht="15" x14ac:dyDescent="0.2">
      <c r="A1988" s="28">
        <v>43508</v>
      </c>
      <c r="B1988" s="12" t="s">
        <v>87</v>
      </c>
      <c r="C1988" s="11">
        <f t="shared" si="3037"/>
        <v>490.19607843137254</v>
      </c>
      <c r="D1988" s="12" t="s">
        <v>18</v>
      </c>
      <c r="E1988" s="29">
        <v>408</v>
      </c>
      <c r="F1988" s="29">
        <v>404</v>
      </c>
      <c r="G1988" s="6">
        <v>0</v>
      </c>
      <c r="H1988" s="6">
        <v>0</v>
      </c>
      <c r="I1988" s="13">
        <f t="shared" si="3042"/>
        <v>4</v>
      </c>
      <c r="J1988" s="13">
        <v>0</v>
      </c>
      <c r="K1988" s="13">
        <v>0</v>
      </c>
      <c r="L1988" s="13">
        <f t="shared" si="3039"/>
        <v>4</v>
      </c>
      <c r="M1988" s="45">
        <f t="shared" si="3040"/>
        <v>1960.7843137254902</v>
      </c>
    </row>
    <row r="1989" spans="1:13" ht="15" x14ac:dyDescent="0.2">
      <c r="A1989" s="28">
        <v>43508</v>
      </c>
      <c r="B1989" s="12" t="s">
        <v>94</v>
      </c>
      <c r="C1989" s="11">
        <f t="shared" si="3037"/>
        <v>368.32412523020258</v>
      </c>
      <c r="D1989" s="12" t="s">
        <v>21</v>
      </c>
      <c r="E1989" s="29">
        <v>543</v>
      </c>
      <c r="F1989" s="29">
        <v>540</v>
      </c>
      <c r="G1989" s="6">
        <v>0</v>
      </c>
      <c r="H1989" s="6">
        <v>0</v>
      </c>
      <c r="I1989" s="13">
        <f t="shared" si="3042"/>
        <v>-3</v>
      </c>
      <c r="J1989" s="13">
        <v>0</v>
      </c>
      <c r="K1989" s="13">
        <v>0</v>
      </c>
      <c r="L1989" s="13">
        <f t="shared" si="3039"/>
        <v>-3</v>
      </c>
      <c r="M1989" s="45">
        <f t="shared" si="3040"/>
        <v>-1104.9723756906078</v>
      </c>
    </row>
    <row r="1990" spans="1:13" ht="15" x14ac:dyDescent="0.2">
      <c r="A1990" s="28">
        <v>43507</v>
      </c>
      <c r="B1990" s="12" t="s">
        <v>87</v>
      </c>
      <c r="C1990" s="11">
        <f t="shared" si="3037"/>
        <v>483.09178743961354</v>
      </c>
      <c r="D1990" s="12" t="s">
        <v>18</v>
      </c>
      <c r="E1990" s="29">
        <v>414</v>
      </c>
      <c r="F1990" s="29">
        <v>410</v>
      </c>
      <c r="G1990" s="6">
        <v>406</v>
      </c>
      <c r="H1990" s="6">
        <v>402</v>
      </c>
      <c r="I1990" s="13">
        <f t="shared" si="3042"/>
        <v>4</v>
      </c>
      <c r="J1990" s="13">
        <v>4</v>
      </c>
      <c r="K1990" s="13">
        <v>4</v>
      </c>
      <c r="L1990" s="13">
        <f t="shared" si="3039"/>
        <v>12</v>
      </c>
      <c r="M1990" s="45">
        <f t="shared" si="3040"/>
        <v>5797.101449275362</v>
      </c>
    </row>
    <row r="1991" spans="1:13" ht="15" x14ac:dyDescent="0.2">
      <c r="A1991" s="28">
        <v>43507</v>
      </c>
      <c r="B1991" s="12" t="s">
        <v>122</v>
      </c>
      <c r="C1991" s="11">
        <f t="shared" si="3037"/>
        <v>341.88034188034186</v>
      </c>
      <c r="D1991" s="12" t="s">
        <v>18</v>
      </c>
      <c r="E1991" s="29">
        <v>585</v>
      </c>
      <c r="F1991" s="29">
        <v>580</v>
      </c>
      <c r="G1991" s="6">
        <v>0</v>
      </c>
      <c r="H1991" s="6">
        <v>0</v>
      </c>
      <c r="I1991" s="13">
        <f t="shared" si="3042"/>
        <v>5</v>
      </c>
      <c r="J1991" s="13">
        <v>0</v>
      </c>
      <c r="K1991" s="13">
        <v>0</v>
      </c>
      <c r="L1991" s="13">
        <f t="shared" si="3039"/>
        <v>5</v>
      </c>
      <c r="M1991" s="45">
        <f t="shared" si="3040"/>
        <v>1709.4017094017092</v>
      </c>
    </row>
    <row r="1992" spans="1:13" ht="15" x14ac:dyDescent="0.2">
      <c r="A1992" s="28">
        <v>43507</v>
      </c>
      <c r="B1992" s="12" t="s">
        <v>83</v>
      </c>
      <c r="C1992" s="11">
        <f t="shared" si="3037"/>
        <v>381.67938931297709</v>
      </c>
      <c r="D1992" s="12" t="s">
        <v>18</v>
      </c>
      <c r="E1992" s="29">
        <v>524</v>
      </c>
      <c r="F1992" s="29">
        <v>535</v>
      </c>
      <c r="G1992" s="6">
        <v>0</v>
      </c>
      <c r="H1992" s="6">
        <v>0</v>
      </c>
      <c r="I1992" s="13">
        <f t="shared" si="3042"/>
        <v>-11</v>
      </c>
      <c r="J1992" s="13">
        <v>0</v>
      </c>
      <c r="K1992" s="13">
        <v>0</v>
      </c>
      <c r="L1992" s="13">
        <f t="shared" si="3039"/>
        <v>-11</v>
      </c>
      <c r="M1992" s="45">
        <f t="shared" si="3040"/>
        <v>-4198.4732824427483</v>
      </c>
    </row>
    <row r="1993" spans="1:13" ht="15" x14ac:dyDescent="0.2">
      <c r="A1993" s="28">
        <v>43504</v>
      </c>
      <c r="B1993" s="12" t="s">
        <v>162</v>
      </c>
      <c r="C1993" s="11">
        <f t="shared" si="3037"/>
        <v>451.46726862302484</v>
      </c>
      <c r="D1993" s="12" t="s">
        <v>18</v>
      </c>
      <c r="E1993" s="29">
        <v>443</v>
      </c>
      <c r="F1993" s="29">
        <v>440</v>
      </c>
      <c r="G1993" s="6">
        <v>436</v>
      </c>
      <c r="H1993" s="6">
        <v>430</v>
      </c>
      <c r="I1993" s="13">
        <f t="shared" si="3042"/>
        <v>3</v>
      </c>
      <c r="J1993" s="13">
        <v>4</v>
      </c>
      <c r="K1993" s="13">
        <v>6</v>
      </c>
      <c r="L1993" s="13">
        <f t="shared" si="3039"/>
        <v>13</v>
      </c>
      <c r="M1993" s="45">
        <f t="shared" si="3040"/>
        <v>5869.0744920993229</v>
      </c>
    </row>
    <row r="1994" spans="1:13" ht="15" x14ac:dyDescent="0.2">
      <c r="A1994" s="28">
        <v>43504</v>
      </c>
      <c r="B1994" s="12" t="s">
        <v>100</v>
      </c>
      <c r="C1994" s="11">
        <f>200000/E1994</f>
        <v>414.07867494824018</v>
      </c>
      <c r="D1994" s="12" t="s">
        <v>18</v>
      </c>
      <c r="E1994" s="29">
        <v>483</v>
      </c>
      <c r="F1994" s="29">
        <v>480</v>
      </c>
      <c r="G1994" s="6">
        <v>476</v>
      </c>
      <c r="H1994" s="6">
        <v>470</v>
      </c>
      <c r="I1994" s="13">
        <f>(IF(D1994="SELL",E1994-F1994,IF(D1994="BUY",F1994-E1994)))</f>
        <v>3</v>
      </c>
      <c r="J1994" s="13">
        <v>4</v>
      </c>
      <c r="K1994" s="13">
        <v>6</v>
      </c>
      <c r="L1994" s="13">
        <f>K1994+J1994+I1994</f>
        <v>13</v>
      </c>
      <c r="M1994" s="45">
        <f>L1994*C1994</f>
        <v>5383.0227743271225</v>
      </c>
    </row>
    <row r="1995" spans="1:13" ht="15" x14ac:dyDescent="0.2">
      <c r="A1995" s="28">
        <v>43504</v>
      </c>
      <c r="B1995" s="12" t="s">
        <v>89</v>
      </c>
      <c r="C1995" s="11">
        <f t="shared" ref="C1995:C2014" si="3043">200000/E1995</f>
        <v>413.22314049586777</v>
      </c>
      <c r="D1995" s="12" t="s">
        <v>18</v>
      </c>
      <c r="E1995" s="29">
        <v>484</v>
      </c>
      <c r="F1995" s="29">
        <v>480</v>
      </c>
      <c r="G1995" s="6">
        <v>0</v>
      </c>
      <c r="H1995" s="6">
        <v>0</v>
      </c>
      <c r="I1995" s="13">
        <f t="shared" si="3042"/>
        <v>4</v>
      </c>
      <c r="J1995" s="13">
        <v>0</v>
      </c>
      <c r="K1995" s="13">
        <v>0</v>
      </c>
      <c r="L1995" s="13">
        <f t="shared" ref="L1995:L2014" si="3044">K1995+J1995+I1995</f>
        <v>4</v>
      </c>
      <c r="M1995" s="45">
        <f t="shared" ref="M1995:M2014" si="3045">L1995*C1995</f>
        <v>1652.8925619834711</v>
      </c>
    </row>
    <row r="1996" spans="1:13" ht="15" x14ac:dyDescent="0.2">
      <c r="A1996" s="28">
        <v>43504</v>
      </c>
      <c r="B1996" s="12" t="s">
        <v>163</v>
      </c>
      <c r="C1996" s="11">
        <f t="shared" si="3043"/>
        <v>270.27027027027026</v>
      </c>
      <c r="D1996" s="12" t="s">
        <v>18</v>
      </c>
      <c r="E1996" s="29">
        <v>740</v>
      </c>
      <c r="F1996" s="29">
        <v>733</v>
      </c>
      <c r="G1996" s="6">
        <v>0</v>
      </c>
      <c r="H1996" s="6">
        <v>0</v>
      </c>
      <c r="I1996" s="13">
        <f t="shared" si="3042"/>
        <v>7</v>
      </c>
      <c r="J1996" s="13">
        <v>0</v>
      </c>
      <c r="K1996" s="13">
        <v>0</v>
      </c>
      <c r="L1996" s="13">
        <f t="shared" si="3044"/>
        <v>7</v>
      </c>
      <c r="M1996" s="45">
        <f t="shared" si="3045"/>
        <v>1891.8918918918919</v>
      </c>
    </row>
    <row r="1997" spans="1:13" ht="15" x14ac:dyDescent="0.2">
      <c r="A1997" s="28">
        <v>43503</v>
      </c>
      <c r="B1997" s="12" t="s">
        <v>222</v>
      </c>
      <c r="C1997" s="11">
        <f t="shared" si="3043"/>
        <v>438.59649122807019</v>
      </c>
      <c r="D1997" s="12" t="s">
        <v>21</v>
      </c>
      <c r="E1997" s="29">
        <v>456</v>
      </c>
      <c r="F1997" s="29">
        <v>460</v>
      </c>
      <c r="G1997" s="6">
        <v>0</v>
      </c>
      <c r="H1997" s="6">
        <v>0</v>
      </c>
      <c r="I1997" s="13">
        <f t="shared" si="3042"/>
        <v>4</v>
      </c>
      <c r="J1997" s="13">
        <v>0</v>
      </c>
      <c r="K1997" s="13">
        <v>0</v>
      </c>
      <c r="L1997" s="13">
        <f t="shared" si="3044"/>
        <v>4</v>
      </c>
      <c r="M1997" s="45">
        <f t="shared" si="3045"/>
        <v>1754.3859649122808</v>
      </c>
    </row>
    <row r="1998" spans="1:13" ht="15" x14ac:dyDescent="0.2">
      <c r="A1998" s="28">
        <v>43503</v>
      </c>
      <c r="B1998" s="12" t="s">
        <v>305</v>
      </c>
      <c r="C1998" s="11">
        <f t="shared" si="3043"/>
        <v>258.89967637540451</v>
      </c>
      <c r="D1998" s="12" t="s">
        <v>21</v>
      </c>
      <c r="E1998" s="29">
        <v>772.5</v>
      </c>
      <c r="F1998" s="29">
        <v>780</v>
      </c>
      <c r="G1998" s="6">
        <v>0</v>
      </c>
      <c r="H1998" s="6">
        <v>0</v>
      </c>
      <c r="I1998" s="13">
        <f t="shared" si="3042"/>
        <v>7.5</v>
      </c>
      <c r="J1998" s="13">
        <v>0</v>
      </c>
      <c r="K1998" s="13">
        <v>0</v>
      </c>
      <c r="L1998" s="13">
        <f t="shared" si="3044"/>
        <v>7.5</v>
      </c>
      <c r="M1998" s="45">
        <f t="shared" si="3045"/>
        <v>1941.7475728155339</v>
      </c>
    </row>
    <row r="1999" spans="1:13" ht="15" x14ac:dyDescent="0.2">
      <c r="A1999" s="28">
        <v>43503</v>
      </c>
      <c r="B1999" s="12" t="s">
        <v>224</v>
      </c>
      <c r="C1999" s="11">
        <f t="shared" si="3043"/>
        <v>391.38943248532291</v>
      </c>
      <c r="D1999" s="12" t="s">
        <v>21</v>
      </c>
      <c r="E1999" s="29">
        <v>511</v>
      </c>
      <c r="F1999" s="29">
        <v>515</v>
      </c>
      <c r="G1999" s="6">
        <v>0</v>
      </c>
      <c r="H1999" s="6">
        <v>0</v>
      </c>
      <c r="I1999" s="13">
        <f t="shared" si="3042"/>
        <v>4</v>
      </c>
      <c r="J1999" s="13">
        <v>0</v>
      </c>
      <c r="K1999" s="13">
        <v>0</v>
      </c>
      <c r="L1999" s="13">
        <f t="shared" si="3044"/>
        <v>4</v>
      </c>
      <c r="M1999" s="45">
        <f t="shared" si="3045"/>
        <v>1565.5577299412917</v>
      </c>
    </row>
    <row r="2000" spans="1:13" ht="15" x14ac:dyDescent="0.2">
      <c r="A2000" s="28">
        <v>43502</v>
      </c>
      <c r="B2000" s="12" t="s">
        <v>183</v>
      </c>
      <c r="C2000" s="11">
        <f t="shared" si="3043"/>
        <v>564.9717514124294</v>
      </c>
      <c r="D2000" s="12" t="s">
        <v>21</v>
      </c>
      <c r="E2000" s="29">
        <v>354</v>
      </c>
      <c r="F2000" s="29">
        <v>357</v>
      </c>
      <c r="G2000" s="6">
        <v>360</v>
      </c>
      <c r="H2000" s="6">
        <v>0</v>
      </c>
      <c r="I2000" s="13">
        <f t="shared" si="3042"/>
        <v>3</v>
      </c>
      <c r="J2000" s="13">
        <v>3</v>
      </c>
      <c r="K2000" s="13">
        <v>0</v>
      </c>
      <c r="L2000" s="13">
        <f t="shared" si="3044"/>
        <v>6</v>
      </c>
      <c r="M2000" s="45">
        <f t="shared" si="3045"/>
        <v>3389.8305084745762</v>
      </c>
    </row>
    <row r="2001" spans="1:13" ht="15" x14ac:dyDescent="0.2">
      <c r="A2001" s="28">
        <v>43502</v>
      </c>
      <c r="B2001" s="12" t="s">
        <v>306</v>
      </c>
      <c r="C2001" s="11">
        <f t="shared" si="3043"/>
        <v>388.34951456310682</v>
      </c>
      <c r="D2001" s="12" t="s">
        <v>18</v>
      </c>
      <c r="E2001" s="29">
        <v>515</v>
      </c>
      <c r="F2001" s="29">
        <v>510</v>
      </c>
      <c r="G2001" s="6">
        <v>0</v>
      </c>
      <c r="H2001" s="6">
        <v>0</v>
      </c>
      <c r="I2001" s="13">
        <f t="shared" si="3042"/>
        <v>5</v>
      </c>
      <c r="J2001" s="13">
        <v>0</v>
      </c>
      <c r="K2001" s="13">
        <v>0</v>
      </c>
      <c r="L2001" s="13">
        <f t="shared" si="3044"/>
        <v>5</v>
      </c>
      <c r="M2001" s="45">
        <f t="shared" si="3045"/>
        <v>1941.7475728155341</v>
      </c>
    </row>
    <row r="2002" spans="1:13" ht="15" x14ac:dyDescent="0.2">
      <c r="A2002" s="28">
        <v>43502</v>
      </c>
      <c r="B2002" s="12" t="s">
        <v>212</v>
      </c>
      <c r="C2002" s="11">
        <f t="shared" si="3043"/>
        <v>1298.7012987012988</v>
      </c>
      <c r="D2002" s="12" t="s">
        <v>18</v>
      </c>
      <c r="E2002" s="29">
        <v>154</v>
      </c>
      <c r="F2002" s="29">
        <v>152.5</v>
      </c>
      <c r="G2002" s="6">
        <v>0</v>
      </c>
      <c r="H2002" s="6">
        <v>0</v>
      </c>
      <c r="I2002" s="13">
        <f t="shared" si="3042"/>
        <v>1.5</v>
      </c>
      <c r="J2002" s="13">
        <v>0</v>
      </c>
      <c r="K2002" s="13">
        <v>0</v>
      </c>
      <c r="L2002" s="13">
        <f t="shared" si="3044"/>
        <v>1.5</v>
      </c>
      <c r="M2002" s="45">
        <f t="shared" si="3045"/>
        <v>1948.0519480519483</v>
      </c>
    </row>
    <row r="2003" spans="1:13" ht="15" x14ac:dyDescent="0.2">
      <c r="A2003" s="28">
        <v>43502</v>
      </c>
      <c r="B2003" s="12" t="s">
        <v>57</v>
      </c>
      <c r="C2003" s="11">
        <f t="shared" si="3043"/>
        <v>152.67175572519085</v>
      </c>
      <c r="D2003" s="12" t="s">
        <v>21</v>
      </c>
      <c r="E2003" s="29">
        <v>1310</v>
      </c>
      <c r="F2003" s="29">
        <v>1302</v>
      </c>
      <c r="G2003" s="6">
        <v>0</v>
      </c>
      <c r="H2003" s="6">
        <v>0</v>
      </c>
      <c r="I2003" s="13">
        <f t="shared" si="3042"/>
        <v>-8</v>
      </c>
      <c r="J2003" s="13">
        <v>0</v>
      </c>
      <c r="K2003" s="13">
        <v>0</v>
      </c>
      <c r="L2003" s="13">
        <f t="shared" si="3044"/>
        <v>-8</v>
      </c>
      <c r="M2003" s="45">
        <f t="shared" si="3045"/>
        <v>-1221.3740458015268</v>
      </c>
    </row>
    <row r="2004" spans="1:13" ht="15" x14ac:dyDescent="0.2">
      <c r="A2004" s="28">
        <v>43502</v>
      </c>
      <c r="B2004" s="12" t="s">
        <v>47</v>
      </c>
      <c r="C2004" s="11">
        <f t="shared" si="3043"/>
        <v>502.51256281407035</v>
      </c>
      <c r="D2004" s="12" t="s">
        <v>18</v>
      </c>
      <c r="E2004" s="29">
        <v>398</v>
      </c>
      <c r="F2004" s="29">
        <v>395</v>
      </c>
      <c r="G2004" s="6">
        <v>0</v>
      </c>
      <c r="H2004" s="6">
        <v>0</v>
      </c>
      <c r="I2004" s="13">
        <f t="shared" si="3042"/>
        <v>3</v>
      </c>
      <c r="J2004" s="13">
        <v>0</v>
      </c>
      <c r="K2004" s="13">
        <v>0</v>
      </c>
      <c r="L2004" s="13">
        <f t="shared" si="3044"/>
        <v>3</v>
      </c>
      <c r="M2004" s="45">
        <f t="shared" si="3045"/>
        <v>1507.537688442211</v>
      </c>
    </row>
    <row r="2005" spans="1:13" ht="15" x14ac:dyDescent="0.2">
      <c r="A2005" s="28">
        <v>43501</v>
      </c>
      <c r="B2005" s="12" t="s">
        <v>87</v>
      </c>
      <c r="C2005" s="11">
        <f t="shared" si="3043"/>
        <v>459.77011494252872</v>
      </c>
      <c r="D2005" s="12" t="s">
        <v>18</v>
      </c>
      <c r="E2005" s="29">
        <v>435</v>
      </c>
      <c r="F2005" s="29">
        <v>431</v>
      </c>
      <c r="G2005" s="6">
        <v>426</v>
      </c>
      <c r="H2005" s="6">
        <v>420</v>
      </c>
      <c r="I2005" s="13">
        <f t="shared" si="3042"/>
        <v>4</v>
      </c>
      <c r="J2005" s="13">
        <v>5</v>
      </c>
      <c r="K2005" s="13">
        <v>6</v>
      </c>
      <c r="L2005" s="13">
        <f t="shared" si="3044"/>
        <v>15</v>
      </c>
      <c r="M2005" s="45">
        <f t="shared" si="3045"/>
        <v>6896.5517241379312</v>
      </c>
    </row>
    <row r="2006" spans="1:13" ht="15" x14ac:dyDescent="0.2">
      <c r="A2006" s="28">
        <v>43501</v>
      </c>
      <c r="B2006" s="12" t="s">
        <v>25</v>
      </c>
      <c r="C2006" s="11">
        <f t="shared" si="3043"/>
        <v>729.92700729927003</v>
      </c>
      <c r="D2006" s="12" t="s">
        <v>21</v>
      </c>
      <c r="E2006" s="29">
        <v>274</v>
      </c>
      <c r="F2006" s="29">
        <v>276.39999999999998</v>
      </c>
      <c r="G2006" s="6">
        <v>0</v>
      </c>
      <c r="H2006" s="6">
        <v>0</v>
      </c>
      <c r="I2006" s="13">
        <f t="shared" si="3042"/>
        <v>2.3999999999999773</v>
      </c>
      <c r="J2006" s="13">
        <v>0</v>
      </c>
      <c r="K2006" s="13">
        <v>0</v>
      </c>
      <c r="L2006" s="13">
        <f t="shared" si="3044"/>
        <v>2.3999999999999773</v>
      </c>
      <c r="M2006" s="45">
        <f t="shared" si="3045"/>
        <v>1751.8248175182314</v>
      </c>
    </row>
    <row r="2007" spans="1:13" ht="15" x14ac:dyDescent="0.2">
      <c r="A2007" s="28">
        <v>43500</v>
      </c>
      <c r="B2007" s="12" t="s">
        <v>258</v>
      </c>
      <c r="C2007" s="11">
        <f t="shared" si="3043"/>
        <v>1687.7637130801688</v>
      </c>
      <c r="D2007" s="12" t="s">
        <v>21</v>
      </c>
      <c r="E2007" s="29">
        <v>118.5</v>
      </c>
      <c r="F2007" s="29">
        <v>119.5</v>
      </c>
      <c r="G2007" s="6">
        <v>0</v>
      </c>
      <c r="H2007" s="6">
        <v>0</v>
      </c>
      <c r="I2007" s="13">
        <f t="shared" si="3042"/>
        <v>1</v>
      </c>
      <c r="J2007" s="13">
        <v>0</v>
      </c>
      <c r="K2007" s="13">
        <v>0</v>
      </c>
      <c r="L2007" s="13">
        <f t="shared" si="3044"/>
        <v>1</v>
      </c>
      <c r="M2007" s="45">
        <f t="shared" si="3045"/>
        <v>1687.7637130801688</v>
      </c>
    </row>
    <row r="2008" spans="1:13" ht="15" x14ac:dyDescent="0.2">
      <c r="A2008" s="28">
        <v>43500</v>
      </c>
      <c r="B2008" s="12" t="s">
        <v>129</v>
      </c>
      <c r="C2008" s="11">
        <f t="shared" si="3043"/>
        <v>270.27027027027026</v>
      </c>
      <c r="D2008" s="12" t="s">
        <v>21</v>
      </c>
      <c r="E2008" s="29">
        <v>740</v>
      </c>
      <c r="F2008" s="29">
        <v>730</v>
      </c>
      <c r="G2008" s="6">
        <v>0</v>
      </c>
      <c r="H2008" s="6">
        <v>0</v>
      </c>
      <c r="I2008" s="13">
        <f t="shared" si="3042"/>
        <v>-10</v>
      </c>
      <c r="J2008" s="13">
        <v>0</v>
      </c>
      <c r="K2008" s="13">
        <v>0</v>
      </c>
      <c r="L2008" s="13">
        <f t="shared" si="3044"/>
        <v>-10</v>
      </c>
      <c r="M2008" s="45">
        <f t="shared" si="3045"/>
        <v>-2702.7027027027025</v>
      </c>
    </row>
    <row r="2009" spans="1:13" ht="15" x14ac:dyDescent="0.2">
      <c r="A2009" s="28">
        <v>43497</v>
      </c>
      <c r="B2009" s="12" t="s">
        <v>183</v>
      </c>
      <c r="C2009" s="11">
        <f t="shared" si="3043"/>
        <v>558.65921787709499</v>
      </c>
      <c r="D2009" s="12" t="s">
        <v>18</v>
      </c>
      <c r="E2009" s="29">
        <v>358</v>
      </c>
      <c r="F2009" s="29">
        <v>355</v>
      </c>
      <c r="G2009" s="6">
        <v>352</v>
      </c>
      <c r="H2009" s="6">
        <v>349</v>
      </c>
      <c r="I2009" s="13">
        <f t="shared" si="3042"/>
        <v>3</v>
      </c>
      <c r="J2009" s="13">
        <v>3</v>
      </c>
      <c r="K2009" s="13">
        <v>3</v>
      </c>
      <c r="L2009" s="13">
        <f t="shared" si="3044"/>
        <v>9</v>
      </c>
      <c r="M2009" s="45">
        <f t="shared" si="3045"/>
        <v>5027.9329608938551</v>
      </c>
    </row>
    <row r="2010" spans="1:13" ht="15" x14ac:dyDescent="0.2">
      <c r="A2010" s="28">
        <v>43497</v>
      </c>
      <c r="B2010" s="12" t="s">
        <v>47</v>
      </c>
      <c r="C2010" s="11">
        <f t="shared" si="3043"/>
        <v>481.92771084337352</v>
      </c>
      <c r="D2010" s="12" t="s">
        <v>21</v>
      </c>
      <c r="E2010" s="29">
        <v>415</v>
      </c>
      <c r="F2010" s="29">
        <v>419</v>
      </c>
      <c r="G2010" s="6">
        <v>0</v>
      </c>
      <c r="H2010" s="6">
        <v>0</v>
      </c>
      <c r="I2010" s="13">
        <f t="shared" si="3042"/>
        <v>4</v>
      </c>
      <c r="J2010" s="13">
        <v>0</v>
      </c>
      <c r="K2010" s="13">
        <v>0</v>
      </c>
      <c r="L2010" s="13">
        <f t="shared" si="3044"/>
        <v>4</v>
      </c>
      <c r="M2010" s="45">
        <f t="shared" si="3045"/>
        <v>1927.7108433734941</v>
      </c>
    </row>
    <row r="2011" spans="1:13" ht="15" x14ac:dyDescent="0.2">
      <c r="A2011" s="28">
        <v>43497</v>
      </c>
      <c r="B2011" s="12" t="s">
        <v>88</v>
      </c>
      <c r="C2011" s="11">
        <f t="shared" si="3043"/>
        <v>303.030303030303</v>
      </c>
      <c r="D2011" s="12" t="s">
        <v>21</v>
      </c>
      <c r="E2011" s="29">
        <v>660</v>
      </c>
      <c r="F2011" s="29">
        <v>655</v>
      </c>
      <c r="G2011" s="6">
        <v>0</v>
      </c>
      <c r="H2011" s="6">
        <v>0</v>
      </c>
      <c r="I2011" s="13">
        <f t="shared" si="3042"/>
        <v>-5</v>
      </c>
      <c r="J2011" s="13">
        <v>0</v>
      </c>
      <c r="K2011" s="13">
        <v>0</v>
      </c>
      <c r="L2011" s="13">
        <f t="shared" si="3044"/>
        <v>-5</v>
      </c>
      <c r="M2011" s="45">
        <f t="shared" si="3045"/>
        <v>-1515.151515151515</v>
      </c>
    </row>
    <row r="2012" spans="1:13" ht="15" x14ac:dyDescent="0.2">
      <c r="A2012" s="28">
        <v>43497</v>
      </c>
      <c r="B2012" s="12" t="s">
        <v>115</v>
      </c>
      <c r="C2012" s="11">
        <f t="shared" si="3043"/>
        <v>1219.5121951219512</v>
      </c>
      <c r="D2012" s="12" t="s">
        <v>18</v>
      </c>
      <c r="E2012" s="29">
        <v>164</v>
      </c>
      <c r="F2012" s="29">
        <v>162</v>
      </c>
      <c r="G2012" s="6">
        <v>160</v>
      </c>
      <c r="H2012" s="6">
        <v>0</v>
      </c>
      <c r="I2012" s="13">
        <f t="shared" si="3042"/>
        <v>2</v>
      </c>
      <c r="J2012" s="13">
        <v>2</v>
      </c>
      <c r="K2012" s="13">
        <v>0</v>
      </c>
      <c r="L2012" s="13">
        <f t="shared" si="3044"/>
        <v>4</v>
      </c>
      <c r="M2012" s="45">
        <f t="shared" si="3045"/>
        <v>4878.0487804878048</v>
      </c>
    </row>
    <row r="2013" spans="1:13" ht="15" x14ac:dyDescent="0.2">
      <c r="A2013" s="28">
        <v>43497</v>
      </c>
      <c r="B2013" s="12" t="s">
        <v>56</v>
      </c>
      <c r="C2013" s="11">
        <f t="shared" si="3043"/>
        <v>326.79738562091501</v>
      </c>
      <c r="D2013" s="12" t="s">
        <v>21</v>
      </c>
      <c r="E2013" s="29">
        <v>612</v>
      </c>
      <c r="F2013" s="29">
        <v>618</v>
      </c>
      <c r="G2013" s="6">
        <v>0</v>
      </c>
      <c r="H2013" s="6">
        <v>0</v>
      </c>
      <c r="I2013" s="13">
        <f t="shared" si="3042"/>
        <v>6</v>
      </c>
      <c r="J2013" s="13">
        <v>3</v>
      </c>
      <c r="K2013" s="13">
        <v>3</v>
      </c>
      <c r="L2013" s="13">
        <f t="shared" si="3044"/>
        <v>12</v>
      </c>
      <c r="M2013" s="45">
        <f t="shared" si="3045"/>
        <v>3921.5686274509799</v>
      </c>
    </row>
    <row r="2014" spans="1:13" ht="15" x14ac:dyDescent="0.2">
      <c r="A2014" s="28">
        <v>43497</v>
      </c>
      <c r="B2014" s="12" t="s">
        <v>222</v>
      </c>
      <c r="C2014" s="11">
        <f t="shared" si="3043"/>
        <v>444.44444444444446</v>
      </c>
      <c r="D2014" s="12" t="s">
        <v>21</v>
      </c>
      <c r="E2014" s="29">
        <v>450</v>
      </c>
      <c r="F2014" s="29">
        <v>455</v>
      </c>
      <c r="G2014" s="6">
        <v>0</v>
      </c>
      <c r="H2014" s="6">
        <v>0</v>
      </c>
      <c r="I2014" s="13">
        <f t="shared" si="3042"/>
        <v>5</v>
      </c>
      <c r="J2014" s="13">
        <v>0</v>
      </c>
      <c r="K2014" s="13">
        <v>0</v>
      </c>
      <c r="L2014" s="13">
        <f t="shared" si="3044"/>
        <v>5</v>
      </c>
      <c r="M2014" s="45">
        <f t="shared" si="3045"/>
        <v>2222.2222222222222</v>
      </c>
    </row>
    <row r="2015" spans="1:13" ht="15" x14ac:dyDescent="0.2">
      <c r="A2015" s="28">
        <v>43496</v>
      </c>
      <c r="B2015" s="12" t="s">
        <v>183</v>
      </c>
      <c r="C2015" s="11">
        <f>200000/E2015</f>
        <v>542.0054200542005</v>
      </c>
      <c r="D2015" s="12" t="s">
        <v>18</v>
      </c>
      <c r="E2015" s="29">
        <v>369</v>
      </c>
      <c r="F2015" s="29">
        <v>366</v>
      </c>
      <c r="G2015" s="6">
        <v>363</v>
      </c>
      <c r="H2015" s="6">
        <v>360</v>
      </c>
      <c r="I2015" s="13">
        <f>(IF(D2015="SELL",E2015-F2015,IF(D2015="BUY",F2015-E2015)))</f>
        <v>3</v>
      </c>
      <c r="J2015" s="13">
        <v>3</v>
      </c>
      <c r="K2015" s="13">
        <v>3</v>
      </c>
      <c r="L2015" s="13">
        <f>K2015+J2015+I2015</f>
        <v>9</v>
      </c>
      <c r="M2015" s="45">
        <f>L2015*C2015</f>
        <v>4878.0487804878048</v>
      </c>
    </row>
    <row r="2016" spans="1:13" ht="15" x14ac:dyDescent="0.2">
      <c r="A2016" s="28">
        <v>43496</v>
      </c>
      <c r="B2016" s="12" t="s">
        <v>222</v>
      </c>
      <c r="C2016" s="11">
        <f t="shared" ref="C2016:C2029" si="3046">200000/E2016</f>
        <v>459.77011494252872</v>
      </c>
      <c r="D2016" s="12" t="s">
        <v>21</v>
      </c>
      <c r="E2016" s="29">
        <v>435</v>
      </c>
      <c r="F2016" s="29">
        <v>440</v>
      </c>
      <c r="G2016" s="6">
        <v>445</v>
      </c>
      <c r="H2016" s="6">
        <v>0</v>
      </c>
      <c r="I2016" s="13">
        <f t="shared" ref="I2016:I2029" si="3047">(IF(D2016="SELL",E2016-F2016,IF(D2016="BUY",F2016-E2016)))</f>
        <v>5</v>
      </c>
      <c r="J2016" s="13">
        <v>5</v>
      </c>
      <c r="K2016" s="13">
        <v>0</v>
      </c>
      <c r="L2016" s="13">
        <f t="shared" ref="L2016:L2029" si="3048">K2016+J2016+I2016</f>
        <v>10</v>
      </c>
      <c r="M2016" s="45">
        <f t="shared" ref="M2016:M2029" si="3049">L2016*C2016</f>
        <v>4597.7011494252874</v>
      </c>
    </row>
    <row r="2017" spans="1:13" ht="15" x14ac:dyDescent="0.2">
      <c r="A2017" s="28">
        <v>43496</v>
      </c>
      <c r="B2017" s="12" t="s">
        <v>35</v>
      </c>
      <c r="C2017" s="11">
        <f t="shared" si="3046"/>
        <v>589.97050147492621</v>
      </c>
      <c r="D2017" s="12" t="s">
        <v>18</v>
      </c>
      <c r="E2017" s="29">
        <v>339</v>
      </c>
      <c r="F2017" s="29">
        <v>348</v>
      </c>
      <c r="G2017" s="6">
        <v>0</v>
      </c>
      <c r="H2017" s="6">
        <v>0</v>
      </c>
      <c r="I2017" s="13">
        <f t="shared" si="3047"/>
        <v>-9</v>
      </c>
      <c r="J2017" s="13">
        <v>0</v>
      </c>
      <c r="K2017" s="13">
        <v>0</v>
      </c>
      <c r="L2017" s="13">
        <f t="shared" si="3048"/>
        <v>-9</v>
      </c>
      <c r="M2017" s="45">
        <f t="shared" si="3049"/>
        <v>-5309.7345132743358</v>
      </c>
    </row>
    <row r="2018" spans="1:13" ht="15" x14ac:dyDescent="0.2">
      <c r="A2018" s="28">
        <v>43496</v>
      </c>
      <c r="B2018" s="12" t="s">
        <v>169</v>
      </c>
      <c r="C2018" s="11">
        <f t="shared" si="3046"/>
        <v>183.15018315018315</v>
      </c>
      <c r="D2018" s="12" t="s">
        <v>18</v>
      </c>
      <c r="E2018" s="29">
        <v>1092</v>
      </c>
      <c r="F2018" s="29">
        <v>1107</v>
      </c>
      <c r="G2018" s="6">
        <v>0</v>
      </c>
      <c r="H2018" s="6">
        <v>0</v>
      </c>
      <c r="I2018" s="13">
        <f t="shared" si="3047"/>
        <v>-15</v>
      </c>
      <c r="J2018" s="13">
        <v>0</v>
      </c>
      <c r="K2018" s="13">
        <v>0</v>
      </c>
      <c r="L2018" s="13">
        <f t="shared" si="3048"/>
        <v>-15</v>
      </c>
      <c r="M2018" s="45">
        <f t="shared" si="3049"/>
        <v>-2747.2527472527472</v>
      </c>
    </row>
    <row r="2019" spans="1:13" ht="15" x14ac:dyDescent="0.2">
      <c r="A2019" s="28">
        <v>43496</v>
      </c>
      <c r="B2019" s="12" t="s">
        <v>212</v>
      </c>
      <c r="C2019" s="11">
        <f t="shared" si="3046"/>
        <v>1208.4592145015106</v>
      </c>
      <c r="D2019" s="12" t="s">
        <v>21</v>
      </c>
      <c r="E2019" s="29">
        <v>165.5</v>
      </c>
      <c r="F2019" s="29">
        <v>166.5</v>
      </c>
      <c r="G2019" s="6">
        <v>167.5</v>
      </c>
      <c r="H2019" s="6">
        <v>0</v>
      </c>
      <c r="I2019" s="13">
        <f t="shared" si="3047"/>
        <v>1</v>
      </c>
      <c r="J2019" s="13">
        <v>1</v>
      </c>
      <c r="K2019" s="13">
        <v>0</v>
      </c>
      <c r="L2019" s="13">
        <f t="shared" si="3048"/>
        <v>2</v>
      </c>
      <c r="M2019" s="45">
        <f t="shared" si="3049"/>
        <v>2416.9184290030212</v>
      </c>
    </row>
    <row r="2020" spans="1:13" ht="15" x14ac:dyDescent="0.2">
      <c r="A2020" s="28">
        <v>43496</v>
      </c>
      <c r="B2020" s="12" t="s">
        <v>122</v>
      </c>
      <c r="C2020" s="11">
        <f t="shared" si="3046"/>
        <v>300.75187969924809</v>
      </c>
      <c r="D2020" s="12" t="s">
        <v>18</v>
      </c>
      <c r="E2020" s="29">
        <v>665</v>
      </c>
      <c r="F2020" s="29">
        <v>660</v>
      </c>
      <c r="G2020" s="6">
        <v>655</v>
      </c>
      <c r="H2020" s="6">
        <v>0</v>
      </c>
      <c r="I2020" s="13">
        <f t="shared" si="3047"/>
        <v>5</v>
      </c>
      <c r="J2020" s="13">
        <v>5</v>
      </c>
      <c r="K2020" s="13">
        <v>0</v>
      </c>
      <c r="L2020" s="13">
        <f t="shared" si="3048"/>
        <v>10</v>
      </c>
      <c r="M2020" s="45">
        <f t="shared" si="3049"/>
        <v>3007.5187969924809</v>
      </c>
    </row>
    <row r="2021" spans="1:13" ht="15" x14ac:dyDescent="0.2">
      <c r="A2021" s="28">
        <v>43495</v>
      </c>
      <c r="B2021" s="12" t="s">
        <v>44</v>
      </c>
      <c r="C2021" s="11">
        <f t="shared" si="3046"/>
        <v>454.54545454545456</v>
      </c>
      <c r="D2021" s="12" t="s">
        <v>18</v>
      </c>
      <c r="E2021" s="29">
        <v>440</v>
      </c>
      <c r="F2021" s="29">
        <v>437</v>
      </c>
      <c r="G2021" s="6">
        <v>433</v>
      </c>
      <c r="H2021" s="6">
        <v>0</v>
      </c>
      <c r="I2021" s="13">
        <f t="shared" si="3047"/>
        <v>3</v>
      </c>
      <c r="J2021" s="13">
        <v>3</v>
      </c>
      <c r="K2021" s="13">
        <v>0</v>
      </c>
      <c r="L2021" s="13">
        <f t="shared" si="3048"/>
        <v>6</v>
      </c>
      <c r="M2021" s="45">
        <f t="shared" si="3049"/>
        <v>2727.2727272727275</v>
      </c>
    </row>
    <row r="2022" spans="1:13" ht="15" x14ac:dyDescent="0.2">
      <c r="A2022" s="28">
        <v>43495</v>
      </c>
      <c r="B2022" s="12" t="s">
        <v>68</v>
      </c>
      <c r="C2022" s="11">
        <f t="shared" si="3046"/>
        <v>689.65517241379314</v>
      </c>
      <c r="D2022" s="12" t="s">
        <v>18</v>
      </c>
      <c r="E2022" s="29">
        <v>290</v>
      </c>
      <c r="F2022" s="29">
        <v>288</v>
      </c>
      <c r="G2022" s="6">
        <v>0</v>
      </c>
      <c r="H2022" s="6">
        <v>0</v>
      </c>
      <c r="I2022" s="13">
        <f t="shared" si="3047"/>
        <v>2</v>
      </c>
      <c r="J2022" s="13">
        <v>2.5</v>
      </c>
      <c r="K2022" s="13">
        <v>0</v>
      </c>
      <c r="L2022" s="13">
        <f t="shared" si="3048"/>
        <v>4.5</v>
      </c>
      <c r="M2022" s="45">
        <f t="shared" si="3049"/>
        <v>3103.4482758620693</v>
      </c>
    </row>
    <row r="2023" spans="1:13" ht="15" x14ac:dyDescent="0.2">
      <c r="A2023" s="28">
        <v>43495</v>
      </c>
      <c r="B2023" s="12" t="s">
        <v>110</v>
      </c>
      <c r="C2023" s="11">
        <f t="shared" si="3046"/>
        <v>289.85507246376812</v>
      </c>
      <c r="D2023" s="12" t="s">
        <v>21</v>
      </c>
      <c r="E2023" s="29">
        <v>690</v>
      </c>
      <c r="F2023" s="29">
        <v>696</v>
      </c>
      <c r="G2023" s="6">
        <v>702</v>
      </c>
      <c r="H2023" s="6">
        <v>0</v>
      </c>
      <c r="I2023" s="13">
        <f t="shared" si="3047"/>
        <v>6</v>
      </c>
      <c r="J2023" s="13">
        <v>6</v>
      </c>
      <c r="K2023" s="13">
        <v>0</v>
      </c>
      <c r="L2023" s="13">
        <f t="shared" si="3048"/>
        <v>12</v>
      </c>
      <c r="M2023" s="45">
        <f t="shared" si="3049"/>
        <v>3478.2608695652175</v>
      </c>
    </row>
    <row r="2024" spans="1:13" ht="15" x14ac:dyDescent="0.2">
      <c r="A2024" s="28">
        <v>43495</v>
      </c>
      <c r="B2024" s="12" t="s">
        <v>183</v>
      </c>
      <c r="C2024" s="11">
        <f t="shared" si="3046"/>
        <v>549.45054945054949</v>
      </c>
      <c r="D2024" s="12" t="s">
        <v>21</v>
      </c>
      <c r="E2024" s="29">
        <v>364</v>
      </c>
      <c r="F2024" s="29">
        <v>367</v>
      </c>
      <c r="G2024" s="6">
        <v>0</v>
      </c>
      <c r="H2024" s="6">
        <v>0</v>
      </c>
      <c r="I2024" s="13">
        <f t="shared" si="3047"/>
        <v>3</v>
      </c>
      <c r="J2024" s="13">
        <v>0</v>
      </c>
      <c r="K2024" s="13">
        <v>0</v>
      </c>
      <c r="L2024" s="13">
        <f t="shared" si="3048"/>
        <v>3</v>
      </c>
      <c r="M2024" s="45">
        <f t="shared" si="3049"/>
        <v>1648.3516483516485</v>
      </c>
    </row>
    <row r="2025" spans="1:13" ht="15" x14ac:dyDescent="0.2">
      <c r="A2025" s="28">
        <v>43495</v>
      </c>
      <c r="B2025" s="12" t="s">
        <v>223</v>
      </c>
      <c r="C2025" s="11">
        <f t="shared" si="3046"/>
        <v>615.38461538461536</v>
      </c>
      <c r="D2025" s="12" t="s">
        <v>21</v>
      </c>
      <c r="E2025" s="29">
        <v>325</v>
      </c>
      <c r="F2025" s="29">
        <v>315</v>
      </c>
      <c r="G2025" s="6">
        <v>0</v>
      </c>
      <c r="H2025" s="6">
        <v>0</v>
      </c>
      <c r="I2025" s="13">
        <f t="shared" si="3047"/>
        <v>-10</v>
      </c>
      <c r="J2025" s="13">
        <v>0</v>
      </c>
      <c r="K2025" s="13">
        <v>0</v>
      </c>
      <c r="L2025" s="13">
        <f t="shared" si="3048"/>
        <v>-10</v>
      </c>
      <c r="M2025" s="45">
        <f t="shared" si="3049"/>
        <v>-6153.8461538461534</v>
      </c>
    </row>
    <row r="2026" spans="1:13" ht="15" x14ac:dyDescent="0.2">
      <c r="A2026" s="28">
        <v>43494</v>
      </c>
      <c r="B2026" s="12" t="s">
        <v>223</v>
      </c>
      <c r="C2026" s="11">
        <f t="shared" si="3046"/>
        <v>615.38461538461536</v>
      </c>
      <c r="D2026" s="12" t="s">
        <v>18</v>
      </c>
      <c r="E2026" s="29">
        <v>325</v>
      </c>
      <c r="F2026" s="29">
        <v>322.5</v>
      </c>
      <c r="G2026" s="6">
        <v>320</v>
      </c>
      <c r="H2026" s="6">
        <v>0</v>
      </c>
      <c r="I2026" s="13">
        <f t="shared" si="3047"/>
        <v>2.5</v>
      </c>
      <c r="J2026" s="13">
        <v>2.5</v>
      </c>
      <c r="K2026" s="13">
        <v>0</v>
      </c>
      <c r="L2026" s="13">
        <f t="shared" si="3048"/>
        <v>5</v>
      </c>
      <c r="M2026" s="45">
        <f t="shared" si="3049"/>
        <v>3076.9230769230767</v>
      </c>
    </row>
    <row r="2027" spans="1:13" ht="15" x14ac:dyDescent="0.2">
      <c r="A2027" s="28">
        <v>43494</v>
      </c>
      <c r="B2027" s="12" t="s">
        <v>307</v>
      </c>
      <c r="C2027" s="11">
        <f t="shared" si="3046"/>
        <v>498.13200498132005</v>
      </c>
      <c r="D2027" s="12" t="s">
        <v>18</v>
      </c>
      <c r="E2027" s="29">
        <v>401.5</v>
      </c>
      <c r="F2027" s="29">
        <v>399</v>
      </c>
      <c r="G2027" s="6">
        <v>396</v>
      </c>
      <c r="H2027" s="6">
        <v>0</v>
      </c>
      <c r="I2027" s="13">
        <f t="shared" si="3047"/>
        <v>2.5</v>
      </c>
      <c r="J2027" s="13">
        <v>3</v>
      </c>
      <c r="K2027" s="13">
        <v>0</v>
      </c>
      <c r="L2027" s="13">
        <f t="shared" si="3048"/>
        <v>5.5</v>
      </c>
      <c r="M2027" s="45">
        <f t="shared" si="3049"/>
        <v>2739.7260273972602</v>
      </c>
    </row>
    <row r="2028" spans="1:13" ht="15" x14ac:dyDescent="0.2">
      <c r="A2028" s="28">
        <v>43494</v>
      </c>
      <c r="B2028" s="12" t="s">
        <v>201</v>
      </c>
      <c r="C2028" s="11">
        <f t="shared" si="3046"/>
        <v>1418.4397163120568</v>
      </c>
      <c r="D2028" s="12" t="s">
        <v>18</v>
      </c>
      <c r="E2028" s="29">
        <v>141</v>
      </c>
      <c r="F2028" s="29">
        <v>139.9</v>
      </c>
      <c r="G2028" s="6">
        <v>0</v>
      </c>
      <c r="H2028" s="6">
        <v>0</v>
      </c>
      <c r="I2028" s="13">
        <f t="shared" si="3047"/>
        <v>1.0999999999999943</v>
      </c>
      <c r="J2028" s="13">
        <v>0</v>
      </c>
      <c r="K2028" s="13">
        <v>0</v>
      </c>
      <c r="L2028" s="13">
        <f t="shared" si="3048"/>
        <v>1.0999999999999943</v>
      </c>
      <c r="M2028" s="45">
        <f t="shared" si="3049"/>
        <v>1560.2836879432543</v>
      </c>
    </row>
    <row r="2029" spans="1:13" ht="15" x14ac:dyDescent="0.2">
      <c r="A2029" s="28">
        <v>43494</v>
      </c>
      <c r="B2029" s="12" t="s">
        <v>57</v>
      </c>
      <c r="C2029" s="11">
        <f t="shared" si="3046"/>
        <v>164.33853738701725</v>
      </c>
      <c r="D2029" s="12" t="s">
        <v>18</v>
      </c>
      <c r="E2029" s="29">
        <v>1217</v>
      </c>
      <c r="F2029" s="29">
        <v>1213</v>
      </c>
      <c r="G2029" s="6">
        <v>0</v>
      </c>
      <c r="H2029" s="6">
        <v>0</v>
      </c>
      <c r="I2029" s="13">
        <f t="shared" si="3047"/>
        <v>4</v>
      </c>
      <c r="J2029" s="13">
        <v>0</v>
      </c>
      <c r="K2029" s="13">
        <v>0</v>
      </c>
      <c r="L2029" s="13">
        <f t="shared" si="3048"/>
        <v>4</v>
      </c>
      <c r="M2029" s="45">
        <f t="shared" si="3049"/>
        <v>657.35414954806902</v>
      </c>
    </row>
    <row r="2030" spans="1:13" ht="15" x14ac:dyDescent="0.2">
      <c r="A2030" s="28">
        <v>43493</v>
      </c>
      <c r="B2030" s="12" t="s">
        <v>88</v>
      </c>
      <c r="C2030" s="11">
        <f>200000/E2030</f>
        <v>304.41400304414003</v>
      </c>
      <c r="D2030" s="12" t="s">
        <v>18</v>
      </c>
      <c r="E2030" s="29">
        <v>657</v>
      </c>
      <c r="F2030" s="29">
        <v>651</v>
      </c>
      <c r="G2030" s="6">
        <v>645</v>
      </c>
      <c r="H2030" s="6">
        <v>0</v>
      </c>
      <c r="I2030" s="13">
        <f>(IF(D2030="SELL",E2030-F2030,IF(D2030="BUY",F2030-E2030)))</f>
        <v>6</v>
      </c>
      <c r="J2030" s="13">
        <v>6</v>
      </c>
      <c r="K2030" s="13">
        <v>0</v>
      </c>
      <c r="L2030" s="13">
        <f>K2030+J2030+I2030</f>
        <v>12</v>
      </c>
      <c r="M2030" s="45">
        <f>L2030*C2030</f>
        <v>3652.9680365296804</v>
      </c>
    </row>
    <row r="2031" spans="1:13" ht="15" x14ac:dyDescent="0.2">
      <c r="A2031" s="28">
        <v>43493</v>
      </c>
      <c r="B2031" s="12" t="s">
        <v>201</v>
      </c>
      <c r="C2031" s="11">
        <f>200000/E2031</f>
        <v>1374.5704467353951</v>
      </c>
      <c r="D2031" s="12" t="s">
        <v>18</v>
      </c>
      <c r="E2031" s="29">
        <v>145.5</v>
      </c>
      <c r="F2031" s="29">
        <v>144.5</v>
      </c>
      <c r="G2031" s="6">
        <v>143.5</v>
      </c>
      <c r="H2031" s="6">
        <v>142</v>
      </c>
      <c r="I2031" s="13">
        <f>(IF(D2031="SELL",E2031-F2031,IF(D2031="BUY",F2031-E2031)))</f>
        <v>1</v>
      </c>
      <c r="J2031" s="13">
        <v>1</v>
      </c>
      <c r="K2031" s="13">
        <v>0</v>
      </c>
      <c r="L2031" s="13">
        <f>K2031+J2031+I2031</f>
        <v>2</v>
      </c>
      <c r="M2031" s="45">
        <f>L2031*C2031</f>
        <v>2749.1408934707902</v>
      </c>
    </row>
    <row r="2032" spans="1:13" ht="15" x14ac:dyDescent="0.2">
      <c r="A2032" s="28">
        <v>43493</v>
      </c>
      <c r="B2032" s="12" t="s">
        <v>223</v>
      </c>
      <c r="C2032" s="11">
        <f t="shared" ref="C2032:C2035" si="3050">200000/E2032</f>
        <v>606.06060606060601</v>
      </c>
      <c r="D2032" s="12" t="s">
        <v>18</v>
      </c>
      <c r="E2032" s="29">
        <v>330</v>
      </c>
      <c r="F2032" s="29">
        <v>327</v>
      </c>
      <c r="G2032" s="6">
        <v>0</v>
      </c>
      <c r="H2032" s="6">
        <v>0</v>
      </c>
      <c r="I2032" s="13">
        <f t="shared" ref="I2032:I2035" si="3051">(IF(D2032="SELL",E2032-F2032,IF(D2032="BUY",F2032-E2032)))</f>
        <v>3</v>
      </c>
      <c r="J2032" s="13">
        <v>0</v>
      </c>
      <c r="K2032" s="13">
        <v>0</v>
      </c>
      <c r="L2032" s="13">
        <f t="shared" ref="L2032:L2035" si="3052">K2032+J2032+I2032</f>
        <v>3</v>
      </c>
      <c r="M2032" s="45">
        <f t="shared" ref="M2032:M2035" si="3053">L2032*C2032</f>
        <v>1818.181818181818</v>
      </c>
    </row>
    <row r="2033" spans="1:13" ht="15" x14ac:dyDescent="0.2">
      <c r="A2033" s="28">
        <v>43493</v>
      </c>
      <c r="B2033" s="12" t="s">
        <v>222</v>
      </c>
      <c r="C2033" s="11">
        <f t="shared" si="3050"/>
        <v>465.11627906976742</v>
      </c>
      <c r="D2033" s="12" t="s">
        <v>21</v>
      </c>
      <c r="E2033" s="29">
        <v>430</v>
      </c>
      <c r="F2033" s="29">
        <v>423</v>
      </c>
      <c r="G2033" s="6">
        <v>0</v>
      </c>
      <c r="H2033" s="6">
        <v>0</v>
      </c>
      <c r="I2033" s="13">
        <f t="shared" si="3051"/>
        <v>-7</v>
      </c>
      <c r="J2033" s="13">
        <v>0</v>
      </c>
      <c r="K2033" s="13">
        <v>0</v>
      </c>
      <c r="L2033" s="13">
        <f t="shared" si="3052"/>
        <v>-7</v>
      </c>
      <c r="M2033" s="45">
        <f t="shared" si="3053"/>
        <v>-3255.8139534883721</v>
      </c>
    </row>
    <row r="2034" spans="1:13" ht="15" x14ac:dyDescent="0.2">
      <c r="A2034" s="28">
        <v>43493</v>
      </c>
      <c r="B2034" s="12" t="s">
        <v>87</v>
      </c>
      <c r="C2034" s="11">
        <f t="shared" si="3050"/>
        <v>403.22580645161293</v>
      </c>
      <c r="D2034" s="12" t="s">
        <v>18</v>
      </c>
      <c r="E2034" s="29">
        <v>496</v>
      </c>
      <c r="F2034" s="29">
        <v>502</v>
      </c>
      <c r="G2034" s="6">
        <v>0</v>
      </c>
      <c r="H2034" s="6">
        <v>0</v>
      </c>
      <c r="I2034" s="13">
        <f t="shared" si="3051"/>
        <v>-6</v>
      </c>
      <c r="J2034" s="13">
        <v>0</v>
      </c>
      <c r="K2034" s="13">
        <v>0</v>
      </c>
      <c r="L2034" s="13">
        <f t="shared" si="3052"/>
        <v>-6</v>
      </c>
      <c r="M2034" s="45">
        <f t="shared" si="3053"/>
        <v>-2419.3548387096776</v>
      </c>
    </row>
    <row r="2035" spans="1:13" ht="15" x14ac:dyDescent="0.2">
      <c r="A2035" s="28">
        <v>43493</v>
      </c>
      <c r="B2035" s="12" t="s">
        <v>92</v>
      </c>
      <c r="C2035" s="11">
        <f t="shared" si="3050"/>
        <v>185.18518518518519</v>
      </c>
      <c r="D2035" s="12" t="s">
        <v>21</v>
      </c>
      <c r="E2035" s="29">
        <v>1080</v>
      </c>
      <c r="F2035" s="29">
        <v>1060</v>
      </c>
      <c r="G2035" s="6">
        <v>0</v>
      </c>
      <c r="H2035" s="6">
        <v>0</v>
      </c>
      <c r="I2035" s="13">
        <f t="shared" si="3051"/>
        <v>-20</v>
      </c>
      <c r="J2035" s="13">
        <v>0</v>
      </c>
      <c r="K2035" s="13">
        <v>0</v>
      </c>
      <c r="L2035" s="13">
        <f t="shared" si="3052"/>
        <v>-20</v>
      </c>
      <c r="M2035" s="45">
        <f t="shared" si="3053"/>
        <v>-3703.7037037037039</v>
      </c>
    </row>
    <row r="2036" spans="1:13" ht="15" x14ac:dyDescent="0.2">
      <c r="A2036" s="28">
        <v>43490</v>
      </c>
      <c r="B2036" s="12" t="s">
        <v>28</v>
      </c>
      <c r="C2036" s="11">
        <f>200000/E2036</f>
        <v>483.67593712212818</v>
      </c>
      <c r="D2036" s="12" t="s">
        <v>18</v>
      </c>
      <c r="E2036" s="29">
        <v>413.5</v>
      </c>
      <c r="F2036" s="29">
        <v>410</v>
      </c>
      <c r="G2036" s="6">
        <v>406</v>
      </c>
      <c r="H2036" s="6">
        <v>402</v>
      </c>
      <c r="I2036" s="13">
        <f>(IF(D2036="SELL",E2036-F2036,IF(D2036="BUY",F2036-E2036)))</f>
        <v>3.5</v>
      </c>
      <c r="J2036" s="13">
        <v>4</v>
      </c>
      <c r="K2036" s="13">
        <v>4</v>
      </c>
      <c r="L2036" s="13">
        <f>K2036+J2036+I2036</f>
        <v>11.5</v>
      </c>
      <c r="M2036" s="45">
        <f>L2036*C2036</f>
        <v>5562.2732769044742</v>
      </c>
    </row>
    <row r="2037" spans="1:13" ht="15" x14ac:dyDescent="0.2">
      <c r="A2037" s="28">
        <v>43490</v>
      </c>
      <c r="B2037" s="12" t="s">
        <v>47</v>
      </c>
      <c r="C2037" s="11">
        <f>200000/E2037</f>
        <v>472.81323877068559</v>
      </c>
      <c r="D2037" s="12" t="s">
        <v>18</v>
      </c>
      <c r="E2037" s="29">
        <v>423</v>
      </c>
      <c r="F2037" s="29">
        <v>420</v>
      </c>
      <c r="G2037" s="6">
        <v>416</v>
      </c>
      <c r="H2037" s="6">
        <v>412</v>
      </c>
      <c r="I2037" s="13">
        <f>(IF(D2037="SELL",E2037-F2037,IF(D2037="BUY",F2037-E2037)))</f>
        <v>3</v>
      </c>
      <c r="J2037" s="13">
        <v>4</v>
      </c>
      <c r="K2037" s="13">
        <v>4</v>
      </c>
      <c r="L2037" s="13">
        <f>K2037+J2037+I2037</f>
        <v>11</v>
      </c>
      <c r="M2037" s="45">
        <f>L2037*C2037</f>
        <v>5200.9456264775417</v>
      </c>
    </row>
    <row r="2038" spans="1:13" ht="15" x14ac:dyDescent="0.2">
      <c r="A2038" s="28">
        <v>43490</v>
      </c>
      <c r="B2038" s="12" t="s">
        <v>212</v>
      </c>
      <c r="C2038" s="11">
        <f t="shared" ref="C2038:C2052" si="3054">200000/E2038</f>
        <v>1169.5906432748538</v>
      </c>
      <c r="D2038" s="12" t="s">
        <v>18</v>
      </c>
      <c r="E2038" s="29">
        <v>171</v>
      </c>
      <c r="F2038" s="29">
        <v>170</v>
      </c>
      <c r="G2038" s="6">
        <v>169</v>
      </c>
      <c r="H2038" s="6">
        <v>167</v>
      </c>
      <c r="I2038" s="13">
        <f t="shared" ref="I2038:I2052" si="3055">(IF(D2038="SELL",E2038-F2038,IF(D2038="BUY",F2038-E2038)))</f>
        <v>1</v>
      </c>
      <c r="J2038" s="13">
        <v>1</v>
      </c>
      <c r="K2038" s="13">
        <v>2</v>
      </c>
      <c r="L2038" s="13">
        <f t="shared" ref="L2038:L2052" si="3056">K2038+J2038+I2038</f>
        <v>4</v>
      </c>
      <c r="M2038" s="45">
        <f t="shared" ref="M2038:M2052" si="3057">L2038*C2038</f>
        <v>4678.3625730994154</v>
      </c>
    </row>
    <row r="2039" spans="1:13" ht="15" x14ac:dyDescent="0.2">
      <c r="A2039" s="28">
        <v>43490</v>
      </c>
      <c r="B2039" s="12" t="s">
        <v>222</v>
      </c>
      <c r="C2039" s="11">
        <f t="shared" si="3054"/>
        <v>462.42774566473986</v>
      </c>
      <c r="D2039" s="12" t="s">
        <v>18</v>
      </c>
      <c r="E2039" s="29">
        <v>432.5</v>
      </c>
      <c r="F2039" s="29">
        <v>429</v>
      </c>
      <c r="G2039" s="6">
        <v>0</v>
      </c>
      <c r="H2039" s="6">
        <v>0</v>
      </c>
      <c r="I2039" s="13">
        <f t="shared" si="3055"/>
        <v>3.5</v>
      </c>
      <c r="J2039" s="13">
        <v>0</v>
      </c>
      <c r="K2039" s="13">
        <v>0</v>
      </c>
      <c r="L2039" s="13">
        <f t="shared" si="3056"/>
        <v>3.5</v>
      </c>
      <c r="M2039" s="45">
        <f t="shared" si="3057"/>
        <v>1618.4971098265896</v>
      </c>
    </row>
    <row r="2040" spans="1:13" ht="15" x14ac:dyDescent="0.2">
      <c r="A2040" s="28">
        <v>43490</v>
      </c>
      <c r="B2040" s="12" t="s">
        <v>129</v>
      </c>
      <c r="C2040" s="11">
        <f t="shared" si="3054"/>
        <v>279.72027972027973</v>
      </c>
      <c r="D2040" s="12" t="s">
        <v>18</v>
      </c>
      <c r="E2040" s="29">
        <v>715</v>
      </c>
      <c r="F2040" s="29">
        <v>709</v>
      </c>
      <c r="G2040" s="6">
        <v>705</v>
      </c>
      <c r="H2040" s="6">
        <v>0</v>
      </c>
      <c r="I2040" s="13">
        <f t="shared" si="3055"/>
        <v>6</v>
      </c>
      <c r="J2040" s="13">
        <v>4</v>
      </c>
      <c r="K2040" s="13">
        <v>0</v>
      </c>
      <c r="L2040" s="13">
        <f t="shared" si="3056"/>
        <v>10</v>
      </c>
      <c r="M2040" s="45">
        <f t="shared" si="3057"/>
        <v>2797.2027972027972</v>
      </c>
    </row>
    <row r="2041" spans="1:13" ht="15" x14ac:dyDescent="0.2">
      <c r="A2041" s="28">
        <v>43490</v>
      </c>
      <c r="B2041" s="12" t="s">
        <v>56</v>
      </c>
      <c r="C2041" s="11">
        <f t="shared" si="3054"/>
        <v>520.83333333333337</v>
      </c>
      <c r="D2041" s="12" t="s">
        <v>21</v>
      </c>
      <c r="E2041" s="29">
        <v>384</v>
      </c>
      <c r="F2041" s="29">
        <v>383.9</v>
      </c>
      <c r="G2041" s="6">
        <v>0</v>
      </c>
      <c r="H2041" s="6">
        <v>0</v>
      </c>
      <c r="I2041" s="13">
        <f t="shared" si="3055"/>
        <v>-0.10000000000002274</v>
      </c>
      <c r="J2041" s="13">
        <v>0</v>
      </c>
      <c r="K2041" s="13">
        <v>0</v>
      </c>
      <c r="L2041" s="13">
        <f t="shared" si="3056"/>
        <v>-0.10000000000002274</v>
      </c>
      <c r="M2041" s="45">
        <f t="shared" si="3057"/>
        <v>-52.08333333334518</v>
      </c>
    </row>
    <row r="2042" spans="1:13" ht="15" x14ac:dyDescent="0.2">
      <c r="A2042" s="28">
        <v>43490</v>
      </c>
      <c r="B2042" s="12" t="s">
        <v>163</v>
      </c>
      <c r="C2042" s="11">
        <f t="shared" si="3054"/>
        <v>237.24792408066429</v>
      </c>
      <c r="D2042" s="12" t="s">
        <v>21</v>
      </c>
      <c r="E2042" s="29">
        <v>843</v>
      </c>
      <c r="F2042" s="29">
        <v>840.5</v>
      </c>
      <c r="G2042" s="6">
        <v>0</v>
      </c>
      <c r="H2042" s="6">
        <v>0</v>
      </c>
      <c r="I2042" s="13">
        <f t="shared" si="3055"/>
        <v>-2.5</v>
      </c>
      <c r="J2042" s="13">
        <v>0</v>
      </c>
      <c r="K2042" s="13">
        <v>0</v>
      </c>
      <c r="L2042" s="13">
        <f t="shared" si="3056"/>
        <v>-2.5</v>
      </c>
      <c r="M2042" s="45">
        <f t="shared" si="3057"/>
        <v>-593.1198102016607</v>
      </c>
    </row>
    <row r="2043" spans="1:13" ht="15" x14ac:dyDescent="0.2">
      <c r="A2043" s="28">
        <v>43489</v>
      </c>
      <c r="B2043" s="12" t="s">
        <v>212</v>
      </c>
      <c r="C2043" s="11">
        <f t="shared" si="3054"/>
        <v>1104.9723756906078</v>
      </c>
      <c r="D2043" s="12" t="s">
        <v>21</v>
      </c>
      <c r="E2043" s="29">
        <v>181</v>
      </c>
      <c r="F2043" s="29">
        <v>182</v>
      </c>
      <c r="G2043" s="6">
        <v>183</v>
      </c>
      <c r="H2043" s="6">
        <v>0</v>
      </c>
      <c r="I2043" s="13">
        <f t="shared" si="3055"/>
        <v>1</v>
      </c>
      <c r="J2043" s="13">
        <v>1</v>
      </c>
      <c r="K2043" s="13">
        <v>0</v>
      </c>
      <c r="L2043" s="13">
        <f t="shared" si="3056"/>
        <v>2</v>
      </c>
      <c r="M2043" s="45">
        <f t="shared" si="3057"/>
        <v>2209.9447513812156</v>
      </c>
    </row>
    <row r="2044" spans="1:13" ht="15" x14ac:dyDescent="0.2">
      <c r="A2044" s="28">
        <v>43489</v>
      </c>
      <c r="B2044" s="12" t="s">
        <v>25</v>
      </c>
      <c r="C2044" s="11">
        <f t="shared" si="3054"/>
        <v>719.42446043165467</v>
      </c>
      <c r="D2044" s="12" t="s">
        <v>18</v>
      </c>
      <c r="E2044" s="29">
        <v>278</v>
      </c>
      <c r="F2044" s="29">
        <v>282</v>
      </c>
      <c r="G2044" s="6">
        <v>0</v>
      </c>
      <c r="H2044" s="6">
        <v>0</v>
      </c>
      <c r="I2044" s="13">
        <f t="shared" si="3055"/>
        <v>-4</v>
      </c>
      <c r="J2044" s="13">
        <v>0</v>
      </c>
      <c r="K2044" s="13">
        <v>0</v>
      </c>
      <c r="L2044" s="13">
        <f t="shared" si="3056"/>
        <v>-4</v>
      </c>
      <c r="M2044" s="45">
        <f t="shared" si="3057"/>
        <v>-2877.6978417266187</v>
      </c>
    </row>
    <row r="2045" spans="1:13" ht="15" x14ac:dyDescent="0.2">
      <c r="A2045" s="28">
        <v>43489</v>
      </c>
      <c r="B2045" s="12" t="s">
        <v>129</v>
      </c>
      <c r="C2045" s="11">
        <f t="shared" si="3054"/>
        <v>282.88543140028287</v>
      </c>
      <c r="D2045" s="12" t="s">
        <v>21</v>
      </c>
      <c r="E2045" s="29">
        <v>707</v>
      </c>
      <c r="F2045" s="29">
        <v>697</v>
      </c>
      <c r="G2045" s="6">
        <v>0</v>
      </c>
      <c r="H2045" s="6">
        <v>0</v>
      </c>
      <c r="I2045" s="13">
        <f t="shared" si="3055"/>
        <v>-10</v>
      </c>
      <c r="J2045" s="13">
        <v>0</v>
      </c>
      <c r="K2045" s="13">
        <v>0</v>
      </c>
      <c r="L2045" s="13">
        <f t="shared" si="3056"/>
        <v>-10</v>
      </c>
      <c r="M2045" s="45">
        <f t="shared" si="3057"/>
        <v>-2828.8543140028287</v>
      </c>
    </row>
    <row r="2046" spans="1:13" ht="15" x14ac:dyDescent="0.2">
      <c r="A2046" s="28">
        <v>43489</v>
      </c>
      <c r="B2046" s="12" t="s">
        <v>76</v>
      </c>
      <c r="C2046" s="11">
        <f t="shared" si="3054"/>
        <v>657.89473684210532</v>
      </c>
      <c r="D2046" s="12" t="s">
        <v>21</v>
      </c>
      <c r="E2046" s="29">
        <v>304</v>
      </c>
      <c r="F2046" s="29">
        <v>299</v>
      </c>
      <c r="G2046" s="6">
        <v>0</v>
      </c>
      <c r="H2046" s="6">
        <v>0</v>
      </c>
      <c r="I2046" s="13">
        <f t="shared" si="3055"/>
        <v>-5</v>
      </c>
      <c r="J2046" s="13">
        <v>0</v>
      </c>
      <c r="K2046" s="13">
        <v>0</v>
      </c>
      <c r="L2046" s="13">
        <f t="shared" si="3056"/>
        <v>-5</v>
      </c>
      <c r="M2046" s="45">
        <f t="shared" si="3057"/>
        <v>-3289.4736842105267</v>
      </c>
    </row>
    <row r="2047" spans="1:13" ht="15" x14ac:dyDescent="0.2">
      <c r="A2047" s="28">
        <v>43489</v>
      </c>
      <c r="B2047" s="12" t="s">
        <v>87</v>
      </c>
      <c r="C2047" s="11">
        <f t="shared" si="3054"/>
        <v>380.22813688212926</v>
      </c>
      <c r="D2047" s="12" t="s">
        <v>18</v>
      </c>
      <c r="E2047" s="29">
        <v>526</v>
      </c>
      <c r="F2047" s="29">
        <v>532</v>
      </c>
      <c r="G2047" s="6">
        <v>0</v>
      </c>
      <c r="H2047" s="6">
        <v>0</v>
      </c>
      <c r="I2047" s="13">
        <f t="shared" si="3055"/>
        <v>-6</v>
      </c>
      <c r="J2047" s="13">
        <v>0</v>
      </c>
      <c r="K2047" s="13">
        <v>0</v>
      </c>
      <c r="L2047" s="13">
        <f t="shared" si="3056"/>
        <v>-6</v>
      </c>
      <c r="M2047" s="45">
        <f t="shared" si="3057"/>
        <v>-2281.3688212927755</v>
      </c>
    </row>
    <row r="2048" spans="1:13" ht="15" x14ac:dyDescent="0.2">
      <c r="A2048" s="28">
        <v>43488</v>
      </c>
      <c r="B2048" s="12" t="s">
        <v>64</v>
      </c>
      <c r="C2048" s="11">
        <f t="shared" si="3054"/>
        <v>706.71378091872793</v>
      </c>
      <c r="D2048" s="12" t="s">
        <v>18</v>
      </c>
      <c r="E2048" s="29">
        <v>283</v>
      </c>
      <c r="F2048" s="29">
        <v>281.5</v>
      </c>
      <c r="G2048" s="6">
        <v>278</v>
      </c>
      <c r="H2048" s="6">
        <v>0</v>
      </c>
      <c r="I2048" s="13">
        <f t="shared" si="3055"/>
        <v>1.5</v>
      </c>
      <c r="J2048" s="13">
        <v>3.5</v>
      </c>
      <c r="K2048" s="13">
        <v>0</v>
      </c>
      <c r="L2048" s="13">
        <f t="shared" si="3056"/>
        <v>5</v>
      </c>
      <c r="M2048" s="45">
        <f t="shared" si="3057"/>
        <v>3533.5689045936397</v>
      </c>
    </row>
    <row r="2049" spans="1:13" ht="15" x14ac:dyDescent="0.2">
      <c r="A2049" s="28">
        <v>43488</v>
      </c>
      <c r="B2049" s="12" t="s">
        <v>188</v>
      </c>
      <c r="C2049" s="11">
        <f t="shared" si="3054"/>
        <v>225.30134054297622</v>
      </c>
      <c r="D2049" s="12" t="s">
        <v>21</v>
      </c>
      <c r="E2049" s="29">
        <v>887.7</v>
      </c>
      <c r="F2049" s="29">
        <v>896</v>
      </c>
      <c r="G2049" s="6">
        <v>902</v>
      </c>
      <c r="H2049" s="6">
        <v>0</v>
      </c>
      <c r="I2049" s="13">
        <f t="shared" si="3055"/>
        <v>8.2999999999999545</v>
      </c>
      <c r="J2049" s="13">
        <v>6</v>
      </c>
      <c r="K2049" s="13">
        <v>0</v>
      </c>
      <c r="L2049" s="13">
        <f t="shared" si="3056"/>
        <v>14.299999999999955</v>
      </c>
      <c r="M2049" s="45">
        <f t="shared" si="3057"/>
        <v>3221.8091697645496</v>
      </c>
    </row>
    <row r="2050" spans="1:13" ht="15" x14ac:dyDescent="0.2">
      <c r="A2050" s="28">
        <v>43488</v>
      </c>
      <c r="B2050" s="12" t="s">
        <v>57</v>
      </c>
      <c r="C2050" s="11">
        <f t="shared" si="3054"/>
        <v>161.29032258064515</v>
      </c>
      <c r="D2050" s="12" t="s">
        <v>21</v>
      </c>
      <c r="E2050" s="29">
        <v>1240</v>
      </c>
      <c r="F2050" s="29">
        <v>1225</v>
      </c>
      <c r="G2050" s="6">
        <v>0</v>
      </c>
      <c r="H2050" s="6">
        <v>0</v>
      </c>
      <c r="I2050" s="13">
        <f t="shared" si="3055"/>
        <v>-15</v>
      </c>
      <c r="J2050" s="13">
        <v>0</v>
      </c>
      <c r="K2050" s="13">
        <v>0</v>
      </c>
      <c r="L2050" s="13">
        <f t="shared" si="3056"/>
        <v>-15</v>
      </c>
      <c r="M2050" s="45">
        <f t="shared" si="3057"/>
        <v>-2419.3548387096771</v>
      </c>
    </row>
    <row r="2051" spans="1:13" ht="15" x14ac:dyDescent="0.2">
      <c r="A2051" s="28">
        <v>43488</v>
      </c>
      <c r="B2051" s="12" t="s">
        <v>162</v>
      </c>
      <c r="C2051" s="11">
        <f t="shared" si="3054"/>
        <v>388.34951456310682</v>
      </c>
      <c r="D2051" s="12" t="s">
        <v>18</v>
      </c>
      <c r="E2051" s="29">
        <v>515</v>
      </c>
      <c r="F2051" s="29">
        <v>522</v>
      </c>
      <c r="G2051" s="6">
        <v>0</v>
      </c>
      <c r="H2051" s="6">
        <v>0</v>
      </c>
      <c r="I2051" s="13">
        <f t="shared" si="3055"/>
        <v>-7</v>
      </c>
      <c r="J2051" s="13">
        <v>0</v>
      </c>
      <c r="K2051" s="13">
        <v>0</v>
      </c>
      <c r="L2051" s="13">
        <f t="shared" si="3056"/>
        <v>-7</v>
      </c>
      <c r="M2051" s="45">
        <f t="shared" si="3057"/>
        <v>-2718.4466019417478</v>
      </c>
    </row>
    <row r="2052" spans="1:13" ht="15" x14ac:dyDescent="0.2">
      <c r="A2052" s="28">
        <v>43488</v>
      </c>
      <c r="B2052" s="12" t="s">
        <v>59</v>
      </c>
      <c r="C2052" s="11">
        <f t="shared" si="3054"/>
        <v>256.08194622279132</v>
      </c>
      <c r="D2052" s="12" t="s">
        <v>21</v>
      </c>
      <c r="E2052" s="29">
        <v>781</v>
      </c>
      <c r="F2052" s="29">
        <v>776</v>
      </c>
      <c r="G2052" s="6">
        <v>0</v>
      </c>
      <c r="H2052" s="6">
        <v>0</v>
      </c>
      <c r="I2052" s="13">
        <f t="shared" si="3055"/>
        <v>-5</v>
      </c>
      <c r="J2052" s="13">
        <v>0</v>
      </c>
      <c r="K2052" s="13">
        <v>0</v>
      </c>
      <c r="L2052" s="13">
        <f t="shared" si="3056"/>
        <v>-5</v>
      </c>
      <c r="M2052" s="45">
        <f t="shared" si="3057"/>
        <v>-1280.4097311139567</v>
      </c>
    </row>
    <row r="2053" spans="1:13" ht="15" x14ac:dyDescent="0.2">
      <c r="A2053" s="28">
        <v>43487</v>
      </c>
      <c r="B2053" s="12" t="s">
        <v>87</v>
      </c>
      <c r="C2053" s="11">
        <f>200000/E2053</f>
        <v>387.59689922480618</v>
      </c>
      <c r="D2053" s="12" t="s">
        <v>21</v>
      </c>
      <c r="E2053" s="29">
        <v>516</v>
      </c>
      <c r="F2053" s="29">
        <v>520</v>
      </c>
      <c r="G2053" s="6">
        <v>524</v>
      </c>
      <c r="H2053" s="6">
        <v>530</v>
      </c>
      <c r="I2053" s="13">
        <f>(IF(D2053="SELL",E2053-F2053,IF(D2053="BUY",F2053-E2053)))</f>
        <v>4</v>
      </c>
      <c r="J2053" s="13">
        <v>4</v>
      </c>
      <c r="K2053" s="13">
        <v>6</v>
      </c>
      <c r="L2053" s="13">
        <f>K2053+J2053+I2053</f>
        <v>14</v>
      </c>
      <c r="M2053" s="45">
        <f>L2053*C2053</f>
        <v>5426.3565891472863</v>
      </c>
    </row>
    <row r="2054" spans="1:13" ht="15" x14ac:dyDescent="0.2">
      <c r="A2054" s="28">
        <v>43487</v>
      </c>
      <c r="B2054" s="12" t="s">
        <v>308</v>
      </c>
      <c r="C2054" s="11">
        <f>200000/E2054</f>
        <v>704.22535211267609</v>
      </c>
      <c r="D2054" s="12" t="s">
        <v>18</v>
      </c>
      <c r="E2054" s="29">
        <v>284</v>
      </c>
      <c r="F2054" s="29">
        <v>282</v>
      </c>
      <c r="G2054" s="6">
        <v>280</v>
      </c>
      <c r="H2054" s="6">
        <v>0</v>
      </c>
      <c r="I2054" s="13">
        <f>(IF(D2054="SELL",E2054-F2054,IF(D2054="BUY",F2054-E2054)))</f>
        <v>2</v>
      </c>
      <c r="J2054" s="13">
        <v>2</v>
      </c>
      <c r="K2054" s="13">
        <v>0</v>
      </c>
      <c r="L2054" s="13">
        <f>K2054+J2054+I2054</f>
        <v>4</v>
      </c>
      <c r="M2054" s="45">
        <f>L2054*C2054</f>
        <v>2816.9014084507044</v>
      </c>
    </row>
    <row r="2055" spans="1:13" ht="15" x14ac:dyDescent="0.2">
      <c r="A2055" s="28">
        <v>43487</v>
      </c>
      <c r="B2055" s="12" t="s">
        <v>91</v>
      </c>
      <c r="C2055" s="11">
        <f t="shared" ref="C2055:C2056" si="3058">200000/E2055</f>
        <v>171.45306472353192</v>
      </c>
      <c r="D2055" s="12" t="s">
        <v>21</v>
      </c>
      <c r="E2055" s="29">
        <v>1166.5</v>
      </c>
      <c r="F2055" s="29">
        <v>1157</v>
      </c>
      <c r="G2055" s="6">
        <v>0</v>
      </c>
      <c r="H2055" s="6">
        <v>0</v>
      </c>
      <c r="I2055" s="13">
        <f t="shared" ref="I2055:I2056" si="3059">(IF(D2055="SELL",E2055-F2055,IF(D2055="BUY",F2055-E2055)))</f>
        <v>-9.5</v>
      </c>
      <c r="J2055" s="13">
        <v>0</v>
      </c>
      <c r="K2055" s="13">
        <v>0</v>
      </c>
      <c r="L2055" s="13">
        <f t="shared" ref="L2055:L2056" si="3060">K2055+J2055+I2055</f>
        <v>-9.5</v>
      </c>
      <c r="M2055" s="45">
        <f t="shared" ref="M2055:M2056" si="3061">L2055*C2055</f>
        <v>-1628.8041148735533</v>
      </c>
    </row>
    <row r="2056" spans="1:13" ht="15" x14ac:dyDescent="0.2">
      <c r="A2056" s="28">
        <v>43487</v>
      </c>
      <c r="B2056" s="12" t="s">
        <v>43</v>
      </c>
      <c r="C2056" s="11">
        <f t="shared" si="3058"/>
        <v>136.89253935660506</v>
      </c>
      <c r="D2056" s="12" t="s">
        <v>18</v>
      </c>
      <c r="E2056" s="29">
        <v>1461</v>
      </c>
      <c r="F2056" s="29">
        <v>1451</v>
      </c>
      <c r="G2056" s="6">
        <v>0</v>
      </c>
      <c r="H2056" s="6">
        <v>0</v>
      </c>
      <c r="I2056" s="13">
        <f t="shared" si="3059"/>
        <v>10</v>
      </c>
      <c r="J2056" s="13">
        <v>0</v>
      </c>
      <c r="K2056" s="13">
        <v>0</v>
      </c>
      <c r="L2056" s="13">
        <f t="shared" si="3060"/>
        <v>10</v>
      </c>
      <c r="M2056" s="45">
        <f t="shared" si="3061"/>
        <v>1368.9253935660506</v>
      </c>
    </row>
    <row r="2057" spans="1:13" ht="15" x14ac:dyDescent="0.2">
      <c r="A2057" s="28">
        <v>43486</v>
      </c>
      <c r="B2057" s="12" t="s">
        <v>187</v>
      </c>
      <c r="C2057" s="11">
        <f>200000/E2057</f>
        <v>543.47826086956525</v>
      </c>
      <c r="D2057" s="12" t="s">
        <v>18</v>
      </c>
      <c r="E2057" s="29">
        <v>368</v>
      </c>
      <c r="F2057" s="29">
        <v>365</v>
      </c>
      <c r="G2057" s="6">
        <v>362</v>
      </c>
      <c r="H2057" s="6">
        <v>0</v>
      </c>
      <c r="I2057" s="13">
        <f>(IF(D2057="SELL",E2057-F2057,IF(D2057="BUY",F2057-E2057)))</f>
        <v>3</v>
      </c>
      <c r="J2057" s="13">
        <v>3</v>
      </c>
      <c r="K2057" s="13">
        <v>0</v>
      </c>
      <c r="L2057" s="13">
        <f>K2057+J2057+I2057</f>
        <v>6</v>
      </c>
      <c r="M2057" s="45">
        <f>L2057*C2057</f>
        <v>3260.8695652173915</v>
      </c>
    </row>
    <row r="2058" spans="1:13" ht="15" x14ac:dyDescent="0.2">
      <c r="A2058" s="28">
        <v>43486</v>
      </c>
      <c r="B2058" s="12" t="s">
        <v>43</v>
      </c>
      <c r="C2058" s="11">
        <f t="shared" ref="C2058:C2068" si="3062">200000/E2058</f>
        <v>136.23978201634878</v>
      </c>
      <c r="D2058" s="12" t="s">
        <v>21</v>
      </c>
      <c r="E2058" s="29">
        <v>1468</v>
      </c>
      <c r="F2058" s="29">
        <v>1478</v>
      </c>
      <c r="G2058" s="6">
        <v>0</v>
      </c>
      <c r="H2058" s="6">
        <v>0</v>
      </c>
      <c r="I2058" s="13">
        <f t="shared" ref="I2058:I2063" si="3063">(IF(D2058="SELL",E2058-F2058,IF(D2058="BUY",F2058-E2058)))</f>
        <v>10</v>
      </c>
      <c r="J2058" s="13">
        <v>0</v>
      </c>
      <c r="K2058" s="13">
        <v>0</v>
      </c>
      <c r="L2058" s="13">
        <f t="shared" ref="L2058:L2068" si="3064">K2058+J2058+I2058</f>
        <v>10</v>
      </c>
      <c r="M2058" s="45">
        <f t="shared" ref="M2058:M2068" si="3065">L2058*C2058</f>
        <v>1362.3978201634877</v>
      </c>
    </row>
    <row r="2059" spans="1:13" ht="15" x14ac:dyDescent="0.2">
      <c r="A2059" s="28">
        <v>43486</v>
      </c>
      <c r="B2059" s="12" t="s">
        <v>104</v>
      </c>
      <c r="C2059" s="11">
        <f t="shared" si="3062"/>
        <v>220.99447513812154</v>
      </c>
      <c r="D2059" s="12" t="s">
        <v>21</v>
      </c>
      <c r="E2059" s="29">
        <v>905</v>
      </c>
      <c r="F2059" s="29">
        <v>897</v>
      </c>
      <c r="G2059" s="6">
        <v>0</v>
      </c>
      <c r="H2059" s="6">
        <v>0</v>
      </c>
      <c r="I2059" s="13">
        <f t="shared" si="3063"/>
        <v>-8</v>
      </c>
      <c r="J2059" s="13">
        <v>0</v>
      </c>
      <c r="K2059" s="13">
        <v>0</v>
      </c>
      <c r="L2059" s="13">
        <f t="shared" si="3064"/>
        <v>-8</v>
      </c>
      <c r="M2059" s="45">
        <f t="shared" si="3065"/>
        <v>-1767.9558011049724</v>
      </c>
    </row>
    <row r="2060" spans="1:13" ht="15" x14ac:dyDescent="0.2">
      <c r="A2060" s="28">
        <v>43483</v>
      </c>
      <c r="B2060" s="12" t="s">
        <v>87</v>
      </c>
      <c r="C2060" s="11">
        <f t="shared" si="3062"/>
        <v>381.67938931297709</v>
      </c>
      <c r="D2060" s="12" t="s">
        <v>18</v>
      </c>
      <c r="E2060" s="29">
        <v>524</v>
      </c>
      <c r="F2060" s="29">
        <v>519</v>
      </c>
      <c r="G2060" s="6">
        <v>514</v>
      </c>
      <c r="H2060" s="6">
        <v>508</v>
      </c>
      <c r="I2060" s="13">
        <f t="shared" si="3063"/>
        <v>5</v>
      </c>
      <c r="J2060" s="13">
        <v>5</v>
      </c>
      <c r="K2060" s="13">
        <v>6</v>
      </c>
      <c r="L2060" s="13">
        <f t="shared" si="3064"/>
        <v>16</v>
      </c>
      <c r="M2060" s="45">
        <f t="shared" si="3065"/>
        <v>6106.8702290076335</v>
      </c>
    </row>
    <row r="2061" spans="1:13" ht="15" x14ac:dyDescent="0.2">
      <c r="A2061" s="28">
        <v>43483</v>
      </c>
      <c r="B2061" s="12" t="s">
        <v>44</v>
      </c>
      <c r="C2061" s="11">
        <f t="shared" si="3062"/>
        <v>408.99795501022493</v>
      </c>
      <c r="D2061" s="12" t="s">
        <v>21</v>
      </c>
      <c r="E2061" s="29">
        <v>489</v>
      </c>
      <c r="F2061" s="29">
        <v>480</v>
      </c>
      <c r="G2061" s="6">
        <v>0</v>
      </c>
      <c r="H2061" s="6">
        <v>0</v>
      </c>
      <c r="I2061" s="13">
        <f t="shared" si="3063"/>
        <v>-9</v>
      </c>
      <c r="J2061" s="13">
        <v>0</v>
      </c>
      <c r="K2061" s="13">
        <v>0</v>
      </c>
      <c r="L2061" s="13">
        <f t="shared" si="3064"/>
        <v>-9</v>
      </c>
      <c r="M2061" s="45">
        <f t="shared" si="3065"/>
        <v>-3680.9815950920242</v>
      </c>
    </row>
    <row r="2062" spans="1:13" ht="15" x14ac:dyDescent="0.2">
      <c r="A2062" s="28">
        <v>43483</v>
      </c>
      <c r="B2062" s="12" t="s">
        <v>76</v>
      </c>
      <c r="C2062" s="11">
        <f t="shared" si="3062"/>
        <v>722.02166064981952</v>
      </c>
      <c r="D2062" s="12" t="s">
        <v>18</v>
      </c>
      <c r="E2062" s="29">
        <v>277</v>
      </c>
      <c r="F2062" s="29">
        <v>285</v>
      </c>
      <c r="G2062" s="6">
        <v>0</v>
      </c>
      <c r="H2062" s="6">
        <v>0</v>
      </c>
      <c r="I2062" s="13">
        <f t="shared" si="3063"/>
        <v>-8</v>
      </c>
      <c r="J2062" s="13">
        <v>0</v>
      </c>
      <c r="K2062" s="13">
        <v>0</v>
      </c>
      <c r="L2062" s="13">
        <f t="shared" si="3064"/>
        <v>-8</v>
      </c>
      <c r="M2062" s="45">
        <f t="shared" si="3065"/>
        <v>-5776.1732851985562</v>
      </c>
    </row>
    <row r="2063" spans="1:13" ht="15" x14ac:dyDescent="0.2">
      <c r="A2063" s="28">
        <v>43482</v>
      </c>
      <c r="B2063" s="12" t="s">
        <v>184</v>
      </c>
      <c r="C2063" s="11">
        <f t="shared" si="3062"/>
        <v>973.23600973236012</v>
      </c>
      <c r="D2063" s="12" t="s">
        <v>18</v>
      </c>
      <c r="E2063" s="29">
        <v>205.5</v>
      </c>
      <c r="F2063" s="29">
        <v>203</v>
      </c>
      <c r="G2063" s="6">
        <v>201</v>
      </c>
      <c r="H2063" s="6">
        <v>0</v>
      </c>
      <c r="I2063" s="13">
        <f t="shared" si="3063"/>
        <v>2.5</v>
      </c>
      <c r="J2063" s="13">
        <v>2</v>
      </c>
      <c r="K2063" s="13">
        <v>0</v>
      </c>
      <c r="L2063" s="13">
        <f t="shared" si="3064"/>
        <v>4.5</v>
      </c>
      <c r="M2063" s="45">
        <f t="shared" si="3065"/>
        <v>4379.5620437956204</v>
      </c>
    </row>
    <row r="2064" spans="1:13" ht="15" x14ac:dyDescent="0.2">
      <c r="A2064" s="28">
        <v>43482</v>
      </c>
      <c r="B2064" s="12" t="s">
        <v>117</v>
      </c>
      <c r="C2064" s="11">
        <f t="shared" si="3062"/>
        <v>352.11267605633805</v>
      </c>
      <c r="D2064" s="12" t="s">
        <v>18</v>
      </c>
      <c r="E2064" s="29">
        <v>568</v>
      </c>
      <c r="F2064" s="29">
        <v>0</v>
      </c>
      <c r="G2064" s="6">
        <v>0</v>
      </c>
      <c r="H2064" s="6">
        <v>0</v>
      </c>
      <c r="I2064" s="13">
        <v>0</v>
      </c>
      <c r="J2064" s="13">
        <v>0</v>
      </c>
      <c r="K2064" s="13">
        <v>0</v>
      </c>
      <c r="L2064" s="13">
        <f t="shared" si="3064"/>
        <v>0</v>
      </c>
      <c r="M2064" s="45">
        <f t="shared" si="3065"/>
        <v>0</v>
      </c>
    </row>
    <row r="2065" spans="1:13" ht="15" x14ac:dyDescent="0.2">
      <c r="A2065" s="28">
        <v>43482</v>
      </c>
      <c r="B2065" s="12" t="s">
        <v>157</v>
      </c>
      <c r="C2065" s="11">
        <f t="shared" si="3062"/>
        <v>252.20680958385876</v>
      </c>
      <c r="D2065" s="12" t="s">
        <v>21</v>
      </c>
      <c r="E2065" s="29">
        <v>793</v>
      </c>
      <c r="F2065" s="29">
        <v>793.55</v>
      </c>
      <c r="G2065" s="6">
        <v>0</v>
      </c>
      <c r="H2065" s="6">
        <v>0</v>
      </c>
      <c r="I2065" s="13">
        <f t="shared" ref="I2065:I2068" si="3066">(IF(D2065="SELL",E2065-F2065,IF(D2065="BUY",F2065-E2065)))</f>
        <v>0.54999999999995453</v>
      </c>
      <c r="J2065" s="13">
        <v>0</v>
      </c>
      <c r="K2065" s="13">
        <v>0</v>
      </c>
      <c r="L2065" s="13">
        <f t="shared" si="3064"/>
        <v>0.54999999999995453</v>
      </c>
      <c r="M2065" s="45">
        <f t="shared" si="3065"/>
        <v>138.71374527111084</v>
      </c>
    </row>
    <row r="2066" spans="1:13" ht="15" x14ac:dyDescent="0.2">
      <c r="A2066" s="28">
        <v>43481</v>
      </c>
      <c r="B2066" s="12" t="s">
        <v>237</v>
      </c>
      <c r="C2066" s="11">
        <f t="shared" si="3062"/>
        <v>1098.901098901099</v>
      </c>
      <c r="D2066" s="12" t="s">
        <v>18</v>
      </c>
      <c r="E2066" s="29">
        <v>182</v>
      </c>
      <c r="F2066" s="29">
        <v>181</v>
      </c>
      <c r="G2066" s="6">
        <v>0</v>
      </c>
      <c r="H2066" s="6">
        <v>0</v>
      </c>
      <c r="I2066" s="13">
        <f t="shared" si="3066"/>
        <v>1</v>
      </c>
      <c r="J2066" s="13">
        <v>0</v>
      </c>
      <c r="K2066" s="13">
        <v>0</v>
      </c>
      <c r="L2066" s="13">
        <f t="shared" si="3064"/>
        <v>1</v>
      </c>
      <c r="M2066" s="45">
        <f t="shared" si="3065"/>
        <v>1098.901098901099</v>
      </c>
    </row>
    <row r="2067" spans="1:13" ht="15" x14ac:dyDescent="0.2">
      <c r="A2067" s="28">
        <v>43481</v>
      </c>
      <c r="B2067" s="12" t="s">
        <v>298</v>
      </c>
      <c r="C2067" s="11">
        <f t="shared" si="3062"/>
        <v>290.27576197387521</v>
      </c>
      <c r="D2067" s="12" t="s">
        <v>18</v>
      </c>
      <c r="E2067" s="29">
        <v>689</v>
      </c>
      <c r="F2067" s="29">
        <v>697</v>
      </c>
      <c r="G2067" s="6">
        <v>0</v>
      </c>
      <c r="H2067" s="6">
        <v>0</v>
      </c>
      <c r="I2067" s="13">
        <f t="shared" si="3066"/>
        <v>-8</v>
      </c>
      <c r="J2067" s="13">
        <v>5</v>
      </c>
      <c r="K2067" s="13">
        <v>0</v>
      </c>
      <c r="L2067" s="13">
        <f t="shared" si="3064"/>
        <v>-3</v>
      </c>
      <c r="M2067" s="45">
        <f t="shared" si="3065"/>
        <v>-870.82728592162562</v>
      </c>
    </row>
    <row r="2068" spans="1:13" ht="15" x14ac:dyDescent="0.2">
      <c r="A2068" s="28">
        <v>43481</v>
      </c>
      <c r="B2068" s="12" t="s">
        <v>28</v>
      </c>
      <c r="C2068" s="11">
        <f t="shared" si="3062"/>
        <v>423.72881355932202</v>
      </c>
      <c r="D2068" s="12" t="s">
        <v>21</v>
      </c>
      <c r="E2068" s="29">
        <v>472</v>
      </c>
      <c r="F2068" s="29">
        <v>465</v>
      </c>
      <c r="G2068" s="6">
        <v>0</v>
      </c>
      <c r="H2068" s="6">
        <v>0</v>
      </c>
      <c r="I2068" s="13">
        <f t="shared" si="3066"/>
        <v>-7</v>
      </c>
      <c r="J2068" s="13">
        <v>5</v>
      </c>
      <c r="K2068" s="13">
        <v>0</v>
      </c>
      <c r="L2068" s="13">
        <f t="shared" si="3064"/>
        <v>-2</v>
      </c>
      <c r="M2068" s="45">
        <f t="shared" si="3065"/>
        <v>-847.45762711864404</v>
      </c>
    </row>
    <row r="2069" spans="1:13" ht="15" x14ac:dyDescent="0.2">
      <c r="A2069" s="28">
        <v>43480</v>
      </c>
      <c r="B2069" s="12" t="s">
        <v>222</v>
      </c>
      <c r="C2069" s="11">
        <f>200000/E2069</f>
        <v>459.77011494252872</v>
      </c>
      <c r="D2069" s="12" t="s">
        <v>18</v>
      </c>
      <c r="E2069" s="29">
        <v>435</v>
      </c>
      <c r="F2069" s="29">
        <v>431</v>
      </c>
      <c r="G2069" s="6">
        <v>426</v>
      </c>
      <c r="H2069" s="6">
        <v>0</v>
      </c>
      <c r="I2069" s="13">
        <f>(IF(D2069="SELL",E2069-F2069,IF(D2069="BUY",F2069-E2069)))</f>
        <v>4</v>
      </c>
      <c r="J2069" s="13">
        <v>5</v>
      </c>
      <c r="K2069" s="13">
        <v>0</v>
      </c>
      <c r="L2069" s="13">
        <f>K2069+J2069+I2069</f>
        <v>9</v>
      </c>
      <c r="M2069" s="45">
        <f>L2069*C2069</f>
        <v>4137.9310344827582</v>
      </c>
    </row>
    <row r="2070" spans="1:13" ht="15" x14ac:dyDescent="0.2">
      <c r="A2070" s="28">
        <v>43480</v>
      </c>
      <c r="B2070" s="12" t="s">
        <v>309</v>
      </c>
      <c r="C2070" s="11">
        <f t="shared" ref="C2070:C2075" si="3067">200000/E2070</f>
        <v>1095.2902519167581</v>
      </c>
      <c r="D2070" s="12" t="s">
        <v>18</v>
      </c>
      <c r="E2070" s="29">
        <v>182.6</v>
      </c>
      <c r="F2070" s="29">
        <v>185</v>
      </c>
      <c r="G2070" s="6">
        <v>0</v>
      </c>
      <c r="H2070" s="6">
        <v>0</v>
      </c>
      <c r="I2070" s="13">
        <f t="shared" ref="I2070:I2075" si="3068">(IF(D2070="SELL",E2070-F2070,IF(D2070="BUY",F2070-E2070)))</f>
        <v>-2.4000000000000057</v>
      </c>
      <c r="J2070" s="13">
        <v>0</v>
      </c>
      <c r="K2070" s="13">
        <v>0</v>
      </c>
      <c r="L2070" s="13">
        <f t="shared" ref="L2070:L2075" si="3069">K2070+J2070+I2070</f>
        <v>-2.4000000000000057</v>
      </c>
      <c r="M2070" s="45">
        <f t="shared" ref="M2070:M2075" si="3070">L2070*C2070</f>
        <v>-2628.6966046002253</v>
      </c>
    </row>
    <row r="2071" spans="1:13" ht="15" x14ac:dyDescent="0.2">
      <c r="A2071" s="28">
        <v>43480</v>
      </c>
      <c r="B2071" s="12" t="s">
        <v>226</v>
      </c>
      <c r="C2071" s="11">
        <f t="shared" si="3067"/>
        <v>566.57223796033998</v>
      </c>
      <c r="D2071" s="12" t="s">
        <v>21</v>
      </c>
      <c r="E2071" s="29">
        <v>353</v>
      </c>
      <c r="F2071" s="29">
        <v>356</v>
      </c>
      <c r="G2071" s="6">
        <v>0</v>
      </c>
      <c r="H2071" s="6">
        <v>0</v>
      </c>
      <c r="I2071" s="13">
        <f t="shared" si="3068"/>
        <v>3</v>
      </c>
      <c r="J2071" s="13">
        <v>0</v>
      </c>
      <c r="K2071" s="13">
        <v>0</v>
      </c>
      <c r="L2071" s="13">
        <f t="shared" si="3069"/>
        <v>3</v>
      </c>
      <c r="M2071" s="45">
        <f t="shared" si="3070"/>
        <v>1699.71671388102</v>
      </c>
    </row>
    <row r="2072" spans="1:13" ht="15" x14ac:dyDescent="0.2">
      <c r="A2072" s="28">
        <v>43480</v>
      </c>
      <c r="B2072" s="12" t="s">
        <v>310</v>
      </c>
      <c r="C2072" s="11">
        <f t="shared" si="3067"/>
        <v>1364.256480218281</v>
      </c>
      <c r="D2072" s="12" t="s">
        <v>18</v>
      </c>
      <c r="E2072" s="29">
        <v>146.6</v>
      </c>
      <c r="F2072" s="29">
        <v>0</v>
      </c>
      <c r="G2072" s="6">
        <v>0</v>
      </c>
      <c r="H2072" s="6">
        <v>0</v>
      </c>
      <c r="I2072" s="13">
        <v>0</v>
      </c>
      <c r="J2072" s="13">
        <v>0</v>
      </c>
      <c r="K2072" s="13">
        <v>0</v>
      </c>
      <c r="L2072" s="13">
        <f t="shared" si="3069"/>
        <v>0</v>
      </c>
      <c r="M2072" s="45">
        <f t="shared" si="3070"/>
        <v>0</v>
      </c>
    </row>
    <row r="2073" spans="1:13" ht="15" x14ac:dyDescent="0.2">
      <c r="A2073" s="28">
        <v>43480</v>
      </c>
      <c r="B2073" s="12" t="s">
        <v>87</v>
      </c>
      <c r="C2073" s="11">
        <f t="shared" si="3067"/>
        <v>470.58823529411762</v>
      </c>
      <c r="D2073" s="12" t="s">
        <v>21</v>
      </c>
      <c r="E2073" s="29">
        <v>425</v>
      </c>
      <c r="F2073" s="29">
        <v>419</v>
      </c>
      <c r="G2073" s="6">
        <v>0</v>
      </c>
      <c r="H2073" s="6">
        <v>0</v>
      </c>
      <c r="I2073" s="13">
        <f t="shared" si="3068"/>
        <v>-6</v>
      </c>
      <c r="J2073" s="13">
        <v>0</v>
      </c>
      <c r="K2073" s="13">
        <v>0</v>
      </c>
      <c r="L2073" s="13">
        <f t="shared" si="3069"/>
        <v>-6</v>
      </c>
      <c r="M2073" s="45">
        <f t="shared" si="3070"/>
        <v>-2823.5294117647059</v>
      </c>
    </row>
    <row r="2074" spans="1:13" ht="15" x14ac:dyDescent="0.2">
      <c r="A2074" s="28">
        <v>43480</v>
      </c>
      <c r="B2074" s="12" t="s">
        <v>71</v>
      </c>
      <c r="C2074" s="11">
        <f t="shared" si="3067"/>
        <v>560.2240896358544</v>
      </c>
      <c r="D2074" s="12" t="s">
        <v>21</v>
      </c>
      <c r="E2074" s="29">
        <v>357</v>
      </c>
      <c r="F2074" s="29">
        <v>354</v>
      </c>
      <c r="G2074" s="6">
        <v>0</v>
      </c>
      <c r="H2074" s="6">
        <v>0</v>
      </c>
      <c r="I2074" s="13">
        <f t="shared" si="3068"/>
        <v>-3</v>
      </c>
      <c r="J2074" s="13">
        <v>0</v>
      </c>
      <c r="K2074" s="13">
        <v>0</v>
      </c>
      <c r="L2074" s="13">
        <f t="shared" si="3069"/>
        <v>-3</v>
      </c>
      <c r="M2074" s="45">
        <f t="shared" si="3070"/>
        <v>-1680.6722689075632</v>
      </c>
    </row>
    <row r="2075" spans="1:13" ht="15" x14ac:dyDescent="0.2">
      <c r="A2075" s="28">
        <v>43480</v>
      </c>
      <c r="B2075" s="12" t="s">
        <v>223</v>
      </c>
      <c r="C2075" s="11">
        <f t="shared" si="3067"/>
        <v>263.15789473684208</v>
      </c>
      <c r="D2075" s="12" t="s">
        <v>21</v>
      </c>
      <c r="E2075" s="29">
        <v>760</v>
      </c>
      <c r="F2075" s="29">
        <v>754</v>
      </c>
      <c r="G2075" s="6">
        <v>0</v>
      </c>
      <c r="H2075" s="6">
        <v>0</v>
      </c>
      <c r="I2075" s="13">
        <f t="shared" si="3068"/>
        <v>-6</v>
      </c>
      <c r="J2075" s="13">
        <v>0</v>
      </c>
      <c r="K2075" s="13">
        <v>0</v>
      </c>
      <c r="L2075" s="13">
        <f t="shared" si="3069"/>
        <v>-6</v>
      </c>
      <c r="M2075" s="45">
        <f t="shared" si="3070"/>
        <v>-1578.9473684210525</v>
      </c>
    </row>
    <row r="2076" spans="1:13" ht="15" x14ac:dyDescent="0.2">
      <c r="A2076" s="28">
        <v>43479</v>
      </c>
      <c r="B2076" s="12" t="s">
        <v>87</v>
      </c>
      <c r="C2076" s="11">
        <f>200000/E2076</f>
        <v>493.82716049382714</v>
      </c>
      <c r="D2076" s="12" t="s">
        <v>21</v>
      </c>
      <c r="E2076" s="29">
        <v>405</v>
      </c>
      <c r="F2076" s="29">
        <v>409</v>
      </c>
      <c r="G2076" s="6">
        <v>415</v>
      </c>
      <c r="H2076" s="6">
        <v>420</v>
      </c>
      <c r="I2076" s="13">
        <f>(IF(D2076="SELL",E2076-F2076,IF(D2076="BUY",F2076-E2076)))</f>
        <v>4</v>
      </c>
      <c r="J2076" s="13">
        <v>6</v>
      </c>
      <c r="K2076" s="13">
        <v>5</v>
      </c>
      <c r="L2076" s="13">
        <f>K2076+J2076+I2076</f>
        <v>15</v>
      </c>
      <c r="M2076" s="45">
        <f>L2076*C2076</f>
        <v>7407.4074074074069</v>
      </c>
    </row>
    <row r="2077" spans="1:13" ht="15" x14ac:dyDescent="0.2">
      <c r="A2077" s="28">
        <v>43479</v>
      </c>
      <c r="B2077" s="12" t="s">
        <v>68</v>
      </c>
      <c r="C2077" s="11">
        <f>200000/E2077</f>
        <v>709.21985815602841</v>
      </c>
      <c r="D2077" s="12" t="s">
        <v>21</v>
      </c>
      <c r="E2077" s="29">
        <v>282</v>
      </c>
      <c r="F2077" s="29">
        <v>279</v>
      </c>
      <c r="G2077" s="6">
        <v>0</v>
      </c>
      <c r="H2077" s="6">
        <v>0</v>
      </c>
      <c r="I2077" s="13">
        <f>(IF(D2077="SELL",E2077-F2077,IF(D2077="BUY",F2077-E2077)))</f>
        <v>-3</v>
      </c>
      <c r="J2077" s="13">
        <v>0</v>
      </c>
      <c r="K2077" s="13">
        <v>0</v>
      </c>
      <c r="L2077" s="13">
        <f>K2077+J2077+I2077</f>
        <v>-3</v>
      </c>
      <c r="M2077" s="45">
        <f>L2077*C2077</f>
        <v>-2127.6595744680853</v>
      </c>
    </row>
    <row r="2078" spans="1:13" ht="15" x14ac:dyDescent="0.2">
      <c r="A2078" s="28">
        <v>43479</v>
      </c>
      <c r="B2078" s="12" t="s">
        <v>311</v>
      </c>
      <c r="C2078" s="11">
        <f>200000/E2078</f>
        <v>977.9951100244499</v>
      </c>
      <c r="D2078" s="12" t="s">
        <v>18</v>
      </c>
      <c r="E2078" s="29">
        <v>204.5</v>
      </c>
      <c r="F2078" s="29">
        <v>206.5</v>
      </c>
      <c r="G2078" s="6">
        <v>0</v>
      </c>
      <c r="H2078" s="6">
        <v>0</v>
      </c>
      <c r="I2078" s="13">
        <f>(IF(D2078="SELL",E2078-F2078,IF(D2078="BUY",F2078-E2078)))</f>
        <v>-2</v>
      </c>
      <c r="J2078" s="13">
        <v>0</v>
      </c>
      <c r="K2078" s="13">
        <v>0</v>
      </c>
      <c r="L2078" s="13">
        <f>K2078+J2078+I2078</f>
        <v>-2</v>
      </c>
      <c r="M2078" s="45">
        <f>L2078*C2078</f>
        <v>-1955.9902200488998</v>
      </c>
    </row>
    <row r="2079" spans="1:13" ht="15" x14ac:dyDescent="0.2">
      <c r="A2079" s="28">
        <v>43479</v>
      </c>
      <c r="B2079" s="12" t="s">
        <v>223</v>
      </c>
      <c r="C2079" s="11">
        <f>200000/E2079</f>
        <v>566.57223796033998</v>
      </c>
      <c r="D2079" s="12" t="s">
        <v>21</v>
      </c>
      <c r="E2079" s="29">
        <v>353</v>
      </c>
      <c r="F2079" s="29">
        <v>0</v>
      </c>
      <c r="G2079" s="6">
        <v>0</v>
      </c>
      <c r="H2079" s="6">
        <v>0</v>
      </c>
      <c r="I2079" s="13">
        <v>0</v>
      </c>
      <c r="J2079" s="13">
        <v>0</v>
      </c>
      <c r="K2079" s="13">
        <v>0</v>
      </c>
      <c r="L2079" s="13">
        <f>K2079+J2079+I2079</f>
        <v>0</v>
      </c>
      <c r="M2079" s="45">
        <f>L2079*C2079</f>
        <v>0</v>
      </c>
    </row>
    <row r="2080" spans="1:13" ht="15" x14ac:dyDescent="0.2">
      <c r="A2080" s="28">
        <v>43479</v>
      </c>
      <c r="B2080" s="12" t="s">
        <v>59</v>
      </c>
      <c r="C2080" s="11">
        <f t="shared" ref="C2080" si="3071">200000/E2080</f>
        <v>256.41025641025641</v>
      </c>
      <c r="D2080" s="12" t="s">
        <v>18</v>
      </c>
      <c r="E2080" s="29">
        <v>780</v>
      </c>
      <c r="F2080" s="29">
        <v>772</v>
      </c>
      <c r="G2080" s="6">
        <v>0</v>
      </c>
      <c r="H2080" s="6">
        <v>0</v>
      </c>
      <c r="I2080" s="13">
        <f t="shared" ref="I2080:I2081" si="3072">(IF(D2080="SELL",E2080-F2080,IF(D2080="BUY",F2080-E2080)))</f>
        <v>8</v>
      </c>
      <c r="J2080" s="13">
        <v>0</v>
      </c>
      <c r="K2080" s="13">
        <v>0</v>
      </c>
      <c r="L2080" s="13">
        <f t="shared" ref="L2080" si="3073">K2080+J2080+I2080</f>
        <v>8</v>
      </c>
      <c r="M2080" s="45">
        <f t="shared" ref="M2080" si="3074">L2080*C2080</f>
        <v>2051.2820512820513</v>
      </c>
    </row>
    <row r="2081" spans="1:13" ht="15" x14ac:dyDescent="0.2">
      <c r="A2081" s="28">
        <v>43476</v>
      </c>
      <c r="B2081" s="12" t="s">
        <v>162</v>
      </c>
      <c r="C2081" s="11">
        <f>200000/E2081</f>
        <v>485.43689320388347</v>
      </c>
      <c r="D2081" s="12" t="s">
        <v>21</v>
      </c>
      <c r="E2081" s="29">
        <v>412</v>
      </c>
      <c r="F2081" s="29">
        <v>416</v>
      </c>
      <c r="G2081" s="6">
        <v>0</v>
      </c>
      <c r="H2081" s="6">
        <v>0</v>
      </c>
      <c r="I2081" s="13">
        <f t="shared" si="3072"/>
        <v>4</v>
      </c>
      <c r="J2081" s="13">
        <v>0</v>
      </c>
      <c r="K2081" s="13">
        <v>0</v>
      </c>
      <c r="L2081" s="13">
        <f>K2081+J2081+I2081</f>
        <v>4</v>
      </c>
      <c r="M2081" s="45">
        <f>L2081*C2081</f>
        <v>1941.7475728155339</v>
      </c>
    </row>
    <row r="2082" spans="1:13" ht="15" x14ac:dyDescent="0.2">
      <c r="A2082" s="28">
        <v>43476</v>
      </c>
      <c r="B2082" s="12" t="s">
        <v>304</v>
      </c>
      <c r="C2082" s="11">
        <f t="shared" ref="C2082:C2086" si="3075">200000/E2082</f>
        <v>2185.7923497267761</v>
      </c>
      <c r="D2082" s="12" t="s">
        <v>18</v>
      </c>
      <c r="E2082" s="29">
        <v>91.5</v>
      </c>
      <c r="F2082" s="29">
        <v>0</v>
      </c>
      <c r="G2082" s="6">
        <v>0</v>
      </c>
      <c r="H2082" s="6">
        <v>0</v>
      </c>
      <c r="I2082" s="13">
        <v>0</v>
      </c>
      <c r="J2082" s="13">
        <v>0</v>
      </c>
      <c r="K2082" s="13">
        <v>0</v>
      </c>
      <c r="L2082" s="13">
        <f t="shared" ref="L2082:L2086" si="3076">K2082+J2082+I2082</f>
        <v>0</v>
      </c>
      <c r="M2082" s="45">
        <f t="shared" ref="M2082:M2086" si="3077">L2082*C2082</f>
        <v>0</v>
      </c>
    </row>
    <row r="2083" spans="1:13" ht="15" x14ac:dyDescent="0.2">
      <c r="A2083" s="28">
        <v>43476</v>
      </c>
      <c r="B2083" s="12" t="s">
        <v>226</v>
      </c>
      <c r="C2083" s="11">
        <f t="shared" si="3075"/>
        <v>561.79775280898878</v>
      </c>
      <c r="D2083" s="12" t="s">
        <v>21</v>
      </c>
      <c r="E2083" s="29">
        <v>356</v>
      </c>
      <c r="F2083" s="29">
        <v>0</v>
      </c>
      <c r="G2083" s="6">
        <v>0</v>
      </c>
      <c r="H2083" s="6">
        <v>0</v>
      </c>
      <c r="I2083" s="13">
        <v>0</v>
      </c>
      <c r="J2083" s="13">
        <v>0</v>
      </c>
      <c r="K2083" s="13">
        <v>0</v>
      </c>
      <c r="L2083" s="13">
        <f t="shared" si="3076"/>
        <v>0</v>
      </c>
      <c r="M2083" s="45">
        <f t="shared" si="3077"/>
        <v>0</v>
      </c>
    </row>
    <row r="2084" spans="1:13" ht="15" x14ac:dyDescent="0.2">
      <c r="A2084" s="28">
        <v>43475</v>
      </c>
      <c r="B2084" s="12" t="s">
        <v>289</v>
      </c>
      <c r="C2084" s="11">
        <f t="shared" si="3075"/>
        <v>1257.8616352201259</v>
      </c>
      <c r="D2084" s="12" t="s">
        <v>18</v>
      </c>
      <c r="E2084" s="29">
        <v>159</v>
      </c>
      <c r="F2084" s="29">
        <v>158</v>
      </c>
      <c r="G2084" s="6">
        <v>157</v>
      </c>
      <c r="H2084" s="6">
        <v>0</v>
      </c>
      <c r="I2084" s="13">
        <f t="shared" ref="I2084:I2086" si="3078">(IF(D2084="SELL",E2084-F2084,IF(D2084="BUY",F2084-E2084)))</f>
        <v>1</v>
      </c>
      <c r="J2084" s="13">
        <v>1</v>
      </c>
      <c r="K2084" s="13">
        <v>0</v>
      </c>
      <c r="L2084" s="13">
        <f t="shared" si="3076"/>
        <v>2</v>
      </c>
      <c r="M2084" s="45">
        <f t="shared" si="3077"/>
        <v>2515.7232704402518</v>
      </c>
    </row>
    <row r="2085" spans="1:13" ht="15" x14ac:dyDescent="0.2">
      <c r="A2085" s="28">
        <v>43475</v>
      </c>
      <c r="B2085" s="12" t="s">
        <v>294</v>
      </c>
      <c r="C2085" s="11">
        <f t="shared" si="3075"/>
        <v>722.02166064981952</v>
      </c>
      <c r="D2085" s="12" t="s">
        <v>21</v>
      </c>
      <c r="E2085" s="29">
        <v>277</v>
      </c>
      <c r="F2085" s="29">
        <v>0</v>
      </c>
      <c r="G2085" s="6">
        <v>0</v>
      </c>
      <c r="H2085" s="6">
        <v>0</v>
      </c>
      <c r="I2085" s="13">
        <v>0</v>
      </c>
      <c r="J2085" s="13">
        <v>0</v>
      </c>
      <c r="K2085" s="13">
        <v>0</v>
      </c>
      <c r="L2085" s="13">
        <f t="shared" si="3076"/>
        <v>0</v>
      </c>
      <c r="M2085" s="45">
        <f t="shared" si="3077"/>
        <v>0</v>
      </c>
    </row>
    <row r="2086" spans="1:13" ht="15" x14ac:dyDescent="0.2">
      <c r="A2086" s="28">
        <v>43475</v>
      </c>
      <c r="B2086" s="12" t="s">
        <v>19</v>
      </c>
      <c r="C2086" s="11">
        <f t="shared" si="3075"/>
        <v>209.64360587002096</v>
      </c>
      <c r="D2086" s="12" t="s">
        <v>21</v>
      </c>
      <c r="E2086" s="29">
        <v>954</v>
      </c>
      <c r="F2086" s="29">
        <v>960</v>
      </c>
      <c r="G2086" s="6">
        <v>966</v>
      </c>
      <c r="H2086" s="6">
        <v>0</v>
      </c>
      <c r="I2086" s="13">
        <f t="shared" si="3078"/>
        <v>6</v>
      </c>
      <c r="J2086" s="13">
        <v>6</v>
      </c>
      <c r="K2086" s="13">
        <v>0</v>
      </c>
      <c r="L2086" s="13">
        <f t="shared" si="3076"/>
        <v>12</v>
      </c>
      <c r="M2086" s="45">
        <f t="shared" si="3077"/>
        <v>2515.7232704402513</v>
      </c>
    </row>
    <row r="2087" spans="1:13" ht="15" x14ac:dyDescent="0.2">
      <c r="A2087" s="28">
        <v>43474</v>
      </c>
      <c r="B2087" s="12" t="s">
        <v>144</v>
      </c>
      <c r="C2087" s="11">
        <f>200000/E2087</f>
        <v>581.39534883720933</v>
      </c>
      <c r="D2087" s="12" t="s">
        <v>18</v>
      </c>
      <c r="E2087" s="29">
        <v>344</v>
      </c>
      <c r="F2087" s="29">
        <v>341</v>
      </c>
      <c r="G2087" s="6">
        <v>0</v>
      </c>
      <c r="H2087" s="6">
        <v>0</v>
      </c>
      <c r="I2087" s="13">
        <f>(IF(D2087="SELL",E2087-F2087,IF(D2087="BUY",F2087-E2087)))</f>
        <v>3</v>
      </c>
      <c r="J2087" s="13">
        <v>0</v>
      </c>
      <c r="K2087" s="13">
        <v>0</v>
      </c>
      <c r="L2087" s="13">
        <f>K2087+J2087+I2087</f>
        <v>3</v>
      </c>
      <c r="M2087" s="45">
        <f>L2087*C2087</f>
        <v>1744.1860465116279</v>
      </c>
    </row>
    <row r="2088" spans="1:13" ht="15" x14ac:dyDescent="0.2">
      <c r="A2088" s="28">
        <v>43474</v>
      </c>
      <c r="B2088" s="12" t="s">
        <v>312</v>
      </c>
      <c r="C2088" s="11">
        <f t="shared" ref="C2088:C2092" si="3079">200000/E2088</f>
        <v>926.78405931417979</v>
      </c>
      <c r="D2088" s="12" t="s">
        <v>21</v>
      </c>
      <c r="E2088" s="29">
        <v>215.8</v>
      </c>
      <c r="F2088" s="29">
        <v>0</v>
      </c>
      <c r="G2088" s="6">
        <v>0</v>
      </c>
      <c r="H2088" s="6">
        <v>0</v>
      </c>
      <c r="I2088" s="13">
        <v>0</v>
      </c>
      <c r="J2088" s="13">
        <v>0</v>
      </c>
      <c r="K2088" s="13">
        <v>0</v>
      </c>
      <c r="L2088" s="13">
        <f t="shared" ref="L2088:L2089" si="3080">K2088+J2088+I2088</f>
        <v>0</v>
      </c>
      <c r="M2088" s="45">
        <f t="shared" ref="M2088:M2092" si="3081">L2088*C2088</f>
        <v>0</v>
      </c>
    </row>
    <row r="2089" spans="1:13" ht="15" x14ac:dyDescent="0.2">
      <c r="A2089" s="28">
        <v>43474</v>
      </c>
      <c r="B2089" s="12" t="s">
        <v>158</v>
      </c>
      <c r="C2089" s="11">
        <f t="shared" si="3079"/>
        <v>819.67213114754099</v>
      </c>
      <c r="D2089" s="12" t="s">
        <v>18</v>
      </c>
      <c r="E2089" s="29">
        <v>244</v>
      </c>
      <c r="F2089" s="29">
        <v>242</v>
      </c>
      <c r="G2089" s="6">
        <v>240</v>
      </c>
      <c r="H2089" s="6">
        <v>0</v>
      </c>
      <c r="I2089" s="13">
        <f t="shared" ref="I2089:I2092" si="3082">(IF(D2089="SELL",E2089-F2089,IF(D2089="BUY",F2089-E2089)))</f>
        <v>2</v>
      </c>
      <c r="J2089" s="13">
        <v>0</v>
      </c>
      <c r="K2089" s="13">
        <v>0</v>
      </c>
      <c r="L2089" s="13">
        <f t="shared" si="3080"/>
        <v>2</v>
      </c>
      <c r="M2089" s="45">
        <f t="shared" si="3081"/>
        <v>1639.344262295082</v>
      </c>
    </row>
    <row r="2090" spans="1:13" ht="15" x14ac:dyDescent="0.2">
      <c r="A2090" s="28">
        <v>43474</v>
      </c>
      <c r="B2090" s="12" t="s">
        <v>313</v>
      </c>
      <c r="C2090" s="11">
        <f t="shared" si="3079"/>
        <v>302.57186081694402</v>
      </c>
      <c r="D2090" s="12" t="s">
        <v>21</v>
      </c>
      <c r="E2090" s="29">
        <v>661</v>
      </c>
      <c r="F2090" s="29">
        <v>665</v>
      </c>
      <c r="G2090" s="6">
        <v>671</v>
      </c>
      <c r="H2090" s="6">
        <v>0</v>
      </c>
      <c r="I2090" s="13">
        <f t="shared" si="3082"/>
        <v>4</v>
      </c>
      <c r="J2090" s="13">
        <v>6</v>
      </c>
      <c r="K2090" s="13">
        <v>0</v>
      </c>
      <c r="L2090" s="13">
        <f>K2090+J2090+I2090</f>
        <v>10</v>
      </c>
      <c r="M2090" s="45">
        <f t="shared" si="3081"/>
        <v>3025.7186081694404</v>
      </c>
    </row>
    <row r="2091" spans="1:13" ht="15" x14ac:dyDescent="0.2">
      <c r="A2091" s="28">
        <v>43473</v>
      </c>
      <c r="B2091" s="12" t="s">
        <v>160</v>
      </c>
      <c r="C2091" s="11">
        <f t="shared" si="3079"/>
        <v>1351.3513513513512</v>
      </c>
      <c r="D2091" s="12" t="s">
        <v>18</v>
      </c>
      <c r="E2091" s="29">
        <v>148</v>
      </c>
      <c r="F2091" s="29">
        <v>147</v>
      </c>
      <c r="G2091" s="6">
        <v>0</v>
      </c>
      <c r="H2091" s="6">
        <v>0</v>
      </c>
      <c r="I2091" s="13">
        <f t="shared" si="3082"/>
        <v>1</v>
      </c>
      <c r="J2091" s="13">
        <v>0</v>
      </c>
      <c r="K2091" s="13">
        <v>0</v>
      </c>
      <c r="L2091" s="13">
        <f t="shared" ref="L2091:L2092" si="3083">K2091+J2091+I2091</f>
        <v>1</v>
      </c>
      <c r="M2091" s="45">
        <f t="shared" si="3081"/>
        <v>1351.3513513513512</v>
      </c>
    </row>
    <row r="2092" spans="1:13" ht="15" x14ac:dyDescent="0.2">
      <c r="A2092" s="28">
        <v>43473</v>
      </c>
      <c r="B2092" s="12" t="s">
        <v>43</v>
      </c>
      <c r="C2092" s="11">
        <f t="shared" si="3079"/>
        <v>143.06151645207439</v>
      </c>
      <c r="D2092" s="12" t="s">
        <v>21</v>
      </c>
      <c r="E2092" s="29">
        <v>1398</v>
      </c>
      <c r="F2092" s="29">
        <v>1407</v>
      </c>
      <c r="G2092" s="6">
        <v>0</v>
      </c>
      <c r="H2092" s="6">
        <v>0</v>
      </c>
      <c r="I2092" s="13">
        <f t="shared" si="3082"/>
        <v>9</v>
      </c>
      <c r="J2092" s="13">
        <v>0</v>
      </c>
      <c r="K2092" s="13">
        <v>0</v>
      </c>
      <c r="L2092" s="13">
        <f t="shared" si="3083"/>
        <v>9</v>
      </c>
      <c r="M2092" s="45">
        <f t="shared" si="3081"/>
        <v>1287.5536480686694</v>
      </c>
    </row>
    <row r="2093" spans="1:13" ht="15" x14ac:dyDescent="0.2">
      <c r="A2093" s="28">
        <v>43473</v>
      </c>
      <c r="B2093" s="12" t="s">
        <v>44</v>
      </c>
      <c r="C2093" s="11">
        <f>200000/E2093</f>
        <v>412.37113402061857</v>
      </c>
      <c r="D2093" s="12" t="s">
        <v>21</v>
      </c>
      <c r="E2093" s="29">
        <v>485</v>
      </c>
      <c r="F2093" s="29">
        <v>479</v>
      </c>
      <c r="G2093" s="6">
        <v>0</v>
      </c>
      <c r="H2093" s="6">
        <v>0</v>
      </c>
      <c r="I2093" s="13">
        <f>(IF(D2093="SELL",E2093-F2093,IF(D2093="BUY",F2093-E2093)))</f>
        <v>-6</v>
      </c>
      <c r="J2093" s="13">
        <v>0</v>
      </c>
      <c r="K2093" s="13">
        <v>0</v>
      </c>
      <c r="L2093" s="13">
        <f>K2093+J2093+I2093</f>
        <v>-6</v>
      </c>
      <c r="M2093" s="45">
        <f>L2093*C2093</f>
        <v>-2474.2268041237112</v>
      </c>
    </row>
    <row r="2094" spans="1:13" ht="15" x14ac:dyDescent="0.2">
      <c r="A2094" s="28">
        <v>43473</v>
      </c>
      <c r="B2094" s="12" t="s">
        <v>221</v>
      </c>
      <c r="C2094" s="11">
        <f t="shared" ref="C2094:C2111" si="3084">200000/E2094</f>
        <v>515.46391752577324</v>
      </c>
      <c r="D2094" s="12" t="s">
        <v>21</v>
      </c>
      <c r="E2094" s="29">
        <v>388</v>
      </c>
      <c r="F2094" s="29">
        <v>391</v>
      </c>
      <c r="G2094" s="6">
        <v>0</v>
      </c>
      <c r="H2094" s="6">
        <v>0</v>
      </c>
      <c r="I2094" s="13">
        <f t="shared" ref="I2094:I2111" si="3085">(IF(D2094="SELL",E2094-F2094,IF(D2094="BUY",F2094-E2094)))</f>
        <v>3</v>
      </c>
      <c r="J2094" s="13">
        <v>0</v>
      </c>
      <c r="K2094" s="13">
        <v>0</v>
      </c>
      <c r="L2094" s="13">
        <f t="shared" ref="L2094" si="3086">K2094+J2094+I2094</f>
        <v>3</v>
      </c>
      <c r="M2094" s="45">
        <f t="shared" ref="M2094:M2111" si="3087">L2094*C2094</f>
        <v>1546.3917525773197</v>
      </c>
    </row>
    <row r="2095" spans="1:13" ht="15" x14ac:dyDescent="0.2">
      <c r="A2095" s="28">
        <v>43472</v>
      </c>
      <c r="B2095" s="12" t="s">
        <v>309</v>
      </c>
      <c r="C2095" s="11">
        <f t="shared" si="3084"/>
        <v>1094.0919037199124</v>
      </c>
      <c r="D2095" s="12" t="s">
        <v>18</v>
      </c>
      <c r="E2095" s="29">
        <v>182.8</v>
      </c>
      <c r="F2095" s="29">
        <v>181.8</v>
      </c>
      <c r="G2095" s="6">
        <v>180.8</v>
      </c>
      <c r="H2095" s="6">
        <v>179</v>
      </c>
      <c r="I2095" s="13">
        <f t="shared" si="3085"/>
        <v>1</v>
      </c>
      <c r="J2095" s="13">
        <f>1094*1</f>
        <v>1094</v>
      </c>
      <c r="K2095" s="13">
        <f>1094*1.8</f>
        <v>1969.2</v>
      </c>
      <c r="L2095" s="13">
        <v>3.8</v>
      </c>
      <c r="M2095" s="45">
        <f t="shared" si="3087"/>
        <v>4157.5492341356667</v>
      </c>
    </row>
    <row r="2096" spans="1:13" ht="15" x14ac:dyDescent="0.2">
      <c r="A2096" s="28">
        <v>43472</v>
      </c>
      <c r="B2096" s="12" t="s">
        <v>160</v>
      </c>
      <c r="C2096" s="11">
        <f t="shared" si="3084"/>
        <v>1354.0961408259986</v>
      </c>
      <c r="D2096" s="12" t="s">
        <v>21</v>
      </c>
      <c r="E2096" s="29">
        <v>147.69999999999999</v>
      </c>
      <c r="F2096" s="29">
        <v>148.69999999999999</v>
      </c>
      <c r="G2096" s="6">
        <v>0</v>
      </c>
      <c r="H2096" s="6">
        <v>0</v>
      </c>
      <c r="I2096" s="13">
        <f t="shared" si="3085"/>
        <v>1</v>
      </c>
      <c r="J2096" s="13">
        <v>0</v>
      </c>
      <c r="K2096" s="13">
        <v>0</v>
      </c>
      <c r="L2096" s="13">
        <f t="shared" ref="L2096:L2111" si="3088">K2096+J2096+I2096</f>
        <v>1</v>
      </c>
      <c r="M2096" s="45">
        <f t="shared" si="3087"/>
        <v>1354.0961408259986</v>
      </c>
    </row>
    <row r="2097" spans="1:13" ht="15" x14ac:dyDescent="0.2">
      <c r="A2097" s="28">
        <v>43472</v>
      </c>
      <c r="B2097" s="12" t="s">
        <v>314</v>
      </c>
      <c r="C2097" s="11">
        <f t="shared" si="3084"/>
        <v>4444.4444444444443</v>
      </c>
      <c r="D2097" s="12" t="s">
        <v>21</v>
      </c>
      <c r="E2097" s="29">
        <v>45</v>
      </c>
      <c r="F2097" s="29">
        <v>45.3</v>
      </c>
      <c r="G2097" s="6">
        <v>0</v>
      </c>
      <c r="H2097" s="6">
        <v>0</v>
      </c>
      <c r="I2097" s="13">
        <f t="shared" si="3085"/>
        <v>0.29999999999999716</v>
      </c>
      <c r="J2097" s="13">
        <v>0</v>
      </c>
      <c r="K2097" s="13">
        <v>0</v>
      </c>
      <c r="L2097" s="13">
        <f t="shared" si="3088"/>
        <v>0.29999999999999716</v>
      </c>
      <c r="M2097" s="45">
        <f t="shared" si="3087"/>
        <v>1333.3333333333208</v>
      </c>
    </row>
    <row r="2098" spans="1:13" ht="15" x14ac:dyDescent="0.2">
      <c r="A2098" s="28">
        <v>43472</v>
      </c>
      <c r="B2098" s="12" t="s">
        <v>199</v>
      </c>
      <c r="C2098" s="11">
        <f t="shared" si="3084"/>
        <v>756.14366729678636</v>
      </c>
      <c r="D2098" s="12" t="s">
        <v>21</v>
      </c>
      <c r="E2098" s="29">
        <v>264.5</v>
      </c>
      <c r="F2098" s="29">
        <v>266</v>
      </c>
      <c r="G2098" s="6">
        <v>0</v>
      </c>
      <c r="H2098" s="6">
        <v>0</v>
      </c>
      <c r="I2098" s="13">
        <f t="shared" si="3085"/>
        <v>1.5</v>
      </c>
      <c r="J2098" s="13">
        <v>0</v>
      </c>
      <c r="K2098" s="13">
        <v>0</v>
      </c>
      <c r="L2098" s="13">
        <f t="shared" si="3088"/>
        <v>1.5</v>
      </c>
      <c r="M2098" s="45">
        <f t="shared" si="3087"/>
        <v>1134.2155009451794</v>
      </c>
    </row>
    <row r="2099" spans="1:13" ht="15" x14ac:dyDescent="0.2">
      <c r="A2099" s="28">
        <v>43469</v>
      </c>
      <c r="B2099" s="12" t="s">
        <v>315</v>
      </c>
      <c r="C2099" s="11">
        <f t="shared" si="3084"/>
        <v>1063.8297872340424</v>
      </c>
      <c r="D2099" s="12" t="s">
        <v>18</v>
      </c>
      <c r="E2099" s="29">
        <v>188</v>
      </c>
      <c r="F2099" s="29">
        <v>187</v>
      </c>
      <c r="G2099" s="6">
        <v>0</v>
      </c>
      <c r="H2099" s="6">
        <v>0</v>
      </c>
      <c r="I2099" s="13">
        <f t="shared" si="3085"/>
        <v>1</v>
      </c>
      <c r="J2099" s="13">
        <v>0</v>
      </c>
      <c r="K2099" s="13">
        <v>0</v>
      </c>
      <c r="L2099" s="13">
        <f t="shared" si="3088"/>
        <v>1</v>
      </c>
      <c r="M2099" s="45">
        <f t="shared" si="3087"/>
        <v>1063.8297872340424</v>
      </c>
    </row>
    <row r="2100" spans="1:13" ht="15" x14ac:dyDescent="0.2">
      <c r="A2100" s="28">
        <v>43469</v>
      </c>
      <c r="B2100" s="12" t="s">
        <v>160</v>
      </c>
      <c r="C2100" s="11">
        <f t="shared" si="3084"/>
        <v>1392.757660167131</v>
      </c>
      <c r="D2100" s="12" t="s">
        <v>21</v>
      </c>
      <c r="E2100" s="29">
        <v>143.6</v>
      </c>
      <c r="F2100" s="29">
        <v>144.5</v>
      </c>
      <c r="G2100" s="6">
        <v>0</v>
      </c>
      <c r="H2100" s="6">
        <v>0</v>
      </c>
      <c r="I2100" s="13">
        <f t="shared" si="3085"/>
        <v>0.90000000000000568</v>
      </c>
      <c r="J2100" s="13">
        <v>0</v>
      </c>
      <c r="K2100" s="13">
        <v>0</v>
      </c>
      <c r="L2100" s="13">
        <f t="shared" si="3088"/>
        <v>0.90000000000000568</v>
      </c>
      <c r="M2100" s="45">
        <f t="shared" si="3087"/>
        <v>1253.4818941504259</v>
      </c>
    </row>
    <row r="2101" spans="1:13" ht="15" x14ac:dyDescent="0.2">
      <c r="A2101" s="28">
        <v>43469</v>
      </c>
      <c r="B2101" s="12" t="s">
        <v>89</v>
      </c>
      <c r="C2101" s="11">
        <f t="shared" si="3084"/>
        <v>406.09137055837562</v>
      </c>
      <c r="D2101" s="12" t="s">
        <v>21</v>
      </c>
      <c r="E2101" s="29">
        <v>492.5</v>
      </c>
      <c r="F2101" s="29">
        <v>485</v>
      </c>
      <c r="G2101" s="6">
        <v>0</v>
      </c>
      <c r="H2101" s="6">
        <v>0</v>
      </c>
      <c r="I2101" s="13">
        <f t="shared" si="3085"/>
        <v>-7.5</v>
      </c>
      <c r="J2101" s="13">
        <v>0</v>
      </c>
      <c r="K2101" s="13">
        <v>0</v>
      </c>
      <c r="L2101" s="13">
        <f t="shared" si="3088"/>
        <v>-7.5</v>
      </c>
      <c r="M2101" s="45">
        <f t="shared" si="3087"/>
        <v>-3045.6852791878173</v>
      </c>
    </row>
    <row r="2102" spans="1:13" ht="15" x14ac:dyDescent="0.2">
      <c r="A2102" s="28">
        <v>43468</v>
      </c>
      <c r="B2102" s="12" t="s">
        <v>316</v>
      </c>
      <c r="C2102" s="11">
        <f t="shared" si="3084"/>
        <v>698.08027923211171</v>
      </c>
      <c r="D2102" s="12" t="s">
        <v>18</v>
      </c>
      <c r="E2102" s="29">
        <v>286.5</v>
      </c>
      <c r="F2102" s="29">
        <v>284</v>
      </c>
      <c r="G2102" s="6">
        <v>0</v>
      </c>
      <c r="H2102" s="6">
        <v>0</v>
      </c>
      <c r="I2102" s="13">
        <f t="shared" si="3085"/>
        <v>2.5</v>
      </c>
      <c r="J2102" s="13">
        <v>0</v>
      </c>
      <c r="K2102" s="13">
        <v>0</v>
      </c>
      <c r="L2102" s="13">
        <f t="shared" si="3088"/>
        <v>2.5</v>
      </c>
      <c r="M2102" s="45">
        <f t="shared" si="3087"/>
        <v>1745.2006980802794</v>
      </c>
    </row>
    <row r="2103" spans="1:13" ht="15" x14ac:dyDescent="0.2">
      <c r="A2103" s="28">
        <v>43468</v>
      </c>
      <c r="B2103" s="12" t="s">
        <v>317</v>
      </c>
      <c r="C2103" s="11">
        <f t="shared" si="3084"/>
        <v>2169.1973969631235</v>
      </c>
      <c r="D2103" s="12" t="s">
        <v>21</v>
      </c>
      <c r="E2103" s="29">
        <v>92.2</v>
      </c>
      <c r="F2103" s="29">
        <v>92.6</v>
      </c>
      <c r="G2103" s="6">
        <v>0</v>
      </c>
      <c r="H2103" s="6">
        <v>0</v>
      </c>
      <c r="I2103" s="13">
        <f t="shared" si="3085"/>
        <v>0.39999999999999147</v>
      </c>
      <c r="J2103" s="13">
        <v>0</v>
      </c>
      <c r="K2103" s="13">
        <v>0</v>
      </c>
      <c r="L2103" s="13">
        <f t="shared" si="3088"/>
        <v>0.39999999999999147</v>
      </c>
      <c r="M2103" s="45">
        <f t="shared" si="3087"/>
        <v>867.67895878523098</v>
      </c>
    </row>
    <row r="2104" spans="1:13" ht="15" x14ac:dyDescent="0.2">
      <c r="A2104" s="28">
        <v>43468</v>
      </c>
      <c r="B2104" s="12" t="s">
        <v>318</v>
      </c>
      <c r="C2104" s="11">
        <f t="shared" si="3084"/>
        <v>240.09603841536614</v>
      </c>
      <c r="D2104" s="12" t="s">
        <v>21</v>
      </c>
      <c r="E2104" s="29">
        <v>833</v>
      </c>
      <c r="F2104" s="29">
        <v>825</v>
      </c>
      <c r="G2104" s="6">
        <v>0</v>
      </c>
      <c r="H2104" s="6">
        <v>0</v>
      </c>
      <c r="I2104" s="13">
        <f t="shared" si="3085"/>
        <v>-8</v>
      </c>
      <c r="J2104" s="13">
        <v>0</v>
      </c>
      <c r="K2104" s="13">
        <v>0</v>
      </c>
      <c r="L2104" s="13">
        <f t="shared" si="3088"/>
        <v>-8</v>
      </c>
      <c r="M2104" s="45">
        <f t="shared" si="3087"/>
        <v>-1920.7683073229291</v>
      </c>
    </row>
    <row r="2105" spans="1:13" ht="15" x14ac:dyDescent="0.2">
      <c r="A2105" s="28">
        <v>43468</v>
      </c>
      <c r="B2105" s="12" t="s">
        <v>76</v>
      </c>
      <c r="C2105" s="11">
        <f t="shared" si="3084"/>
        <v>704.22535211267609</v>
      </c>
      <c r="D2105" s="12" t="s">
        <v>21</v>
      </c>
      <c r="E2105" s="29">
        <v>284</v>
      </c>
      <c r="F2105" s="29">
        <v>286</v>
      </c>
      <c r="G2105" s="6">
        <v>0</v>
      </c>
      <c r="H2105" s="6">
        <v>0</v>
      </c>
      <c r="I2105" s="13">
        <f t="shared" si="3085"/>
        <v>2</v>
      </c>
      <c r="J2105" s="13">
        <v>0</v>
      </c>
      <c r="K2105" s="13">
        <v>0</v>
      </c>
      <c r="L2105" s="13">
        <f t="shared" si="3088"/>
        <v>2</v>
      </c>
      <c r="M2105" s="45">
        <f t="shared" si="3087"/>
        <v>1408.4507042253522</v>
      </c>
    </row>
    <row r="2106" spans="1:13" ht="15" x14ac:dyDescent="0.2">
      <c r="A2106" s="28">
        <v>43468</v>
      </c>
      <c r="B2106" s="12" t="s">
        <v>203</v>
      </c>
      <c r="C2106" s="11">
        <f t="shared" si="3084"/>
        <v>2224.6941045606227</v>
      </c>
      <c r="D2106" s="12" t="s">
        <v>18</v>
      </c>
      <c r="E2106" s="29">
        <v>89.9</v>
      </c>
      <c r="F2106" s="29">
        <v>89.5</v>
      </c>
      <c r="G2106" s="6">
        <v>0</v>
      </c>
      <c r="H2106" s="6">
        <v>0</v>
      </c>
      <c r="I2106" s="13">
        <f t="shared" si="3085"/>
        <v>0.40000000000000568</v>
      </c>
      <c r="J2106" s="13">
        <v>0</v>
      </c>
      <c r="K2106" s="13">
        <v>0</v>
      </c>
      <c r="L2106" s="13">
        <f t="shared" si="3088"/>
        <v>0.40000000000000568</v>
      </c>
      <c r="M2106" s="45">
        <f t="shared" si="3087"/>
        <v>889.87764182426167</v>
      </c>
    </row>
    <row r="2107" spans="1:13" ht="15" x14ac:dyDescent="0.2">
      <c r="A2107" s="9">
        <v>43467</v>
      </c>
      <c r="B2107" s="12" t="s">
        <v>98</v>
      </c>
      <c r="C2107" s="11">
        <f t="shared" si="3084"/>
        <v>925.92592592592598</v>
      </c>
      <c r="D2107" s="12" t="s">
        <v>18</v>
      </c>
      <c r="E2107" s="29">
        <v>216</v>
      </c>
      <c r="F2107" s="29">
        <v>214</v>
      </c>
      <c r="G2107" s="6">
        <v>0</v>
      </c>
      <c r="H2107" s="6">
        <v>0</v>
      </c>
      <c r="I2107" s="13">
        <f t="shared" si="3085"/>
        <v>2</v>
      </c>
      <c r="J2107" s="13">
        <v>0</v>
      </c>
      <c r="K2107" s="13">
        <v>0</v>
      </c>
      <c r="L2107" s="13">
        <f t="shared" si="3088"/>
        <v>2</v>
      </c>
      <c r="M2107" s="45">
        <f t="shared" si="3087"/>
        <v>1851.851851851852</v>
      </c>
    </row>
    <row r="2108" spans="1:13" ht="15" x14ac:dyDescent="0.2">
      <c r="A2108" s="9">
        <v>43467</v>
      </c>
      <c r="B2108" s="12" t="s">
        <v>319</v>
      </c>
      <c r="C2108" s="11">
        <f t="shared" si="3084"/>
        <v>365.29680365296804</v>
      </c>
      <c r="D2108" s="12" t="s">
        <v>18</v>
      </c>
      <c r="E2108" s="29">
        <v>547.5</v>
      </c>
      <c r="F2108" s="29">
        <v>544</v>
      </c>
      <c r="G2108" s="6">
        <v>540</v>
      </c>
      <c r="H2108" s="6">
        <v>535</v>
      </c>
      <c r="I2108" s="13">
        <f t="shared" si="3085"/>
        <v>3.5</v>
      </c>
      <c r="J2108" s="13">
        <f>F2108-G2108</f>
        <v>4</v>
      </c>
      <c r="K2108" s="13">
        <f>G2108-H2108</f>
        <v>5</v>
      </c>
      <c r="L2108" s="13">
        <f t="shared" si="3088"/>
        <v>12.5</v>
      </c>
      <c r="M2108" s="45">
        <f t="shared" si="3087"/>
        <v>4566.2100456621001</v>
      </c>
    </row>
    <row r="2109" spans="1:13" ht="15" x14ac:dyDescent="0.2">
      <c r="A2109" s="9">
        <v>43467</v>
      </c>
      <c r="B2109" s="12" t="s">
        <v>310</v>
      </c>
      <c r="C2109" s="11">
        <f t="shared" si="3084"/>
        <v>1257.8616352201259</v>
      </c>
      <c r="D2109" s="12" t="s">
        <v>21</v>
      </c>
      <c r="E2109" s="29">
        <v>159</v>
      </c>
      <c r="F2109" s="29">
        <v>160</v>
      </c>
      <c r="G2109" s="6">
        <v>0</v>
      </c>
      <c r="H2109" s="6">
        <v>0</v>
      </c>
      <c r="I2109" s="13">
        <f t="shared" si="3085"/>
        <v>1</v>
      </c>
      <c r="J2109" s="13">
        <v>0</v>
      </c>
      <c r="K2109" s="13">
        <v>0</v>
      </c>
      <c r="L2109" s="13">
        <f t="shared" si="3088"/>
        <v>1</v>
      </c>
      <c r="M2109" s="45">
        <f t="shared" si="3087"/>
        <v>1257.8616352201259</v>
      </c>
    </row>
    <row r="2110" spans="1:13" ht="15" x14ac:dyDescent="0.2">
      <c r="A2110" s="9">
        <v>43467</v>
      </c>
      <c r="B2110" s="12" t="s">
        <v>317</v>
      </c>
      <c r="C2110" s="11">
        <f t="shared" si="3084"/>
        <v>2103.0494216614093</v>
      </c>
      <c r="D2110" s="12" t="s">
        <v>21</v>
      </c>
      <c r="E2110" s="29">
        <v>95.1</v>
      </c>
      <c r="F2110" s="29">
        <v>95.5</v>
      </c>
      <c r="G2110" s="6">
        <v>0</v>
      </c>
      <c r="H2110" s="6">
        <v>0</v>
      </c>
      <c r="I2110" s="13">
        <f t="shared" si="3085"/>
        <v>0.40000000000000568</v>
      </c>
      <c r="J2110" s="13">
        <v>0</v>
      </c>
      <c r="K2110" s="13">
        <v>0</v>
      </c>
      <c r="L2110" s="13">
        <f t="shared" si="3088"/>
        <v>0.40000000000000568</v>
      </c>
      <c r="M2110" s="45">
        <f t="shared" si="3087"/>
        <v>841.21976866457567</v>
      </c>
    </row>
    <row r="2111" spans="1:13" ht="15" x14ac:dyDescent="0.2">
      <c r="A2111" s="9">
        <v>43466</v>
      </c>
      <c r="B2111" s="9" t="s">
        <v>320</v>
      </c>
      <c r="C2111" s="11">
        <f t="shared" si="3084"/>
        <v>392.92730844793715</v>
      </c>
      <c r="D2111" s="12" t="s">
        <v>21</v>
      </c>
      <c r="E2111" s="29">
        <v>509</v>
      </c>
      <c r="F2111" s="29">
        <v>513</v>
      </c>
      <c r="G2111" s="6">
        <v>517</v>
      </c>
      <c r="H2111" s="6">
        <v>521</v>
      </c>
      <c r="I2111" s="13">
        <f t="shared" si="3085"/>
        <v>4</v>
      </c>
      <c r="J2111" s="13">
        <f>G2111-F2111</f>
        <v>4</v>
      </c>
      <c r="K2111" s="13">
        <f>H2111-G2111</f>
        <v>4</v>
      </c>
      <c r="L2111" s="13">
        <f t="shared" si="3088"/>
        <v>12</v>
      </c>
      <c r="M2111" s="45">
        <f t="shared" si="3087"/>
        <v>4715.127701375246</v>
      </c>
    </row>
    <row r="2112" spans="1:13" ht="15" x14ac:dyDescent="0.2">
      <c r="A2112" s="9">
        <v>43466</v>
      </c>
      <c r="B2112" s="9" t="s">
        <v>321</v>
      </c>
      <c r="C2112" s="11">
        <f>200000/E2112</f>
        <v>2242.1524663677128</v>
      </c>
      <c r="D2112" s="12" t="s">
        <v>21</v>
      </c>
      <c r="E2112" s="29">
        <v>89.2</v>
      </c>
      <c r="F2112" s="29">
        <v>89.5</v>
      </c>
      <c r="G2112" s="6">
        <v>89.8</v>
      </c>
      <c r="H2112" s="6">
        <v>90.1</v>
      </c>
      <c r="I2112" s="13">
        <f>(IF(D2112="SELL",E2112-F2112,IF(D2112="BUY",F2112-E2112)))</f>
        <v>0.29999999999999716</v>
      </c>
      <c r="J2112" s="13">
        <f>G2112-F2112</f>
        <v>0.29999999999999716</v>
      </c>
      <c r="K2112" s="13">
        <f>H2112-G2112</f>
        <v>0.29999999999999716</v>
      </c>
      <c r="L2112" s="13">
        <f>K2112+J2112+I2112</f>
        <v>0.89999999999999147</v>
      </c>
      <c r="M2112" s="45">
        <f>L2112*C2112</f>
        <v>2017.9372197309224</v>
      </c>
    </row>
    <row r="2113" spans="1:13" ht="15" x14ac:dyDescent="0.2">
      <c r="A2113" s="9">
        <v>43466</v>
      </c>
      <c r="B2113" s="9" t="s">
        <v>322</v>
      </c>
      <c r="C2113" s="11">
        <f>200000/E2113</f>
        <v>558.65921787709499</v>
      </c>
      <c r="D2113" s="12" t="s">
        <v>18</v>
      </c>
      <c r="E2113" s="29">
        <v>358</v>
      </c>
      <c r="F2113" s="29">
        <v>0</v>
      </c>
      <c r="G2113" s="6">
        <v>0</v>
      </c>
      <c r="H2113" s="6">
        <v>0</v>
      </c>
      <c r="I2113" s="13">
        <v>0</v>
      </c>
      <c r="J2113" s="13">
        <v>0</v>
      </c>
      <c r="K2113" s="13">
        <v>0</v>
      </c>
      <c r="L2113" s="13">
        <f>K2113+J2113+I2113</f>
        <v>0</v>
      </c>
      <c r="M2113" s="45">
        <f>L2113*C2113</f>
        <v>0</v>
      </c>
    </row>
    <row r="2114" spans="1:13" ht="15" x14ac:dyDescent="0.2">
      <c r="A2114" s="9">
        <v>43466</v>
      </c>
      <c r="B2114" s="9" t="s">
        <v>98</v>
      </c>
      <c r="C2114" s="11">
        <f>200000/E2114</f>
        <v>896.86098654708519</v>
      </c>
      <c r="D2114" s="12" t="s">
        <v>18</v>
      </c>
      <c r="E2114" s="29">
        <v>223</v>
      </c>
      <c r="F2114" s="29">
        <v>0</v>
      </c>
      <c r="G2114" s="6">
        <v>0</v>
      </c>
      <c r="H2114" s="6">
        <v>0</v>
      </c>
      <c r="I2114" s="13">
        <v>0</v>
      </c>
      <c r="J2114" s="13">
        <v>0</v>
      </c>
      <c r="K2114" s="13">
        <v>0</v>
      </c>
      <c r="L2114" s="13">
        <f>K2114+J2114+I2114</f>
        <v>0</v>
      </c>
      <c r="M2114" s="45">
        <f>L2114*C2114</f>
        <v>0</v>
      </c>
    </row>
    <row r="2115" spans="1:13" ht="15" x14ac:dyDescent="0.2">
      <c r="A2115" s="9">
        <v>43466</v>
      </c>
      <c r="B2115" s="9" t="s">
        <v>257</v>
      </c>
      <c r="C2115" s="11">
        <f t="shared" ref="C2115:C2178" si="3089">200000/E2115</f>
        <v>706.71378091872793</v>
      </c>
      <c r="D2115" s="12" t="s">
        <v>21</v>
      </c>
      <c r="E2115" s="29">
        <v>283</v>
      </c>
      <c r="F2115" s="29">
        <v>280</v>
      </c>
      <c r="G2115" s="6">
        <v>0</v>
      </c>
      <c r="H2115" s="6">
        <v>0</v>
      </c>
      <c r="I2115" s="13">
        <f t="shared" ref="I2115:I2177" si="3090">(IF(D2115="SELL",E2115-F2115,IF(D2115="BUY",F2115-E2115)))</f>
        <v>-3</v>
      </c>
      <c r="J2115" s="13">
        <v>0</v>
      </c>
      <c r="K2115" s="13">
        <v>0</v>
      </c>
      <c r="L2115" s="13">
        <f t="shared" ref="L2115:L2178" si="3091">K2115+J2115+I2115</f>
        <v>-3</v>
      </c>
      <c r="M2115" s="45">
        <f t="shared" ref="M2115:M2178" si="3092">L2115*C2115</f>
        <v>-2120.1413427561838</v>
      </c>
    </row>
    <row r="2116" spans="1:13" ht="15" x14ac:dyDescent="0.2">
      <c r="A2116" s="9">
        <v>43466</v>
      </c>
      <c r="B2116" s="9" t="s">
        <v>323</v>
      </c>
      <c r="C2116" s="11">
        <f t="shared" si="3089"/>
        <v>320</v>
      </c>
      <c r="D2116" s="12" t="s">
        <v>21</v>
      </c>
      <c r="E2116" s="29">
        <v>625</v>
      </c>
      <c r="F2116" s="29">
        <v>630</v>
      </c>
      <c r="G2116" s="6">
        <v>0</v>
      </c>
      <c r="H2116" s="6">
        <v>0</v>
      </c>
      <c r="I2116" s="13">
        <f t="shared" si="3090"/>
        <v>5</v>
      </c>
      <c r="J2116" s="13">
        <v>0</v>
      </c>
      <c r="K2116" s="13">
        <v>0</v>
      </c>
      <c r="L2116" s="13">
        <f t="shared" si="3091"/>
        <v>5</v>
      </c>
      <c r="M2116" s="45">
        <f t="shared" si="3092"/>
        <v>1600</v>
      </c>
    </row>
    <row r="2117" spans="1:13" ht="15" x14ac:dyDescent="0.2">
      <c r="A2117" s="9">
        <v>43465</v>
      </c>
      <c r="B2117" s="9" t="s">
        <v>324</v>
      </c>
      <c r="C2117" s="11">
        <f t="shared" si="3089"/>
        <v>174.20085358418257</v>
      </c>
      <c r="D2117" s="12" t="s">
        <v>21</v>
      </c>
      <c r="E2117" s="29">
        <v>1148.0999999999999</v>
      </c>
      <c r="F2117" s="29">
        <v>1155</v>
      </c>
      <c r="G2117" s="6">
        <v>1171</v>
      </c>
      <c r="H2117" s="6">
        <v>0</v>
      </c>
      <c r="I2117" s="13">
        <f t="shared" si="3090"/>
        <v>6.9000000000000909</v>
      </c>
      <c r="J2117" s="13">
        <f>G2117-F2117</f>
        <v>16</v>
      </c>
      <c r="K2117" s="13">
        <v>0</v>
      </c>
      <c r="L2117" s="13">
        <f t="shared" si="3091"/>
        <v>22.900000000000091</v>
      </c>
      <c r="M2117" s="45">
        <f t="shared" si="3092"/>
        <v>3989.1995470777965</v>
      </c>
    </row>
    <row r="2118" spans="1:13" ht="15" x14ac:dyDescent="0.2">
      <c r="A2118" s="9">
        <v>43465</v>
      </c>
      <c r="B2118" s="9" t="s">
        <v>325</v>
      </c>
      <c r="C2118" s="11">
        <f t="shared" si="3089"/>
        <v>132.75804845668767</v>
      </c>
      <c r="D2118" s="12" t="s">
        <v>21</v>
      </c>
      <c r="E2118" s="29">
        <v>1506.5</v>
      </c>
      <c r="F2118" s="29">
        <v>1511.9</v>
      </c>
      <c r="G2118" s="6">
        <v>0</v>
      </c>
      <c r="H2118" s="6">
        <v>0</v>
      </c>
      <c r="I2118" s="13">
        <f t="shared" si="3090"/>
        <v>5.4000000000000909</v>
      </c>
      <c r="J2118" s="13">
        <v>0</v>
      </c>
      <c r="K2118" s="13">
        <v>0</v>
      </c>
      <c r="L2118" s="13">
        <f t="shared" si="3091"/>
        <v>5.4000000000000909</v>
      </c>
      <c r="M2118" s="45">
        <f t="shared" si="3092"/>
        <v>716.89346166612552</v>
      </c>
    </row>
    <row r="2119" spans="1:13" ht="15" x14ac:dyDescent="0.2">
      <c r="A2119" s="9">
        <v>43465</v>
      </c>
      <c r="B2119" s="30" t="s">
        <v>326</v>
      </c>
      <c r="C2119" s="11">
        <f t="shared" si="3089"/>
        <v>2136.7521367521367</v>
      </c>
      <c r="D2119" s="12" t="s">
        <v>21</v>
      </c>
      <c r="E2119" s="29">
        <v>93.6</v>
      </c>
      <c r="F2119" s="29">
        <v>94.5</v>
      </c>
      <c r="G2119" s="6">
        <v>0</v>
      </c>
      <c r="H2119" s="6">
        <v>0</v>
      </c>
      <c r="I2119" s="13">
        <f t="shared" si="3090"/>
        <v>0.90000000000000568</v>
      </c>
      <c r="J2119" s="13">
        <v>0</v>
      </c>
      <c r="K2119" s="13">
        <v>0</v>
      </c>
      <c r="L2119" s="13">
        <f t="shared" si="3091"/>
        <v>0.90000000000000568</v>
      </c>
      <c r="M2119" s="45">
        <f t="shared" si="3092"/>
        <v>1923.0769230769351</v>
      </c>
    </row>
    <row r="2120" spans="1:13" ht="15" x14ac:dyDescent="0.2">
      <c r="A2120" s="9">
        <v>43462</v>
      </c>
      <c r="B2120" s="31" t="s">
        <v>327</v>
      </c>
      <c r="C2120" s="11">
        <f t="shared" si="3089"/>
        <v>1069.5187165775401</v>
      </c>
      <c r="D2120" s="12" t="s">
        <v>21</v>
      </c>
      <c r="E2120" s="29">
        <v>187</v>
      </c>
      <c r="F2120" s="29">
        <v>188.5</v>
      </c>
      <c r="G2120" s="6">
        <v>0</v>
      </c>
      <c r="H2120" s="6">
        <v>0</v>
      </c>
      <c r="I2120" s="13">
        <f t="shared" si="3090"/>
        <v>1.5</v>
      </c>
      <c r="J2120" s="13">
        <v>0</v>
      </c>
      <c r="K2120" s="13">
        <v>0</v>
      </c>
      <c r="L2120" s="13">
        <f t="shared" si="3091"/>
        <v>1.5</v>
      </c>
      <c r="M2120" s="45">
        <f t="shared" si="3092"/>
        <v>1604.2780748663101</v>
      </c>
    </row>
    <row r="2121" spans="1:13" ht="15" x14ac:dyDescent="0.2">
      <c r="A2121" s="9">
        <v>43462</v>
      </c>
      <c r="B2121" s="31" t="s">
        <v>328</v>
      </c>
      <c r="C2121" s="11">
        <f t="shared" si="3089"/>
        <v>148.14814814814815</v>
      </c>
      <c r="D2121" s="12" t="s">
        <v>21</v>
      </c>
      <c r="E2121" s="29">
        <v>1350</v>
      </c>
      <c r="F2121" s="29">
        <v>1360</v>
      </c>
      <c r="G2121" s="6">
        <v>1380</v>
      </c>
      <c r="H2121" s="6">
        <v>0</v>
      </c>
      <c r="I2121" s="13">
        <f t="shared" si="3090"/>
        <v>10</v>
      </c>
      <c r="J2121" s="13">
        <f>G2121-F2121</f>
        <v>20</v>
      </c>
      <c r="K2121" s="13">
        <v>0</v>
      </c>
      <c r="L2121" s="13">
        <f t="shared" si="3091"/>
        <v>30</v>
      </c>
      <c r="M2121" s="45">
        <f t="shared" si="3092"/>
        <v>4444.4444444444443</v>
      </c>
    </row>
    <row r="2122" spans="1:13" ht="15" x14ac:dyDescent="0.2">
      <c r="A2122" s="9">
        <v>43462</v>
      </c>
      <c r="B2122" s="9" t="s">
        <v>329</v>
      </c>
      <c r="C2122" s="11">
        <f t="shared" si="3089"/>
        <v>434.78260869565219</v>
      </c>
      <c r="D2122" s="12" t="s">
        <v>21</v>
      </c>
      <c r="E2122" s="29">
        <v>460</v>
      </c>
      <c r="F2122" s="29">
        <v>450</v>
      </c>
      <c r="G2122" s="6">
        <v>0</v>
      </c>
      <c r="H2122" s="6">
        <v>0</v>
      </c>
      <c r="I2122" s="13">
        <f t="shared" si="3090"/>
        <v>-10</v>
      </c>
      <c r="J2122" s="13">
        <v>0</v>
      </c>
      <c r="K2122" s="13">
        <v>0</v>
      </c>
      <c r="L2122" s="13">
        <f t="shared" si="3091"/>
        <v>-10</v>
      </c>
      <c r="M2122" s="45">
        <f t="shared" si="3092"/>
        <v>-4347.826086956522</v>
      </c>
    </row>
    <row r="2123" spans="1:13" ht="15" x14ac:dyDescent="0.2">
      <c r="A2123" s="9">
        <v>43461</v>
      </c>
      <c r="B2123" s="9" t="s">
        <v>329</v>
      </c>
      <c r="C2123" s="11">
        <f t="shared" si="3089"/>
        <v>437.63676148796498</v>
      </c>
      <c r="D2123" s="12" t="s">
        <v>21</v>
      </c>
      <c r="E2123" s="29">
        <v>457</v>
      </c>
      <c r="F2123" s="29">
        <v>450</v>
      </c>
      <c r="G2123" s="6">
        <v>0</v>
      </c>
      <c r="H2123" s="6">
        <v>0</v>
      </c>
      <c r="I2123" s="13">
        <f t="shared" si="3090"/>
        <v>-7</v>
      </c>
      <c r="J2123" s="13">
        <v>0</v>
      </c>
      <c r="K2123" s="13">
        <v>0</v>
      </c>
      <c r="L2123" s="13">
        <f t="shared" si="3091"/>
        <v>-7</v>
      </c>
      <c r="M2123" s="45">
        <f t="shared" si="3092"/>
        <v>-3063.4573304157548</v>
      </c>
    </row>
    <row r="2124" spans="1:13" ht="15" x14ac:dyDescent="0.2">
      <c r="A2124" s="9">
        <v>43461</v>
      </c>
      <c r="B2124" s="9" t="s">
        <v>330</v>
      </c>
      <c r="C2124" s="11">
        <f t="shared" si="3089"/>
        <v>1834.8623853211009</v>
      </c>
      <c r="D2124" s="12" t="s">
        <v>21</v>
      </c>
      <c r="E2124" s="29">
        <v>109</v>
      </c>
      <c r="F2124" s="29">
        <v>110.5</v>
      </c>
      <c r="G2124" s="6">
        <v>113.2</v>
      </c>
      <c r="H2124" s="6">
        <v>0</v>
      </c>
      <c r="I2124" s="13">
        <f t="shared" si="3090"/>
        <v>1.5</v>
      </c>
      <c r="J2124" s="13">
        <f>G2124-F2124</f>
        <v>2.7000000000000028</v>
      </c>
      <c r="K2124" s="13">
        <v>0</v>
      </c>
      <c r="L2124" s="13">
        <f t="shared" si="3091"/>
        <v>4.2000000000000028</v>
      </c>
      <c r="M2124" s="45">
        <f t="shared" si="3092"/>
        <v>7706.4220183486286</v>
      </c>
    </row>
    <row r="2125" spans="1:13" ht="15" x14ac:dyDescent="0.2">
      <c r="A2125" s="9">
        <v>43460</v>
      </c>
      <c r="B2125" s="9" t="s">
        <v>222</v>
      </c>
      <c r="C2125" s="11">
        <f t="shared" si="3089"/>
        <v>473.93364928909955</v>
      </c>
      <c r="D2125" s="12" t="s">
        <v>21</v>
      </c>
      <c r="E2125" s="29">
        <v>422</v>
      </c>
      <c r="F2125" s="29">
        <v>425.5</v>
      </c>
      <c r="G2125" s="6">
        <v>0</v>
      </c>
      <c r="H2125" s="6">
        <v>0</v>
      </c>
      <c r="I2125" s="13">
        <f t="shared" si="3090"/>
        <v>3.5</v>
      </c>
      <c r="J2125" s="13">
        <v>0</v>
      </c>
      <c r="K2125" s="13">
        <v>0</v>
      </c>
      <c r="L2125" s="13">
        <f t="shared" si="3091"/>
        <v>3.5</v>
      </c>
      <c r="M2125" s="45">
        <f t="shared" si="3092"/>
        <v>1658.7677725118483</v>
      </c>
    </row>
    <row r="2126" spans="1:13" ht="15" x14ac:dyDescent="0.2">
      <c r="A2126" s="9">
        <v>43460</v>
      </c>
      <c r="B2126" s="9" t="s">
        <v>331</v>
      </c>
      <c r="C2126" s="11">
        <f t="shared" si="3089"/>
        <v>775.19379844961236</v>
      </c>
      <c r="D2126" s="12" t="s">
        <v>21</v>
      </c>
      <c r="E2126" s="29">
        <v>258</v>
      </c>
      <c r="F2126" s="29">
        <v>261</v>
      </c>
      <c r="G2126" s="6">
        <v>0</v>
      </c>
      <c r="H2126" s="6">
        <v>0</v>
      </c>
      <c r="I2126" s="13">
        <f t="shared" si="3090"/>
        <v>3</v>
      </c>
      <c r="J2126" s="13">
        <v>0</v>
      </c>
      <c r="K2126" s="13">
        <v>0</v>
      </c>
      <c r="L2126" s="13">
        <f t="shared" si="3091"/>
        <v>3</v>
      </c>
      <c r="M2126" s="45">
        <f t="shared" si="3092"/>
        <v>2325.5813953488368</v>
      </c>
    </row>
    <row r="2127" spans="1:13" ht="15" x14ac:dyDescent="0.2">
      <c r="A2127" s="9">
        <v>43460</v>
      </c>
      <c r="B2127" s="9" t="s">
        <v>332</v>
      </c>
      <c r="C2127" s="11">
        <f t="shared" si="3089"/>
        <v>476.1904761904762</v>
      </c>
      <c r="D2127" s="12" t="s">
        <v>21</v>
      </c>
      <c r="E2127" s="29">
        <v>420</v>
      </c>
      <c r="F2127" s="29">
        <v>423</v>
      </c>
      <c r="G2127" s="6">
        <v>0</v>
      </c>
      <c r="H2127" s="6">
        <v>0</v>
      </c>
      <c r="I2127" s="13">
        <f t="shared" si="3090"/>
        <v>3</v>
      </c>
      <c r="J2127" s="13">
        <v>0</v>
      </c>
      <c r="K2127" s="13">
        <v>0</v>
      </c>
      <c r="L2127" s="13">
        <f t="shared" si="3091"/>
        <v>3</v>
      </c>
      <c r="M2127" s="45">
        <f t="shared" si="3092"/>
        <v>1428.5714285714287</v>
      </c>
    </row>
    <row r="2128" spans="1:13" ht="15" x14ac:dyDescent="0.2">
      <c r="A2128" s="9">
        <v>43460</v>
      </c>
      <c r="B2128" s="9" t="s">
        <v>333</v>
      </c>
      <c r="C2128" s="11">
        <f t="shared" si="3089"/>
        <v>496.27791563275434</v>
      </c>
      <c r="D2128" s="12" t="s">
        <v>21</v>
      </c>
      <c r="E2128" s="29">
        <v>403</v>
      </c>
      <c r="F2128" s="29">
        <v>406</v>
      </c>
      <c r="G2128" s="6">
        <v>0</v>
      </c>
      <c r="H2128" s="6">
        <v>0</v>
      </c>
      <c r="I2128" s="13">
        <f t="shared" si="3090"/>
        <v>3</v>
      </c>
      <c r="J2128" s="13">
        <v>0</v>
      </c>
      <c r="K2128" s="13">
        <v>0</v>
      </c>
      <c r="L2128" s="13">
        <f t="shared" si="3091"/>
        <v>3</v>
      </c>
      <c r="M2128" s="45">
        <f t="shared" si="3092"/>
        <v>1488.8337468982631</v>
      </c>
    </row>
    <row r="2129" spans="1:13" ht="15" x14ac:dyDescent="0.2">
      <c r="A2129" s="9">
        <v>43458</v>
      </c>
      <c r="B2129" s="9" t="s">
        <v>334</v>
      </c>
      <c r="C2129" s="11">
        <f t="shared" si="3089"/>
        <v>2324.2300987797794</v>
      </c>
      <c r="D2129" s="12" t="s">
        <v>21</v>
      </c>
      <c r="E2129" s="29">
        <v>86.05</v>
      </c>
      <c r="F2129" s="29">
        <v>86.55</v>
      </c>
      <c r="G2129" s="6">
        <v>87.5</v>
      </c>
      <c r="H2129" s="6">
        <v>0</v>
      </c>
      <c r="I2129" s="13">
        <f t="shared" si="3090"/>
        <v>0.5</v>
      </c>
      <c r="J2129" s="13">
        <f t="shared" ref="J2129" si="3093">(IF(D2129="SELL",IF(G2129="",0,F2129-G2129),IF(D2129="BUY",IF(G2129="",0,G2129-F2129))))</f>
        <v>0.95000000000000284</v>
      </c>
      <c r="K2129" s="13">
        <v>0</v>
      </c>
      <c r="L2129" s="13">
        <f t="shared" si="3091"/>
        <v>1.4500000000000028</v>
      </c>
      <c r="M2129" s="45">
        <f t="shared" si="3092"/>
        <v>3370.1336432306866</v>
      </c>
    </row>
    <row r="2130" spans="1:13" ht="15" x14ac:dyDescent="0.2">
      <c r="A2130" s="9">
        <v>43458</v>
      </c>
      <c r="B2130" s="9" t="s">
        <v>335</v>
      </c>
      <c r="C2130" s="11">
        <f t="shared" si="3089"/>
        <v>2290.950744558992</v>
      </c>
      <c r="D2130" s="12" t="s">
        <v>18</v>
      </c>
      <c r="E2130" s="29">
        <v>87.3</v>
      </c>
      <c r="F2130" s="29">
        <v>86.9</v>
      </c>
      <c r="G2130" s="6">
        <v>0</v>
      </c>
      <c r="H2130" s="6">
        <v>0</v>
      </c>
      <c r="I2130" s="13">
        <f t="shared" si="3090"/>
        <v>0.39999999999999147</v>
      </c>
      <c r="J2130" s="13">
        <v>0</v>
      </c>
      <c r="K2130" s="13">
        <v>0</v>
      </c>
      <c r="L2130" s="13">
        <f t="shared" si="3091"/>
        <v>0.39999999999999147</v>
      </c>
      <c r="M2130" s="45">
        <f t="shared" si="3092"/>
        <v>916.38029782357728</v>
      </c>
    </row>
    <row r="2131" spans="1:13" ht="15" x14ac:dyDescent="0.2">
      <c r="A2131" s="9">
        <v>43455</v>
      </c>
      <c r="B2131" s="9" t="s">
        <v>331</v>
      </c>
      <c r="C2131" s="11">
        <f t="shared" si="3089"/>
        <v>790.51383399209487</v>
      </c>
      <c r="D2131" s="12" t="s">
        <v>21</v>
      </c>
      <c r="E2131" s="29">
        <v>253</v>
      </c>
      <c r="F2131" s="29">
        <v>256</v>
      </c>
      <c r="G2131" s="6">
        <v>0</v>
      </c>
      <c r="H2131" s="6">
        <v>0</v>
      </c>
      <c r="I2131" s="13">
        <f t="shared" si="3090"/>
        <v>3</v>
      </c>
      <c r="J2131" s="13">
        <v>0</v>
      </c>
      <c r="K2131" s="13">
        <v>0</v>
      </c>
      <c r="L2131" s="13">
        <f t="shared" si="3091"/>
        <v>3</v>
      </c>
      <c r="M2131" s="45">
        <f t="shared" si="3092"/>
        <v>2371.5415019762845</v>
      </c>
    </row>
    <row r="2132" spans="1:13" ht="15" x14ac:dyDescent="0.2">
      <c r="A2132" s="9">
        <v>43455</v>
      </c>
      <c r="B2132" s="9" t="s">
        <v>331</v>
      </c>
      <c r="C2132" s="11">
        <f t="shared" si="3089"/>
        <v>787.40157480314963</v>
      </c>
      <c r="D2132" s="12" t="s">
        <v>21</v>
      </c>
      <c r="E2132" s="29">
        <v>254</v>
      </c>
      <c r="F2132" s="29">
        <v>257</v>
      </c>
      <c r="G2132" s="6">
        <v>0</v>
      </c>
      <c r="H2132" s="6">
        <v>0</v>
      </c>
      <c r="I2132" s="13">
        <f t="shared" si="3090"/>
        <v>3</v>
      </c>
      <c r="J2132" s="13">
        <v>0</v>
      </c>
      <c r="K2132" s="13">
        <v>0</v>
      </c>
      <c r="L2132" s="13">
        <f t="shared" si="3091"/>
        <v>3</v>
      </c>
      <c r="M2132" s="45">
        <f t="shared" si="3092"/>
        <v>2362.2047244094488</v>
      </c>
    </row>
    <row r="2133" spans="1:13" ht="15" x14ac:dyDescent="0.2">
      <c r="A2133" s="9">
        <v>43454</v>
      </c>
      <c r="B2133" s="9" t="s">
        <v>331</v>
      </c>
      <c r="C2133" s="11">
        <f t="shared" si="3089"/>
        <v>800</v>
      </c>
      <c r="D2133" s="12" t="s">
        <v>21</v>
      </c>
      <c r="E2133" s="29">
        <v>250</v>
      </c>
      <c r="F2133" s="29">
        <v>254</v>
      </c>
      <c r="G2133" s="6">
        <v>0</v>
      </c>
      <c r="H2133" s="6">
        <v>0</v>
      </c>
      <c r="I2133" s="13">
        <f t="shared" si="3090"/>
        <v>4</v>
      </c>
      <c r="J2133" s="13">
        <v>0</v>
      </c>
      <c r="K2133" s="13">
        <v>0</v>
      </c>
      <c r="L2133" s="13">
        <f t="shared" si="3091"/>
        <v>4</v>
      </c>
      <c r="M2133" s="45">
        <f t="shared" si="3092"/>
        <v>3200</v>
      </c>
    </row>
    <row r="2134" spans="1:13" ht="15" x14ac:dyDescent="0.2">
      <c r="A2134" s="9">
        <v>43454</v>
      </c>
      <c r="B2134" s="9" t="s">
        <v>336</v>
      </c>
      <c r="C2134" s="11">
        <f t="shared" si="3089"/>
        <v>1126.7605633802816</v>
      </c>
      <c r="D2134" s="12" t="s">
        <v>21</v>
      </c>
      <c r="E2134" s="29">
        <v>177.5</v>
      </c>
      <c r="F2134" s="29">
        <v>179</v>
      </c>
      <c r="G2134" s="6">
        <v>0</v>
      </c>
      <c r="H2134" s="6">
        <v>0</v>
      </c>
      <c r="I2134" s="13">
        <f t="shared" si="3090"/>
        <v>1.5</v>
      </c>
      <c r="J2134" s="13">
        <v>0</v>
      </c>
      <c r="K2134" s="13">
        <v>0</v>
      </c>
      <c r="L2134" s="13">
        <f t="shared" si="3091"/>
        <v>1.5</v>
      </c>
      <c r="M2134" s="45">
        <f t="shared" si="3092"/>
        <v>1690.1408450704225</v>
      </c>
    </row>
    <row r="2135" spans="1:13" ht="15" x14ac:dyDescent="0.2">
      <c r="A2135" s="9">
        <v>43454</v>
      </c>
      <c r="B2135" s="9" t="s">
        <v>331</v>
      </c>
      <c r="C2135" s="11">
        <f t="shared" si="3089"/>
        <v>800</v>
      </c>
      <c r="D2135" s="12" t="s">
        <v>21</v>
      </c>
      <c r="E2135" s="29">
        <v>250</v>
      </c>
      <c r="F2135" s="29">
        <v>253</v>
      </c>
      <c r="G2135" s="6">
        <v>0</v>
      </c>
      <c r="H2135" s="6">
        <v>0</v>
      </c>
      <c r="I2135" s="13">
        <f t="shared" si="3090"/>
        <v>3</v>
      </c>
      <c r="J2135" s="13">
        <v>0</v>
      </c>
      <c r="K2135" s="13">
        <v>0</v>
      </c>
      <c r="L2135" s="13">
        <f t="shared" si="3091"/>
        <v>3</v>
      </c>
      <c r="M2135" s="45">
        <f t="shared" si="3092"/>
        <v>2400</v>
      </c>
    </row>
    <row r="2136" spans="1:13" ht="15" x14ac:dyDescent="0.2">
      <c r="A2136" s="9">
        <v>43453</v>
      </c>
      <c r="B2136" s="9" t="s">
        <v>337</v>
      </c>
      <c r="C2136" s="11">
        <f t="shared" si="3089"/>
        <v>1260.2394454946441</v>
      </c>
      <c r="D2136" s="12" t="s">
        <v>21</v>
      </c>
      <c r="E2136" s="29">
        <v>158.69999999999999</v>
      </c>
      <c r="F2136" s="29">
        <v>160</v>
      </c>
      <c r="G2136" s="6">
        <v>162</v>
      </c>
      <c r="H2136" s="6">
        <v>0</v>
      </c>
      <c r="I2136" s="13">
        <f t="shared" si="3090"/>
        <v>1.3000000000000114</v>
      </c>
      <c r="J2136" s="13">
        <v>0</v>
      </c>
      <c r="K2136" s="13">
        <v>0</v>
      </c>
      <c r="L2136" s="13">
        <f t="shared" si="3091"/>
        <v>1.3000000000000114</v>
      </c>
      <c r="M2136" s="45">
        <f t="shared" si="3092"/>
        <v>1638.3112791430517</v>
      </c>
    </row>
    <row r="2137" spans="1:13" ht="15" x14ac:dyDescent="0.2">
      <c r="A2137" s="9">
        <v>43453</v>
      </c>
      <c r="B2137" s="9" t="s">
        <v>337</v>
      </c>
      <c r="C2137" s="11">
        <f t="shared" si="3089"/>
        <v>1277.9552715654952</v>
      </c>
      <c r="D2137" s="12" t="s">
        <v>21</v>
      </c>
      <c r="E2137" s="29">
        <v>156.5</v>
      </c>
      <c r="F2137" s="29">
        <v>159</v>
      </c>
      <c r="G2137" s="6">
        <v>0</v>
      </c>
      <c r="H2137" s="6">
        <v>0</v>
      </c>
      <c r="I2137" s="13">
        <f t="shared" si="3090"/>
        <v>2.5</v>
      </c>
      <c r="J2137" s="13">
        <v>0</v>
      </c>
      <c r="K2137" s="13">
        <v>0</v>
      </c>
      <c r="L2137" s="13">
        <f t="shared" si="3091"/>
        <v>2.5</v>
      </c>
      <c r="M2137" s="45">
        <f t="shared" si="3092"/>
        <v>3194.8881789137381</v>
      </c>
    </row>
    <row r="2138" spans="1:13" ht="15" x14ac:dyDescent="0.2">
      <c r="A2138" s="9">
        <v>43453</v>
      </c>
      <c r="B2138" s="9" t="s">
        <v>338</v>
      </c>
      <c r="C2138" s="11">
        <f t="shared" si="3089"/>
        <v>2433.0900243309002</v>
      </c>
      <c r="D2138" s="12" t="s">
        <v>21</v>
      </c>
      <c r="E2138" s="29">
        <v>82.2</v>
      </c>
      <c r="F2138" s="29">
        <v>83</v>
      </c>
      <c r="G2138" s="6">
        <v>83.8</v>
      </c>
      <c r="H2138" s="6">
        <v>0</v>
      </c>
      <c r="I2138" s="13">
        <f t="shared" si="3090"/>
        <v>0.79999999999999716</v>
      </c>
      <c r="J2138" s="13">
        <f t="shared" ref="J2138:J2139" si="3094">(IF(D2138="SELL",IF(G2138="",0,F2138-G2138),IF(D2138="BUY",IF(G2138="",0,G2138-F2138))))</f>
        <v>0.79999999999999716</v>
      </c>
      <c r="K2138" s="13">
        <v>0</v>
      </c>
      <c r="L2138" s="13">
        <f t="shared" si="3091"/>
        <v>1.5999999999999943</v>
      </c>
      <c r="M2138" s="45">
        <f t="shared" si="3092"/>
        <v>3892.9440389294264</v>
      </c>
    </row>
    <row r="2139" spans="1:13" ht="15" x14ac:dyDescent="0.2">
      <c r="A2139" s="9">
        <v>43453</v>
      </c>
      <c r="B2139" s="9" t="s">
        <v>339</v>
      </c>
      <c r="C2139" s="11">
        <f t="shared" si="3089"/>
        <v>4545.454545454545</v>
      </c>
      <c r="D2139" s="12" t="s">
        <v>21</v>
      </c>
      <c r="E2139" s="29">
        <v>44</v>
      </c>
      <c r="F2139" s="29">
        <v>44.5</v>
      </c>
      <c r="G2139" s="6">
        <v>45.3</v>
      </c>
      <c r="H2139" s="6">
        <v>0</v>
      </c>
      <c r="I2139" s="13">
        <f t="shared" si="3090"/>
        <v>0.5</v>
      </c>
      <c r="J2139" s="13">
        <f t="shared" si="3094"/>
        <v>0.79999999999999716</v>
      </c>
      <c r="K2139" s="13">
        <v>0</v>
      </c>
      <c r="L2139" s="13">
        <f t="shared" si="3091"/>
        <v>1.2999999999999972</v>
      </c>
      <c r="M2139" s="45">
        <f t="shared" si="3092"/>
        <v>5909.0909090908954</v>
      </c>
    </row>
    <row r="2140" spans="1:13" ht="15" x14ac:dyDescent="0.2">
      <c r="A2140" s="9">
        <v>43452</v>
      </c>
      <c r="B2140" s="9" t="s">
        <v>340</v>
      </c>
      <c r="C2140" s="11">
        <f t="shared" si="3089"/>
        <v>2237.1364653243845</v>
      </c>
      <c r="D2140" s="12" t="s">
        <v>21</v>
      </c>
      <c r="E2140" s="29">
        <v>89.4</v>
      </c>
      <c r="F2140" s="29">
        <v>90</v>
      </c>
      <c r="G2140" s="6">
        <v>0</v>
      </c>
      <c r="H2140" s="6">
        <v>0</v>
      </c>
      <c r="I2140" s="13">
        <f t="shared" si="3090"/>
        <v>0.59999999999999432</v>
      </c>
      <c r="J2140" s="13">
        <v>0</v>
      </c>
      <c r="K2140" s="13">
        <v>0</v>
      </c>
      <c r="L2140" s="13">
        <f t="shared" si="3091"/>
        <v>0.59999999999999432</v>
      </c>
      <c r="M2140" s="45">
        <f t="shared" si="3092"/>
        <v>1342.2818791946179</v>
      </c>
    </row>
    <row r="2141" spans="1:13" ht="15" x14ac:dyDescent="0.2">
      <c r="A2141" s="9">
        <v>43452</v>
      </c>
      <c r="B2141" s="9" t="s">
        <v>341</v>
      </c>
      <c r="C2141" s="11">
        <f t="shared" si="3089"/>
        <v>2320.1856148491879</v>
      </c>
      <c r="D2141" s="12" t="s">
        <v>21</v>
      </c>
      <c r="E2141" s="29">
        <v>86.2</v>
      </c>
      <c r="F2141" s="29">
        <v>87</v>
      </c>
      <c r="G2141" s="6">
        <v>0</v>
      </c>
      <c r="H2141" s="6">
        <v>0</v>
      </c>
      <c r="I2141" s="13">
        <f t="shared" si="3090"/>
        <v>0.79999999999999716</v>
      </c>
      <c r="J2141" s="13">
        <v>0</v>
      </c>
      <c r="K2141" s="13">
        <v>0</v>
      </c>
      <c r="L2141" s="13">
        <f t="shared" si="3091"/>
        <v>0.79999999999999716</v>
      </c>
      <c r="M2141" s="45">
        <f t="shared" si="3092"/>
        <v>1856.1484918793437</v>
      </c>
    </row>
    <row r="2142" spans="1:13" ht="15" x14ac:dyDescent="0.2">
      <c r="A2142" s="9">
        <v>43452</v>
      </c>
      <c r="B2142" s="9" t="s">
        <v>342</v>
      </c>
      <c r="C2142" s="11">
        <f t="shared" si="3089"/>
        <v>244.79804161566707</v>
      </c>
      <c r="D2142" s="12" t="s">
        <v>21</v>
      </c>
      <c r="E2142" s="29">
        <v>817</v>
      </c>
      <c r="F2142" s="29">
        <v>821.95</v>
      </c>
      <c r="G2142" s="6">
        <v>0</v>
      </c>
      <c r="H2142" s="6">
        <v>0</v>
      </c>
      <c r="I2142" s="13">
        <f t="shared" si="3090"/>
        <v>4.9500000000000455</v>
      </c>
      <c r="J2142" s="13">
        <v>0</v>
      </c>
      <c r="K2142" s="13">
        <v>0</v>
      </c>
      <c r="L2142" s="13">
        <f t="shared" si="3091"/>
        <v>4.9500000000000455</v>
      </c>
      <c r="M2142" s="45">
        <f t="shared" si="3092"/>
        <v>1211.7503059975631</v>
      </c>
    </row>
    <row r="2143" spans="1:13" ht="15" x14ac:dyDescent="0.2">
      <c r="A2143" s="9">
        <v>43452</v>
      </c>
      <c r="B2143" s="9" t="s">
        <v>343</v>
      </c>
      <c r="C2143" s="11">
        <f t="shared" si="3089"/>
        <v>671.14093959731542</v>
      </c>
      <c r="D2143" s="12" t="s">
        <v>21</v>
      </c>
      <c r="E2143" s="29">
        <v>298</v>
      </c>
      <c r="F2143" s="29">
        <v>302</v>
      </c>
      <c r="G2143" s="6">
        <v>0</v>
      </c>
      <c r="H2143" s="6">
        <v>0</v>
      </c>
      <c r="I2143" s="13">
        <f t="shared" si="3090"/>
        <v>4</v>
      </c>
      <c r="J2143" s="13">
        <v>0</v>
      </c>
      <c r="K2143" s="13">
        <v>0</v>
      </c>
      <c r="L2143" s="13">
        <f t="shared" si="3091"/>
        <v>4</v>
      </c>
      <c r="M2143" s="45">
        <f t="shared" si="3092"/>
        <v>2684.5637583892617</v>
      </c>
    </row>
    <row r="2144" spans="1:13" ht="15" x14ac:dyDescent="0.2">
      <c r="A2144" s="9">
        <v>43452</v>
      </c>
      <c r="B2144" s="9" t="s">
        <v>344</v>
      </c>
      <c r="C2144" s="11">
        <f t="shared" si="3089"/>
        <v>816.32653061224494</v>
      </c>
      <c r="D2144" s="12" t="s">
        <v>21</v>
      </c>
      <c r="E2144" s="29">
        <v>245</v>
      </c>
      <c r="F2144" s="29">
        <v>248</v>
      </c>
      <c r="G2144" s="6">
        <v>0</v>
      </c>
      <c r="H2144" s="6">
        <v>0</v>
      </c>
      <c r="I2144" s="13">
        <f t="shared" si="3090"/>
        <v>3</v>
      </c>
      <c r="J2144" s="13">
        <v>0</v>
      </c>
      <c r="K2144" s="13">
        <v>0</v>
      </c>
      <c r="L2144" s="13">
        <f t="shared" si="3091"/>
        <v>3</v>
      </c>
      <c r="M2144" s="45">
        <f t="shared" si="3092"/>
        <v>2448.9795918367349</v>
      </c>
    </row>
    <row r="2145" spans="1:13" ht="15" x14ac:dyDescent="0.2">
      <c r="A2145" s="9">
        <v>43451</v>
      </c>
      <c r="B2145" s="32" t="s">
        <v>342</v>
      </c>
      <c r="C2145" s="11">
        <f t="shared" si="3089"/>
        <v>240.96385542168676</v>
      </c>
      <c r="D2145" s="12" t="s">
        <v>21</v>
      </c>
      <c r="E2145" s="29">
        <v>830</v>
      </c>
      <c r="F2145" s="29">
        <v>837</v>
      </c>
      <c r="G2145" s="6">
        <v>0</v>
      </c>
      <c r="H2145" s="6">
        <v>0</v>
      </c>
      <c r="I2145" s="13">
        <f t="shared" si="3090"/>
        <v>7</v>
      </c>
      <c r="J2145" s="13">
        <v>0</v>
      </c>
      <c r="K2145" s="13">
        <v>0</v>
      </c>
      <c r="L2145" s="13">
        <f t="shared" si="3091"/>
        <v>7</v>
      </c>
      <c r="M2145" s="45">
        <f t="shared" si="3092"/>
        <v>1686.7469879518073</v>
      </c>
    </row>
    <row r="2146" spans="1:13" ht="15" x14ac:dyDescent="0.2">
      <c r="A2146" s="9">
        <v>43451</v>
      </c>
      <c r="B2146" s="9" t="s">
        <v>342</v>
      </c>
      <c r="C2146" s="11">
        <f t="shared" si="3089"/>
        <v>243.01336573511543</v>
      </c>
      <c r="D2146" s="12" t="s">
        <v>21</v>
      </c>
      <c r="E2146" s="29">
        <v>823</v>
      </c>
      <c r="F2146" s="29">
        <v>828</v>
      </c>
      <c r="G2146" s="6">
        <v>0</v>
      </c>
      <c r="H2146" s="6">
        <v>0</v>
      </c>
      <c r="I2146" s="13">
        <f t="shared" si="3090"/>
        <v>5</v>
      </c>
      <c r="J2146" s="13">
        <v>0</v>
      </c>
      <c r="K2146" s="13">
        <v>0</v>
      </c>
      <c r="L2146" s="13">
        <f t="shared" si="3091"/>
        <v>5</v>
      </c>
      <c r="M2146" s="45">
        <f t="shared" si="3092"/>
        <v>1215.0668286755772</v>
      </c>
    </row>
    <row r="2147" spans="1:13" ht="15" x14ac:dyDescent="0.2">
      <c r="A2147" s="9">
        <v>43451</v>
      </c>
      <c r="B2147" s="9" t="s">
        <v>345</v>
      </c>
      <c r="C2147" s="11">
        <f t="shared" si="3089"/>
        <v>2191.7808219178082</v>
      </c>
      <c r="D2147" s="12" t="s">
        <v>21</v>
      </c>
      <c r="E2147" s="29">
        <v>91.25</v>
      </c>
      <c r="F2147" s="29">
        <v>92</v>
      </c>
      <c r="G2147" s="6">
        <v>0</v>
      </c>
      <c r="H2147" s="6">
        <v>0</v>
      </c>
      <c r="I2147" s="13">
        <f t="shared" si="3090"/>
        <v>0.75</v>
      </c>
      <c r="J2147" s="13">
        <v>0</v>
      </c>
      <c r="K2147" s="13">
        <v>0</v>
      </c>
      <c r="L2147" s="13">
        <f t="shared" si="3091"/>
        <v>0.75</v>
      </c>
      <c r="M2147" s="45">
        <f t="shared" si="3092"/>
        <v>1643.8356164383563</v>
      </c>
    </row>
    <row r="2148" spans="1:13" ht="15" x14ac:dyDescent="0.2">
      <c r="A2148" s="9">
        <v>43451</v>
      </c>
      <c r="B2148" s="9" t="s">
        <v>346</v>
      </c>
      <c r="C2148" s="11">
        <f t="shared" si="3089"/>
        <v>1351.3513513513512</v>
      </c>
      <c r="D2148" s="12" t="s">
        <v>21</v>
      </c>
      <c r="E2148" s="29">
        <v>148</v>
      </c>
      <c r="F2148" s="29">
        <v>149.65</v>
      </c>
      <c r="G2148" s="6">
        <v>0</v>
      </c>
      <c r="H2148" s="6">
        <v>0</v>
      </c>
      <c r="I2148" s="13">
        <f t="shared" si="3090"/>
        <v>1.6500000000000057</v>
      </c>
      <c r="J2148" s="13">
        <v>0</v>
      </c>
      <c r="K2148" s="13">
        <v>0</v>
      </c>
      <c r="L2148" s="13">
        <f t="shared" si="3091"/>
        <v>1.6500000000000057</v>
      </c>
      <c r="M2148" s="45">
        <f t="shared" si="3092"/>
        <v>2229.7297297297373</v>
      </c>
    </row>
    <row r="2149" spans="1:13" ht="15" x14ac:dyDescent="0.2">
      <c r="A2149" s="9">
        <v>43451</v>
      </c>
      <c r="B2149" s="9" t="s">
        <v>347</v>
      </c>
      <c r="C2149" s="11">
        <f t="shared" si="3089"/>
        <v>520.83333333333337</v>
      </c>
      <c r="D2149" s="12" t="s">
        <v>21</v>
      </c>
      <c r="E2149" s="29">
        <v>384</v>
      </c>
      <c r="F2149" s="29">
        <v>387</v>
      </c>
      <c r="G2149" s="6">
        <v>0</v>
      </c>
      <c r="H2149" s="6">
        <v>0</v>
      </c>
      <c r="I2149" s="13">
        <f t="shared" si="3090"/>
        <v>3</v>
      </c>
      <c r="J2149" s="13">
        <v>0</v>
      </c>
      <c r="K2149" s="13">
        <v>0</v>
      </c>
      <c r="L2149" s="13">
        <f t="shared" si="3091"/>
        <v>3</v>
      </c>
      <c r="M2149" s="45">
        <f t="shared" si="3092"/>
        <v>1562.5</v>
      </c>
    </row>
    <row r="2150" spans="1:13" ht="15" x14ac:dyDescent="0.2">
      <c r="A2150" s="9">
        <v>43448</v>
      </c>
      <c r="B2150" s="9" t="s">
        <v>348</v>
      </c>
      <c r="C2150" s="11">
        <f t="shared" si="3089"/>
        <v>454.54545454545456</v>
      </c>
      <c r="D2150" s="12" t="s">
        <v>21</v>
      </c>
      <c r="E2150" s="29">
        <v>440</v>
      </c>
      <c r="F2150" s="29">
        <v>443</v>
      </c>
      <c r="G2150" s="6">
        <v>0</v>
      </c>
      <c r="H2150" s="6">
        <v>0</v>
      </c>
      <c r="I2150" s="13">
        <f t="shared" si="3090"/>
        <v>3</v>
      </c>
      <c r="J2150" s="13">
        <v>0</v>
      </c>
      <c r="K2150" s="13">
        <v>0</v>
      </c>
      <c r="L2150" s="13">
        <f t="shared" si="3091"/>
        <v>3</v>
      </c>
      <c r="M2150" s="45">
        <f t="shared" si="3092"/>
        <v>1363.6363636363637</v>
      </c>
    </row>
    <row r="2151" spans="1:13" ht="15" x14ac:dyDescent="0.2">
      <c r="A2151" s="9">
        <v>43448</v>
      </c>
      <c r="B2151" s="9" t="s">
        <v>349</v>
      </c>
      <c r="C2151" s="11">
        <f t="shared" si="3089"/>
        <v>1212.121212121212</v>
      </c>
      <c r="D2151" s="12" t="s">
        <v>21</v>
      </c>
      <c r="E2151" s="29">
        <v>165</v>
      </c>
      <c r="F2151" s="29">
        <v>166</v>
      </c>
      <c r="G2151" s="6">
        <v>0</v>
      </c>
      <c r="H2151" s="6">
        <v>0</v>
      </c>
      <c r="I2151" s="13">
        <f t="shared" si="3090"/>
        <v>1</v>
      </c>
      <c r="J2151" s="13">
        <v>0</v>
      </c>
      <c r="K2151" s="13">
        <v>0</v>
      </c>
      <c r="L2151" s="13">
        <f t="shared" si="3091"/>
        <v>1</v>
      </c>
      <c r="M2151" s="45">
        <f t="shared" si="3092"/>
        <v>1212.121212121212</v>
      </c>
    </row>
    <row r="2152" spans="1:13" ht="15" x14ac:dyDescent="0.2">
      <c r="A2152" s="9">
        <v>43448</v>
      </c>
      <c r="B2152" s="9" t="s">
        <v>302</v>
      </c>
      <c r="C2152" s="11">
        <f t="shared" si="3089"/>
        <v>346.02076124567475</v>
      </c>
      <c r="D2152" s="12" t="s">
        <v>21</v>
      </c>
      <c r="E2152" s="29">
        <v>578</v>
      </c>
      <c r="F2152" s="29">
        <v>583</v>
      </c>
      <c r="G2152" s="6">
        <v>0</v>
      </c>
      <c r="H2152" s="6">
        <v>0</v>
      </c>
      <c r="I2152" s="13">
        <f t="shared" si="3090"/>
        <v>5</v>
      </c>
      <c r="J2152" s="13">
        <v>0</v>
      </c>
      <c r="K2152" s="13">
        <v>0</v>
      </c>
      <c r="L2152" s="13">
        <f t="shared" si="3091"/>
        <v>5</v>
      </c>
      <c r="M2152" s="45">
        <f t="shared" si="3092"/>
        <v>1730.1038062283737</v>
      </c>
    </row>
    <row r="2153" spans="1:13" ht="15" x14ac:dyDescent="0.2">
      <c r="A2153" s="9">
        <v>43448</v>
      </c>
      <c r="B2153" s="9" t="s">
        <v>350</v>
      </c>
      <c r="C2153" s="11">
        <f t="shared" si="3089"/>
        <v>1197.6047904191616</v>
      </c>
      <c r="D2153" s="12" t="s">
        <v>21</v>
      </c>
      <c r="E2153" s="29">
        <v>167</v>
      </c>
      <c r="F2153" s="29">
        <v>168</v>
      </c>
      <c r="G2153" s="6">
        <v>0</v>
      </c>
      <c r="H2153" s="6">
        <v>0</v>
      </c>
      <c r="I2153" s="13">
        <f t="shared" si="3090"/>
        <v>1</v>
      </c>
      <c r="J2153" s="13">
        <v>0</v>
      </c>
      <c r="K2153" s="13">
        <v>0</v>
      </c>
      <c r="L2153" s="13">
        <f t="shared" si="3091"/>
        <v>1</v>
      </c>
      <c r="M2153" s="45">
        <f t="shared" si="3092"/>
        <v>1197.6047904191616</v>
      </c>
    </row>
    <row r="2154" spans="1:13" ht="15" x14ac:dyDescent="0.2">
      <c r="A2154" s="9">
        <v>43447</v>
      </c>
      <c r="B2154" s="9" t="s">
        <v>341</v>
      </c>
      <c r="C2154" s="11">
        <f t="shared" si="3089"/>
        <v>2857.1428571428573</v>
      </c>
      <c r="D2154" s="12" t="s">
        <v>21</v>
      </c>
      <c r="E2154" s="29">
        <v>70</v>
      </c>
      <c r="F2154" s="29">
        <v>70.5</v>
      </c>
      <c r="G2154" s="6">
        <v>71.5</v>
      </c>
      <c r="H2154" s="6">
        <v>72.5</v>
      </c>
      <c r="I2154" s="13">
        <f t="shared" si="3090"/>
        <v>0.5</v>
      </c>
      <c r="J2154" s="13">
        <f t="shared" ref="J2154:J2157" si="3095">(IF(D2154="SELL",IF(G2154="",0,F2154-G2154),IF(D2154="BUY",IF(G2154="",0,G2154-F2154))))</f>
        <v>1</v>
      </c>
      <c r="K2154" s="13">
        <v>1</v>
      </c>
      <c r="L2154" s="13">
        <f t="shared" si="3091"/>
        <v>2.5</v>
      </c>
      <c r="M2154" s="45">
        <f t="shared" si="3092"/>
        <v>7142.8571428571431</v>
      </c>
    </row>
    <row r="2155" spans="1:13" ht="15" x14ac:dyDescent="0.2">
      <c r="A2155" s="9">
        <v>43447</v>
      </c>
      <c r="B2155" s="9" t="s">
        <v>351</v>
      </c>
      <c r="C2155" s="11">
        <f t="shared" si="3089"/>
        <v>212.99254526091588</v>
      </c>
      <c r="D2155" s="12" t="s">
        <v>21</v>
      </c>
      <c r="E2155" s="29">
        <v>939</v>
      </c>
      <c r="F2155" s="29">
        <v>944</v>
      </c>
      <c r="G2155" s="6">
        <v>950</v>
      </c>
      <c r="H2155" s="6">
        <v>0</v>
      </c>
      <c r="I2155" s="13">
        <f t="shared" si="3090"/>
        <v>5</v>
      </c>
      <c r="J2155" s="13">
        <f t="shared" si="3095"/>
        <v>6</v>
      </c>
      <c r="K2155" s="13">
        <v>0</v>
      </c>
      <c r="L2155" s="13">
        <f t="shared" si="3091"/>
        <v>11</v>
      </c>
      <c r="M2155" s="45">
        <f t="shared" si="3092"/>
        <v>2342.9179978700745</v>
      </c>
    </row>
    <row r="2156" spans="1:13" ht="15" x14ac:dyDescent="0.2">
      <c r="A2156" s="9">
        <v>43447</v>
      </c>
      <c r="B2156" s="9" t="s">
        <v>343</v>
      </c>
      <c r="C2156" s="11">
        <f t="shared" si="3089"/>
        <v>673.40067340067344</v>
      </c>
      <c r="D2156" s="12" t="s">
        <v>21</v>
      </c>
      <c r="E2156" s="29">
        <v>297</v>
      </c>
      <c r="F2156" s="29">
        <v>299</v>
      </c>
      <c r="G2156" s="6">
        <v>0</v>
      </c>
      <c r="H2156" s="6">
        <v>0</v>
      </c>
      <c r="I2156" s="13">
        <f t="shared" si="3090"/>
        <v>2</v>
      </c>
      <c r="J2156" s="13">
        <v>0</v>
      </c>
      <c r="K2156" s="13">
        <v>0</v>
      </c>
      <c r="L2156" s="13">
        <f t="shared" si="3091"/>
        <v>2</v>
      </c>
      <c r="M2156" s="45">
        <f t="shared" si="3092"/>
        <v>1346.8013468013469</v>
      </c>
    </row>
    <row r="2157" spans="1:13" ht="15" x14ac:dyDescent="0.2">
      <c r="A2157" s="9">
        <v>43447</v>
      </c>
      <c r="B2157" s="9" t="s">
        <v>302</v>
      </c>
      <c r="C2157" s="11">
        <f t="shared" si="3089"/>
        <v>350.87719298245617</v>
      </c>
      <c r="D2157" s="12" t="s">
        <v>21</v>
      </c>
      <c r="E2157" s="29">
        <v>570</v>
      </c>
      <c r="F2157" s="29">
        <v>574</v>
      </c>
      <c r="G2157" s="6">
        <v>580</v>
      </c>
      <c r="H2157" s="6">
        <v>590</v>
      </c>
      <c r="I2157" s="13">
        <f t="shared" si="3090"/>
        <v>4</v>
      </c>
      <c r="J2157" s="13">
        <f t="shared" si="3095"/>
        <v>6</v>
      </c>
      <c r="K2157" s="13">
        <v>10</v>
      </c>
      <c r="L2157" s="13">
        <f t="shared" si="3091"/>
        <v>20</v>
      </c>
      <c r="M2157" s="45">
        <f t="shared" si="3092"/>
        <v>7017.5438596491231</v>
      </c>
    </row>
    <row r="2158" spans="1:13" ht="15" x14ac:dyDescent="0.2">
      <c r="A2158" s="9">
        <v>43446</v>
      </c>
      <c r="B2158" s="9" t="s">
        <v>316</v>
      </c>
      <c r="C2158" s="11">
        <f t="shared" si="3089"/>
        <v>650.19505851755525</v>
      </c>
      <c r="D2158" s="12" t="s">
        <v>21</v>
      </c>
      <c r="E2158" s="29">
        <v>307.60000000000002</v>
      </c>
      <c r="F2158" s="29">
        <v>304</v>
      </c>
      <c r="G2158" s="6">
        <v>0</v>
      </c>
      <c r="H2158" s="6">
        <v>0</v>
      </c>
      <c r="I2158" s="13">
        <f t="shared" si="3090"/>
        <v>-3.6000000000000227</v>
      </c>
      <c r="J2158" s="13">
        <v>0</v>
      </c>
      <c r="K2158" s="13">
        <v>0</v>
      </c>
      <c r="L2158" s="13">
        <f t="shared" si="3091"/>
        <v>-3.6000000000000227</v>
      </c>
      <c r="M2158" s="45">
        <f t="shared" si="3092"/>
        <v>-2340.7022106632139</v>
      </c>
    </row>
    <row r="2159" spans="1:13" ht="15" x14ac:dyDescent="0.2">
      <c r="A2159" s="9">
        <v>43446</v>
      </c>
      <c r="B2159" s="9" t="s">
        <v>352</v>
      </c>
      <c r="C2159" s="11">
        <f t="shared" si="3089"/>
        <v>589.97050147492621</v>
      </c>
      <c r="D2159" s="12" t="s">
        <v>21</v>
      </c>
      <c r="E2159" s="29">
        <v>339</v>
      </c>
      <c r="F2159" s="29">
        <v>342</v>
      </c>
      <c r="G2159" s="6">
        <v>0</v>
      </c>
      <c r="H2159" s="6">
        <v>0</v>
      </c>
      <c r="I2159" s="13">
        <f t="shared" si="3090"/>
        <v>3</v>
      </c>
      <c r="J2159" s="13">
        <v>0</v>
      </c>
      <c r="K2159" s="13">
        <v>0</v>
      </c>
      <c r="L2159" s="13">
        <f t="shared" si="3091"/>
        <v>3</v>
      </c>
      <c r="M2159" s="45">
        <f t="shared" si="3092"/>
        <v>1769.9115044247787</v>
      </c>
    </row>
    <row r="2160" spans="1:13" ht="15" x14ac:dyDescent="0.2">
      <c r="A2160" s="9">
        <v>43446</v>
      </c>
      <c r="B2160" s="9" t="s">
        <v>350</v>
      </c>
      <c r="C2160" s="11">
        <f t="shared" si="3089"/>
        <v>1240.694789081886</v>
      </c>
      <c r="D2160" s="12" t="s">
        <v>21</v>
      </c>
      <c r="E2160" s="29">
        <v>161.19999999999999</v>
      </c>
      <c r="F2160" s="29">
        <v>162.19999999999999</v>
      </c>
      <c r="G2160" s="6">
        <v>0</v>
      </c>
      <c r="H2160" s="6">
        <v>0</v>
      </c>
      <c r="I2160" s="13">
        <f t="shared" si="3090"/>
        <v>1</v>
      </c>
      <c r="J2160" s="13">
        <v>0</v>
      </c>
      <c r="K2160" s="13">
        <v>0</v>
      </c>
      <c r="L2160" s="13">
        <f t="shared" si="3091"/>
        <v>1</v>
      </c>
      <c r="M2160" s="45">
        <f t="shared" si="3092"/>
        <v>1240.694789081886</v>
      </c>
    </row>
    <row r="2161" spans="1:13" ht="15" x14ac:dyDescent="0.2">
      <c r="A2161" s="9">
        <v>43445</v>
      </c>
      <c r="B2161" s="9" t="s">
        <v>353</v>
      </c>
      <c r="C2161" s="11">
        <f t="shared" si="3089"/>
        <v>829.87551867219918</v>
      </c>
      <c r="D2161" s="12" t="s">
        <v>18</v>
      </c>
      <c r="E2161" s="29">
        <v>241</v>
      </c>
      <c r="F2161" s="29">
        <v>245</v>
      </c>
      <c r="G2161" s="6">
        <v>0</v>
      </c>
      <c r="H2161" s="6">
        <v>0</v>
      </c>
      <c r="I2161" s="13">
        <f t="shared" si="3090"/>
        <v>-4</v>
      </c>
      <c r="J2161" s="13">
        <v>0</v>
      </c>
      <c r="K2161" s="13">
        <v>0</v>
      </c>
      <c r="L2161" s="13">
        <f t="shared" si="3091"/>
        <v>-4</v>
      </c>
      <c r="M2161" s="45">
        <f t="shared" si="3092"/>
        <v>-3319.5020746887967</v>
      </c>
    </row>
    <row r="2162" spans="1:13" ht="15" x14ac:dyDescent="0.2">
      <c r="A2162" s="9">
        <v>43445</v>
      </c>
      <c r="B2162" s="9" t="s">
        <v>312</v>
      </c>
      <c r="C2162" s="11">
        <f t="shared" si="3089"/>
        <v>975.60975609756099</v>
      </c>
      <c r="D2162" s="12" t="s">
        <v>18</v>
      </c>
      <c r="E2162" s="29">
        <v>205</v>
      </c>
      <c r="F2162" s="29">
        <v>210</v>
      </c>
      <c r="G2162" s="6">
        <v>0</v>
      </c>
      <c r="H2162" s="6">
        <v>0</v>
      </c>
      <c r="I2162" s="13">
        <f t="shared" si="3090"/>
        <v>-5</v>
      </c>
      <c r="J2162" s="13">
        <v>0</v>
      </c>
      <c r="K2162" s="13">
        <v>0</v>
      </c>
      <c r="L2162" s="13">
        <f t="shared" si="3091"/>
        <v>-5</v>
      </c>
      <c r="M2162" s="45">
        <f t="shared" si="3092"/>
        <v>-4878.0487804878048</v>
      </c>
    </row>
    <row r="2163" spans="1:13" ht="15" x14ac:dyDescent="0.2">
      <c r="A2163" s="9">
        <v>43444</v>
      </c>
      <c r="B2163" s="9" t="s">
        <v>232</v>
      </c>
      <c r="C2163" s="11">
        <f t="shared" si="3089"/>
        <v>1035.1966873706006</v>
      </c>
      <c r="D2163" s="12" t="s">
        <v>21</v>
      </c>
      <c r="E2163" s="29">
        <v>193.2</v>
      </c>
      <c r="F2163" s="29">
        <v>194.5</v>
      </c>
      <c r="G2163" s="6">
        <v>0</v>
      </c>
      <c r="H2163" s="6">
        <v>0</v>
      </c>
      <c r="I2163" s="13">
        <f t="shared" si="3090"/>
        <v>1.3000000000000114</v>
      </c>
      <c r="J2163" s="13">
        <v>0</v>
      </c>
      <c r="K2163" s="13">
        <v>0</v>
      </c>
      <c r="L2163" s="13">
        <f t="shared" si="3091"/>
        <v>1.3000000000000114</v>
      </c>
      <c r="M2163" s="45">
        <f t="shared" si="3092"/>
        <v>1345.7556935817925</v>
      </c>
    </row>
    <row r="2164" spans="1:13" ht="15" x14ac:dyDescent="0.2">
      <c r="A2164" s="9">
        <v>43444</v>
      </c>
      <c r="B2164" s="9" t="s">
        <v>354</v>
      </c>
      <c r="C2164" s="11">
        <f t="shared" si="3089"/>
        <v>1159.4202898550725</v>
      </c>
      <c r="D2164" s="12" t="s">
        <v>21</v>
      </c>
      <c r="E2164" s="29">
        <v>172.5</v>
      </c>
      <c r="F2164" s="29">
        <v>174</v>
      </c>
      <c r="G2164" s="6">
        <v>0</v>
      </c>
      <c r="H2164" s="6">
        <v>0</v>
      </c>
      <c r="I2164" s="13">
        <f t="shared" si="3090"/>
        <v>1.5</v>
      </c>
      <c r="J2164" s="13">
        <v>0</v>
      </c>
      <c r="K2164" s="13">
        <v>0</v>
      </c>
      <c r="L2164" s="13">
        <f t="shared" si="3091"/>
        <v>1.5</v>
      </c>
      <c r="M2164" s="45">
        <f t="shared" si="3092"/>
        <v>1739.1304347826087</v>
      </c>
    </row>
    <row r="2165" spans="1:13" ht="15" x14ac:dyDescent="0.2">
      <c r="A2165" s="9">
        <v>43444</v>
      </c>
      <c r="B2165" s="9" t="s">
        <v>352</v>
      </c>
      <c r="C2165" s="11">
        <f t="shared" si="3089"/>
        <v>602.40963855421683</v>
      </c>
      <c r="D2165" s="12" t="s">
        <v>21</v>
      </c>
      <c r="E2165" s="29">
        <v>332</v>
      </c>
      <c r="F2165" s="29">
        <v>334</v>
      </c>
      <c r="G2165" s="6">
        <v>0</v>
      </c>
      <c r="H2165" s="6">
        <v>0</v>
      </c>
      <c r="I2165" s="13">
        <f t="shared" si="3090"/>
        <v>2</v>
      </c>
      <c r="J2165" s="13">
        <v>0</v>
      </c>
      <c r="K2165" s="13">
        <v>0</v>
      </c>
      <c r="L2165" s="13">
        <f t="shared" si="3091"/>
        <v>2</v>
      </c>
      <c r="M2165" s="45">
        <f t="shared" si="3092"/>
        <v>1204.8192771084337</v>
      </c>
    </row>
    <row r="2166" spans="1:13" ht="15" x14ac:dyDescent="0.2">
      <c r="A2166" s="9">
        <v>43441</v>
      </c>
      <c r="B2166" s="9" t="s">
        <v>355</v>
      </c>
      <c r="C2166" s="11">
        <f t="shared" si="3089"/>
        <v>1308.9005235602094</v>
      </c>
      <c r="D2166" s="12" t="s">
        <v>21</v>
      </c>
      <c r="E2166" s="29">
        <v>152.80000000000001</v>
      </c>
      <c r="F2166" s="29">
        <v>154</v>
      </c>
      <c r="G2166" s="6">
        <v>0</v>
      </c>
      <c r="H2166" s="6">
        <v>0</v>
      </c>
      <c r="I2166" s="13">
        <f t="shared" si="3090"/>
        <v>1.1999999999999886</v>
      </c>
      <c r="J2166" s="13">
        <v>0</v>
      </c>
      <c r="K2166" s="13">
        <v>0</v>
      </c>
      <c r="L2166" s="13">
        <f t="shared" si="3091"/>
        <v>1.1999999999999886</v>
      </c>
      <c r="M2166" s="45">
        <f t="shared" si="3092"/>
        <v>1570.6806282722364</v>
      </c>
    </row>
    <row r="2167" spans="1:13" ht="15" x14ac:dyDescent="0.2">
      <c r="A2167" s="9">
        <v>43441</v>
      </c>
      <c r="B2167" s="9" t="s">
        <v>240</v>
      </c>
      <c r="C2167" s="11">
        <f t="shared" si="3089"/>
        <v>452.48868778280541</v>
      </c>
      <c r="D2167" s="12" t="s">
        <v>21</v>
      </c>
      <c r="E2167" s="29">
        <v>442</v>
      </c>
      <c r="F2167" s="29">
        <v>446</v>
      </c>
      <c r="G2167" s="6">
        <v>0</v>
      </c>
      <c r="H2167" s="6">
        <v>0</v>
      </c>
      <c r="I2167" s="13">
        <f t="shared" si="3090"/>
        <v>4</v>
      </c>
      <c r="J2167" s="13">
        <v>0</v>
      </c>
      <c r="K2167" s="13">
        <v>0</v>
      </c>
      <c r="L2167" s="13">
        <f t="shared" si="3091"/>
        <v>4</v>
      </c>
      <c r="M2167" s="45">
        <f t="shared" si="3092"/>
        <v>1809.9547511312217</v>
      </c>
    </row>
    <row r="2168" spans="1:13" ht="15" x14ac:dyDescent="0.2">
      <c r="A2168" s="9">
        <v>43440</v>
      </c>
      <c r="B2168" s="9" t="s">
        <v>356</v>
      </c>
      <c r="C2168" s="11">
        <f t="shared" si="3089"/>
        <v>301.65912518853696</v>
      </c>
      <c r="D2168" s="12" t="s">
        <v>18</v>
      </c>
      <c r="E2168" s="29">
        <v>663</v>
      </c>
      <c r="F2168" s="29">
        <v>657</v>
      </c>
      <c r="G2168" s="6">
        <v>651</v>
      </c>
      <c r="H2168" s="6">
        <v>0</v>
      </c>
      <c r="I2168" s="13">
        <f t="shared" si="3090"/>
        <v>6</v>
      </c>
      <c r="J2168" s="13">
        <f t="shared" ref="J2168" si="3096">(IF(D2168="SELL",IF(G2168="",0,F2168-G2168),IF(D2168="BUY",IF(G2168="",0,G2168-F2168))))</f>
        <v>6</v>
      </c>
      <c r="K2168" s="13">
        <v>0</v>
      </c>
      <c r="L2168" s="13">
        <f t="shared" si="3091"/>
        <v>12</v>
      </c>
      <c r="M2168" s="45">
        <f t="shared" si="3092"/>
        <v>3619.9095022624433</v>
      </c>
    </row>
    <row r="2169" spans="1:13" ht="15" x14ac:dyDescent="0.2">
      <c r="A2169" s="9">
        <v>43440</v>
      </c>
      <c r="B2169" s="9" t="s">
        <v>357</v>
      </c>
      <c r="C2169" s="11">
        <f t="shared" si="3089"/>
        <v>94.786729857819907</v>
      </c>
      <c r="D2169" s="12" t="s">
        <v>18</v>
      </c>
      <c r="E2169" s="29">
        <v>2110</v>
      </c>
      <c r="F2169" s="29">
        <v>2090</v>
      </c>
      <c r="G2169" s="6">
        <v>0</v>
      </c>
      <c r="H2169" s="6">
        <v>0</v>
      </c>
      <c r="I2169" s="13">
        <f t="shared" si="3090"/>
        <v>20</v>
      </c>
      <c r="J2169" s="13">
        <v>0</v>
      </c>
      <c r="K2169" s="13">
        <v>0</v>
      </c>
      <c r="L2169" s="13">
        <f t="shared" si="3091"/>
        <v>20</v>
      </c>
      <c r="M2169" s="45">
        <f t="shared" si="3092"/>
        <v>1895.7345971563982</v>
      </c>
    </row>
    <row r="2170" spans="1:13" ht="15" x14ac:dyDescent="0.2">
      <c r="A2170" s="9">
        <v>43440</v>
      </c>
      <c r="B2170" s="9" t="s">
        <v>358</v>
      </c>
      <c r="C2170" s="11">
        <f t="shared" si="3089"/>
        <v>6172.8395061728397</v>
      </c>
      <c r="D2170" s="12" t="s">
        <v>21</v>
      </c>
      <c r="E2170" s="29">
        <v>32.4</v>
      </c>
      <c r="F2170" s="29">
        <v>32.700000000000003</v>
      </c>
      <c r="G2170" s="6">
        <v>0</v>
      </c>
      <c r="H2170" s="6">
        <v>0</v>
      </c>
      <c r="I2170" s="13">
        <f t="shared" si="3090"/>
        <v>0.30000000000000426</v>
      </c>
      <c r="J2170" s="13">
        <v>0</v>
      </c>
      <c r="K2170" s="13">
        <v>0</v>
      </c>
      <c r="L2170" s="13">
        <f t="shared" si="3091"/>
        <v>0.30000000000000426</v>
      </c>
      <c r="M2170" s="45">
        <f t="shared" si="3092"/>
        <v>1851.8518518518783</v>
      </c>
    </row>
    <row r="2171" spans="1:13" ht="15" x14ac:dyDescent="0.2">
      <c r="A2171" s="9">
        <v>43440</v>
      </c>
      <c r="B2171" s="9" t="s">
        <v>359</v>
      </c>
      <c r="C2171" s="11">
        <f t="shared" si="3089"/>
        <v>1520.9125475285171</v>
      </c>
      <c r="D2171" s="12" t="s">
        <v>18</v>
      </c>
      <c r="E2171" s="29">
        <v>131.5</v>
      </c>
      <c r="F2171" s="29">
        <v>130.5</v>
      </c>
      <c r="G2171" s="6">
        <v>0</v>
      </c>
      <c r="H2171" s="6">
        <v>0</v>
      </c>
      <c r="I2171" s="13">
        <f t="shared" si="3090"/>
        <v>1</v>
      </c>
      <c r="J2171" s="13">
        <v>0</v>
      </c>
      <c r="K2171" s="13">
        <v>0</v>
      </c>
      <c r="L2171" s="13">
        <f t="shared" si="3091"/>
        <v>1</v>
      </c>
      <c r="M2171" s="45">
        <f t="shared" si="3092"/>
        <v>1520.9125475285171</v>
      </c>
    </row>
    <row r="2172" spans="1:13" ht="15" x14ac:dyDescent="0.2">
      <c r="A2172" s="9">
        <v>43439</v>
      </c>
      <c r="B2172" s="9" t="s">
        <v>115</v>
      </c>
      <c r="C2172" s="11">
        <f t="shared" si="3089"/>
        <v>1005.0251256281407</v>
      </c>
      <c r="D2172" s="12" t="s">
        <v>18</v>
      </c>
      <c r="E2172" s="29">
        <v>199</v>
      </c>
      <c r="F2172" s="29">
        <v>197.5</v>
      </c>
      <c r="G2172" s="6">
        <v>0</v>
      </c>
      <c r="H2172" s="6">
        <v>0</v>
      </c>
      <c r="I2172" s="13">
        <f t="shared" si="3090"/>
        <v>1.5</v>
      </c>
      <c r="J2172" s="13">
        <v>0</v>
      </c>
      <c r="K2172" s="13">
        <v>0</v>
      </c>
      <c r="L2172" s="13">
        <f t="shared" si="3091"/>
        <v>1.5</v>
      </c>
      <c r="M2172" s="45">
        <f t="shared" si="3092"/>
        <v>1507.537688442211</v>
      </c>
    </row>
    <row r="2173" spans="1:13" ht="15" x14ac:dyDescent="0.2">
      <c r="A2173" s="9">
        <v>43439</v>
      </c>
      <c r="B2173" s="9" t="s">
        <v>360</v>
      </c>
      <c r="C2173" s="11">
        <f t="shared" si="3089"/>
        <v>947.8672985781991</v>
      </c>
      <c r="D2173" s="12" t="s">
        <v>21</v>
      </c>
      <c r="E2173" s="29">
        <v>211</v>
      </c>
      <c r="F2173" s="29">
        <v>214</v>
      </c>
      <c r="G2173" s="6">
        <v>0</v>
      </c>
      <c r="H2173" s="6">
        <v>0</v>
      </c>
      <c r="I2173" s="13">
        <f t="shared" si="3090"/>
        <v>3</v>
      </c>
      <c r="J2173" s="13">
        <v>0</v>
      </c>
      <c r="K2173" s="13">
        <v>0</v>
      </c>
      <c r="L2173" s="13">
        <f t="shared" si="3091"/>
        <v>3</v>
      </c>
      <c r="M2173" s="45">
        <f t="shared" si="3092"/>
        <v>2843.6018957345973</v>
      </c>
    </row>
    <row r="2174" spans="1:13" ht="15" x14ac:dyDescent="0.2">
      <c r="A2174" s="9">
        <v>43439</v>
      </c>
      <c r="B2174" s="9" t="s">
        <v>361</v>
      </c>
      <c r="C2174" s="11">
        <f t="shared" si="3089"/>
        <v>3652.9680365296804</v>
      </c>
      <c r="D2174" s="12" t="s">
        <v>21</v>
      </c>
      <c r="E2174" s="29">
        <v>54.75</v>
      </c>
      <c r="F2174" s="29">
        <v>55.25</v>
      </c>
      <c r="G2174" s="6">
        <v>0</v>
      </c>
      <c r="H2174" s="6">
        <v>0</v>
      </c>
      <c r="I2174" s="13">
        <f t="shared" si="3090"/>
        <v>0.5</v>
      </c>
      <c r="J2174" s="13">
        <v>0</v>
      </c>
      <c r="K2174" s="13">
        <v>0</v>
      </c>
      <c r="L2174" s="13">
        <f t="shared" si="3091"/>
        <v>0.5</v>
      </c>
      <c r="M2174" s="45">
        <f t="shared" si="3092"/>
        <v>1826.4840182648402</v>
      </c>
    </row>
    <row r="2175" spans="1:13" ht="15" x14ac:dyDescent="0.2">
      <c r="A2175" s="9">
        <v>43438</v>
      </c>
      <c r="B2175" s="9" t="s">
        <v>306</v>
      </c>
      <c r="C2175" s="11">
        <f t="shared" si="3089"/>
        <v>366.97247706422019</v>
      </c>
      <c r="D2175" s="12" t="s">
        <v>21</v>
      </c>
      <c r="E2175" s="29">
        <v>545</v>
      </c>
      <c r="F2175" s="29">
        <v>549</v>
      </c>
      <c r="G2175" s="6">
        <v>0</v>
      </c>
      <c r="H2175" s="6">
        <v>0</v>
      </c>
      <c r="I2175" s="13">
        <f t="shared" si="3090"/>
        <v>4</v>
      </c>
      <c r="J2175" s="13">
        <v>0</v>
      </c>
      <c r="K2175" s="13">
        <v>0</v>
      </c>
      <c r="L2175" s="13">
        <f t="shared" si="3091"/>
        <v>4</v>
      </c>
      <c r="M2175" s="45">
        <f t="shared" si="3092"/>
        <v>1467.8899082568807</v>
      </c>
    </row>
    <row r="2176" spans="1:13" ht="15" x14ac:dyDescent="0.2">
      <c r="A2176" s="9">
        <v>43438</v>
      </c>
      <c r="B2176" s="9" t="s">
        <v>362</v>
      </c>
      <c r="C2176" s="11">
        <f t="shared" si="3089"/>
        <v>243.90243902439025</v>
      </c>
      <c r="D2176" s="12" t="s">
        <v>21</v>
      </c>
      <c r="E2176" s="29">
        <v>820</v>
      </c>
      <c r="F2176" s="29">
        <v>827</v>
      </c>
      <c r="G2176" s="6">
        <v>0</v>
      </c>
      <c r="H2176" s="6">
        <v>0</v>
      </c>
      <c r="I2176" s="13">
        <f t="shared" si="3090"/>
        <v>7</v>
      </c>
      <c r="J2176" s="13">
        <v>0</v>
      </c>
      <c r="K2176" s="13">
        <v>0</v>
      </c>
      <c r="L2176" s="13">
        <f t="shared" si="3091"/>
        <v>7</v>
      </c>
      <c r="M2176" s="45">
        <f t="shared" si="3092"/>
        <v>1707.3170731707316</v>
      </c>
    </row>
    <row r="2177" spans="1:13" ht="15" x14ac:dyDescent="0.2">
      <c r="A2177" s="9">
        <v>43438</v>
      </c>
      <c r="B2177" s="9" t="s">
        <v>363</v>
      </c>
      <c r="C2177" s="11">
        <f t="shared" si="3089"/>
        <v>3225.8064516129034</v>
      </c>
      <c r="D2177" s="12" t="s">
        <v>21</v>
      </c>
      <c r="E2177" s="29">
        <v>62</v>
      </c>
      <c r="F2177" s="29">
        <v>62.5</v>
      </c>
      <c r="G2177" s="6">
        <v>0</v>
      </c>
      <c r="H2177" s="6">
        <v>0</v>
      </c>
      <c r="I2177" s="13">
        <f t="shared" si="3090"/>
        <v>0.5</v>
      </c>
      <c r="J2177" s="13">
        <v>0</v>
      </c>
      <c r="K2177" s="13">
        <v>0</v>
      </c>
      <c r="L2177" s="13">
        <f t="shared" si="3091"/>
        <v>0.5</v>
      </c>
      <c r="M2177" s="45">
        <f t="shared" si="3092"/>
        <v>1612.9032258064517</v>
      </c>
    </row>
    <row r="2178" spans="1:13" ht="15" x14ac:dyDescent="0.2">
      <c r="A2178" s="9">
        <v>43438</v>
      </c>
      <c r="B2178" s="9" t="s">
        <v>364</v>
      </c>
      <c r="C2178" s="11">
        <f t="shared" si="3089"/>
        <v>2222.2222222222222</v>
      </c>
      <c r="D2178" s="12" t="s">
        <v>21</v>
      </c>
      <c r="E2178" s="29">
        <v>90</v>
      </c>
      <c r="F2178" s="29">
        <v>0</v>
      </c>
      <c r="G2178" s="6">
        <v>0</v>
      </c>
      <c r="H2178" s="6">
        <v>0</v>
      </c>
      <c r="I2178" s="13">
        <v>0</v>
      </c>
      <c r="J2178" s="13">
        <v>0</v>
      </c>
      <c r="K2178" s="13">
        <v>0</v>
      </c>
      <c r="L2178" s="13">
        <f t="shared" si="3091"/>
        <v>0</v>
      </c>
      <c r="M2178" s="45">
        <f t="shared" si="3092"/>
        <v>0</v>
      </c>
    </row>
    <row r="2179" spans="1:13" ht="15" x14ac:dyDescent="0.2">
      <c r="A2179" s="9">
        <v>43437</v>
      </c>
      <c r="B2179" s="9" t="s">
        <v>365</v>
      </c>
      <c r="C2179" s="11">
        <f t="shared" ref="C2179:C2242" si="3097">200000/E2179</f>
        <v>2500</v>
      </c>
      <c r="D2179" s="12" t="s">
        <v>21</v>
      </c>
      <c r="E2179" s="29">
        <v>80</v>
      </c>
      <c r="F2179" s="29">
        <v>80.5</v>
      </c>
      <c r="G2179" s="6">
        <v>0</v>
      </c>
      <c r="H2179" s="6">
        <v>0</v>
      </c>
      <c r="I2179" s="13">
        <f t="shared" ref="I2179" si="3098">(IF(D2179="SELL",E2179-F2179,IF(D2179="BUY",F2179-E2179)))</f>
        <v>0.5</v>
      </c>
      <c r="J2179" s="13">
        <v>0</v>
      </c>
      <c r="K2179" s="13">
        <v>0</v>
      </c>
      <c r="L2179" s="13">
        <f t="shared" ref="L2179:L2242" si="3099">K2179+J2179+I2179</f>
        <v>0.5</v>
      </c>
      <c r="M2179" s="45">
        <f t="shared" ref="M2179:M2242" si="3100">L2179*C2179</f>
        <v>1250</v>
      </c>
    </row>
    <row r="2180" spans="1:13" ht="15" x14ac:dyDescent="0.2">
      <c r="A2180" s="9">
        <v>43437</v>
      </c>
      <c r="B2180" s="9" t="s">
        <v>366</v>
      </c>
      <c r="C2180" s="11">
        <f t="shared" si="3097"/>
        <v>1839.0804597701149</v>
      </c>
      <c r="D2180" s="12" t="s">
        <v>21</v>
      </c>
      <c r="E2180" s="29">
        <v>108.75</v>
      </c>
      <c r="F2180" s="29">
        <v>0</v>
      </c>
      <c r="G2180" s="6">
        <v>0</v>
      </c>
      <c r="H2180" s="6">
        <v>0</v>
      </c>
      <c r="I2180" s="13">
        <v>0</v>
      </c>
      <c r="J2180" s="13">
        <f t="shared" ref="J2180:J2181" si="3101">(IF(D2180="SELL",IF(G2180="",0,F2180-G2180),IF(D2180="BUY",IF(G2180="",0,G2180-F2180))))</f>
        <v>0</v>
      </c>
      <c r="K2180" s="13">
        <v>0</v>
      </c>
      <c r="L2180" s="13">
        <f t="shared" si="3099"/>
        <v>0</v>
      </c>
      <c r="M2180" s="45">
        <f t="shared" si="3100"/>
        <v>0</v>
      </c>
    </row>
    <row r="2181" spans="1:13" ht="15" x14ac:dyDescent="0.2">
      <c r="A2181" s="9">
        <v>43434</v>
      </c>
      <c r="B2181" s="9" t="s">
        <v>367</v>
      </c>
      <c r="C2181" s="11">
        <f t="shared" si="3097"/>
        <v>2222.2222222222222</v>
      </c>
      <c r="D2181" s="12" t="s">
        <v>21</v>
      </c>
      <c r="E2181" s="29">
        <v>90</v>
      </c>
      <c r="F2181" s="29">
        <v>92.5</v>
      </c>
      <c r="G2181" s="6">
        <v>95</v>
      </c>
      <c r="H2181" s="6">
        <v>0</v>
      </c>
      <c r="I2181" s="13">
        <f t="shared" ref="I2181:I2218" si="3102">(IF(D2181="SELL",E2181-F2181,IF(D2181="BUY",F2181-E2181)))</f>
        <v>2.5</v>
      </c>
      <c r="J2181" s="13">
        <f t="shared" si="3101"/>
        <v>2.5</v>
      </c>
      <c r="K2181" s="13">
        <v>0</v>
      </c>
      <c r="L2181" s="13">
        <f t="shared" si="3099"/>
        <v>5</v>
      </c>
      <c r="M2181" s="45">
        <f t="shared" si="3100"/>
        <v>11111.111111111111</v>
      </c>
    </row>
    <row r="2182" spans="1:13" ht="15" x14ac:dyDescent="0.2">
      <c r="A2182" s="9">
        <v>43434</v>
      </c>
      <c r="B2182" s="9" t="s">
        <v>368</v>
      </c>
      <c r="C2182" s="11">
        <f t="shared" si="3097"/>
        <v>3100.7751937984494</v>
      </c>
      <c r="D2182" s="12" t="s">
        <v>21</v>
      </c>
      <c r="E2182" s="29">
        <v>64.5</v>
      </c>
      <c r="F2182" s="29">
        <v>65</v>
      </c>
      <c r="G2182" s="6">
        <v>0</v>
      </c>
      <c r="H2182" s="6">
        <v>0</v>
      </c>
      <c r="I2182" s="13">
        <f t="shared" si="3102"/>
        <v>0.5</v>
      </c>
      <c r="J2182" s="13">
        <v>0</v>
      </c>
      <c r="K2182" s="13">
        <v>0</v>
      </c>
      <c r="L2182" s="13">
        <f t="shared" si="3099"/>
        <v>0.5</v>
      </c>
      <c r="M2182" s="45">
        <f t="shared" si="3100"/>
        <v>1550.3875968992247</v>
      </c>
    </row>
    <row r="2183" spans="1:13" ht="15" x14ac:dyDescent="0.2">
      <c r="A2183" s="9">
        <v>43433</v>
      </c>
      <c r="B2183" s="9" t="s">
        <v>369</v>
      </c>
      <c r="C2183" s="11">
        <f t="shared" si="3097"/>
        <v>1544.1630636195182</v>
      </c>
      <c r="D2183" s="12" t="s">
        <v>21</v>
      </c>
      <c r="E2183" s="29">
        <v>129.52000000000001</v>
      </c>
      <c r="F2183" s="29">
        <v>131</v>
      </c>
      <c r="G2183" s="6">
        <v>133</v>
      </c>
      <c r="H2183" s="6">
        <v>135</v>
      </c>
      <c r="I2183" s="13">
        <f t="shared" si="3102"/>
        <v>1.4799999999999898</v>
      </c>
      <c r="J2183" s="13">
        <f t="shared" ref="J2183" si="3103">(IF(D2183="SELL",IF(G2183="",0,F2183-G2183),IF(D2183="BUY",IF(G2183="",0,G2183-F2183))))</f>
        <v>2</v>
      </c>
      <c r="K2183" s="13">
        <v>2</v>
      </c>
      <c r="L2183" s="13">
        <f t="shared" si="3099"/>
        <v>5.4799999999999898</v>
      </c>
      <c r="M2183" s="45">
        <f t="shared" si="3100"/>
        <v>8462.0135886349435</v>
      </c>
    </row>
    <row r="2184" spans="1:13" ht="15" x14ac:dyDescent="0.2">
      <c r="A2184" s="9">
        <v>43433</v>
      </c>
      <c r="B2184" s="9" t="s">
        <v>370</v>
      </c>
      <c r="C2184" s="11">
        <f t="shared" si="3097"/>
        <v>433.83947939262475</v>
      </c>
      <c r="D2184" s="12" t="s">
        <v>21</v>
      </c>
      <c r="E2184" s="29">
        <v>461</v>
      </c>
      <c r="F2184" s="29">
        <v>465</v>
      </c>
      <c r="G2184" s="6">
        <v>0</v>
      </c>
      <c r="H2184" s="6">
        <v>0</v>
      </c>
      <c r="I2184" s="13">
        <f t="shared" si="3102"/>
        <v>4</v>
      </c>
      <c r="J2184" s="13">
        <v>0</v>
      </c>
      <c r="K2184" s="13">
        <v>0</v>
      </c>
      <c r="L2184" s="13">
        <f t="shared" si="3099"/>
        <v>4</v>
      </c>
      <c r="M2184" s="45">
        <f t="shared" si="3100"/>
        <v>1735.357917570499</v>
      </c>
    </row>
    <row r="2185" spans="1:13" ht="15" x14ac:dyDescent="0.2">
      <c r="A2185" s="9">
        <v>43431</v>
      </c>
      <c r="B2185" s="9" t="s">
        <v>371</v>
      </c>
      <c r="C2185" s="11">
        <f t="shared" si="3097"/>
        <v>500</v>
      </c>
      <c r="D2185" s="12" t="s">
        <v>21</v>
      </c>
      <c r="E2185" s="29">
        <v>400</v>
      </c>
      <c r="F2185" s="29">
        <v>404.7</v>
      </c>
      <c r="G2185" s="6">
        <v>0</v>
      </c>
      <c r="H2185" s="6">
        <v>0</v>
      </c>
      <c r="I2185" s="13">
        <f t="shared" si="3102"/>
        <v>4.6999999999999886</v>
      </c>
      <c r="J2185" s="13">
        <v>0</v>
      </c>
      <c r="K2185" s="13">
        <v>0</v>
      </c>
      <c r="L2185" s="13">
        <f t="shared" si="3099"/>
        <v>4.6999999999999886</v>
      </c>
      <c r="M2185" s="45">
        <f t="shared" si="3100"/>
        <v>2349.9999999999945</v>
      </c>
    </row>
    <row r="2186" spans="1:13" ht="15" x14ac:dyDescent="0.2">
      <c r="A2186" s="9">
        <v>43431</v>
      </c>
      <c r="B2186" s="9" t="s">
        <v>372</v>
      </c>
      <c r="C2186" s="11">
        <f t="shared" si="3097"/>
        <v>558.65921787709499</v>
      </c>
      <c r="D2186" s="12" t="s">
        <v>21</v>
      </c>
      <c r="E2186" s="29">
        <v>358</v>
      </c>
      <c r="F2186" s="29">
        <v>363</v>
      </c>
      <c r="G2186" s="6">
        <v>0</v>
      </c>
      <c r="H2186" s="6">
        <v>0</v>
      </c>
      <c r="I2186" s="13">
        <f t="shared" si="3102"/>
        <v>5</v>
      </c>
      <c r="J2186" s="13">
        <v>0</v>
      </c>
      <c r="K2186" s="13">
        <v>0</v>
      </c>
      <c r="L2186" s="13">
        <f t="shared" si="3099"/>
        <v>5</v>
      </c>
      <c r="M2186" s="45">
        <f t="shared" si="3100"/>
        <v>2793.2960893854752</v>
      </c>
    </row>
    <row r="2187" spans="1:13" ht="15" x14ac:dyDescent="0.2">
      <c r="A2187" s="9">
        <v>43431</v>
      </c>
      <c r="B2187" s="9" t="s">
        <v>373</v>
      </c>
      <c r="C2187" s="11">
        <f t="shared" si="3097"/>
        <v>307.69230769230768</v>
      </c>
      <c r="D2187" s="12" t="s">
        <v>21</v>
      </c>
      <c r="E2187" s="29">
        <v>650</v>
      </c>
      <c r="F2187" s="29">
        <v>655</v>
      </c>
      <c r="G2187" s="6">
        <v>0</v>
      </c>
      <c r="H2187" s="6">
        <v>0</v>
      </c>
      <c r="I2187" s="13">
        <f t="shared" si="3102"/>
        <v>5</v>
      </c>
      <c r="J2187" s="13">
        <v>0</v>
      </c>
      <c r="K2187" s="13">
        <v>0</v>
      </c>
      <c r="L2187" s="13">
        <f t="shared" si="3099"/>
        <v>5</v>
      </c>
      <c r="M2187" s="45">
        <f t="shared" si="3100"/>
        <v>1538.4615384615383</v>
      </c>
    </row>
    <row r="2188" spans="1:13" ht="15" x14ac:dyDescent="0.2">
      <c r="A2188" s="9">
        <v>43430</v>
      </c>
      <c r="B2188" s="9" t="s">
        <v>374</v>
      </c>
      <c r="C2188" s="11">
        <f t="shared" si="3097"/>
        <v>162.60162601626016</v>
      </c>
      <c r="D2188" s="12" t="s">
        <v>18</v>
      </c>
      <c r="E2188" s="29">
        <v>1230</v>
      </c>
      <c r="F2188" s="29">
        <v>1213</v>
      </c>
      <c r="G2188" s="6">
        <v>0</v>
      </c>
      <c r="H2188" s="6">
        <v>0</v>
      </c>
      <c r="I2188" s="13">
        <f t="shared" si="3102"/>
        <v>17</v>
      </c>
      <c r="J2188" s="13">
        <v>0</v>
      </c>
      <c r="K2188" s="13">
        <v>0</v>
      </c>
      <c r="L2188" s="13">
        <f t="shared" si="3099"/>
        <v>17</v>
      </c>
      <c r="M2188" s="45">
        <f t="shared" si="3100"/>
        <v>2764.2276422764226</v>
      </c>
    </row>
    <row r="2189" spans="1:13" ht="15" x14ac:dyDescent="0.2">
      <c r="A2189" s="9">
        <v>43430</v>
      </c>
      <c r="B2189" s="9" t="s">
        <v>375</v>
      </c>
      <c r="C2189" s="11">
        <f t="shared" si="3097"/>
        <v>175.43859649122808</v>
      </c>
      <c r="D2189" s="12" t="s">
        <v>18</v>
      </c>
      <c r="E2189" s="29">
        <v>1140</v>
      </c>
      <c r="F2189" s="29">
        <v>1125</v>
      </c>
      <c r="G2189" s="6">
        <v>1110</v>
      </c>
      <c r="H2189" s="6">
        <v>1095</v>
      </c>
      <c r="I2189" s="13">
        <f t="shared" si="3102"/>
        <v>15</v>
      </c>
      <c r="J2189" s="13">
        <f t="shared" ref="J2189:J2190" si="3104">(IF(D2189="SELL",IF(G2189="",0,F2189-G2189),IF(D2189="BUY",IF(G2189="",0,G2189-F2189))))</f>
        <v>15</v>
      </c>
      <c r="K2189" s="13">
        <v>15</v>
      </c>
      <c r="L2189" s="13">
        <f t="shared" si="3099"/>
        <v>45</v>
      </c>
      <c r="M2189" s="45">
        <f t="shared" si="3100"/>
        <v>7894.7368421052633</v>
      </c>
    </row>
    <row r="2190" spans="1:13" ht="15" x14ac:dyDescent="0.2">
      <c r="A2190" s="9">
        <v>43426</v>
      </c>
      <c r="B2190" s="9" t="s">
        <v>376</v>
      </c>
      <c r="C2190" s="11">
        <f t="shared" si="3097"/>
        <v>634.92063492063494</v>
      </c>
      <c r="D2190" s="12" t="s">
        <v>21</v>
      </c>
      <c r="E2190" s="29">
        <v>315</v>
      </c>
      <c r="F2190" s="29">
        <v>318</v>
      </c>
      <c r="G2190" s="6">
        <v>321</v>
      </c>
      <c r="H2190" s="6">
        <v>0</v>
      </c>
      <c r="I2190" s="13">
        <f t="shared" si="3102"/>
        <v>3</v>
      </c>
      <c r="J2190" s="13">
        <f t="shared" si="3104"/>
        <v>3</v>
      </c>
      <c r="K2190" s="13">
        <v>0</v>
      </c>
      <c r="L2190" s="13">
        <f t="shared" si="3099"/>
        <v>6</v>
      </c>
      <c r="M2190" s="45">
        <f t="shared" si="3100"/>
        <v>3809.5238095238096</v>
      </c>
    </row>
    <row r="2191" spans="1:13" ht="15" x14ac:dyDescent="0.2">
      <c r="A2191" s="9">
        <v>43426</v>
      </c>
      <c r="B2191" s="9" t="s">
        <v>377</v>
      </c>
      <c r="C2191" s="11">
        <f t="shared" si="3097"/>
        <v>1433.6917562724013</v>
      </c>
      <c r="D2191" s="12" t="s">
        <v>21</v>
      </c>
      <c r="E2191" s="29">
        <v>139.5</v>
      </c>
      <c r="F2191" s="29">
        <v>141</v>
      </c>
      <c r="G2191" s="6">
        <v>0</v>
      </c>
      <c r="H2191" s="6">
        <v>0</v>
      </c>
      <c r="I2191" s="13">
        <f t="shared" si="3102"/>
        <v>1.5</v>
      </c>
      <c r="J2191" s="13">
        <v>0</v>
      </c>
      <c r="K2191" s="13">
        <v>0</v>
      </c>
      <c r="L2191" s="13">
        <f t="shared" si="3099"/>
        <v>1.5</v>
      </c>
      <c r="M2191" s="45">
        <f t="shared" si="3100"/>
        <v>2150.5376344086021</v>
      </c>
    </row>
    <row r="2192" spans="1:13" ht="15" x14ac:dyDescent="0.2">
      <c r="A2192" s="9">
        <v>43426</v>
      </c>
      <c r="B2192" s="9" t="s">
        <v>378</v>
      </c>
      <c r="C2192" s="11">
        <f t="shared" si="3097"/>
        <v>847.45762711864404</v>
      </c>
      <c r="D2192" s="12" t="s">
        <v>21</v>
      </c>
      <c r="E2192" s="29">
        <v>236</v>
      </c>
      <c r="F2192" s="29">
        <v>238</v>
      </c>
      <c r="G2192" s="6">
        <v>0</v>
      </c>
      <c r="H2192" s="6">
        <v>0</v>
      </c>
      <c r="I2192" s="13">
        <f t="shared" si="3102"/>
        <v>2</v>
      </c>
      <c r="J2192" s="13">
        <v>0</v>
      </c>
      <c r="K2192" s="13">
        <v>0</v>
      </c>
      <c r="L2192" s="13">
        <f t="shared" si="3099"/>
        <v>2</v>
      </c>
      <c r="M2192" s="45">
        <f t="shared" si="3100"/>
        <v>1694.9152542372881</v>
      </c>
    </row>
    <row r="2193" spans="1:13" ht="15" x14ac:dyDescent="0.2">
      <c r="A2193" s="9">
        <v>43426</v>
      </c>
      <c r="B2193" s="9" t="s">
        <v>379</v>
      </c>
      <c r="C2193" s="11">
        <f t="shared" si="3097"/>
        <v>1185.5364552459989</v>
      </c>
      <c r="D2193" s="12" t="s">
        <v>21</v>
      </c>
      <c r="E2193" s="29">
        <v>168.7</v>
      </c>
      <c r="F2193" s="29">
        <v>170.5</v>
      </c>
      <c r="G2193" s="6">
        <v>0</v>
      </c>
      <c r="H2193" s="6">
        <v>0</v>
      </c>
      <c r="I2193" s="13">
        <f t="shared" si="3102"/>
        <v>1.8000000000000114</v>
      </c>
      <c r="J2193" s="13">
        <v>0</v>
      </c>
      <c r="K2193" s="13">
        <v>0</v>
      </c>
      <c r="L2193" s="13">
        <f t="shared" si="3099"/>
        <v>1.8000000000000114</v>
      </c>
      <c r="M2193" s="45">
        <f t="shared" si="3100"/>
        <v>2133.9656194428117</v>
      </c>
    </row>
    <row r="2194" spans="1:13" ht="15" x14ac:dyDescent="0.2">
      <c r="A2194" s="9">
        <v>43426</v>
      </c>
      <c r="B2194" s="9" t="s">
        <v>184</v>
      </c>
      <c r="C2194" s="11">
        <f t="shared" si="3097"/>
        <v>987.65432098765427</v>
      </c>
      <c r="D2194" s="12" t="s">
        <v>21</v>
      </c>
      <c r="E2194" s="29">
        <v>202.5</v>
      </c>
      <c r="F2194" s="29">
        <v>198</v>
      </c>
      <c r="G2194" s="6">
        <v>0</v>
      </c>
      <c r="H2194" s="6">
        <v>0</v>
      </c>
      <c r="I2194" s="13">
        <f t="shared" si="3102"/>
        <v>-4.5</v>
      </c>
      <c r="J2194" s="13">
        <v>0</v>
      </c>
      <c r="K2194" s="13">
        <v>0</v>
      </c>
      <c r="L2194" s="13">
        <f t="shared" si="3099"/>
        <v>-4.5</v>
      </c>
      <c r="M2194" s="45">
        <f t="shared" si="3100"/>
        <v>-4444.4444444444443</v>
      </c>
    </row>
    <row r="2195" spans="1:13" ht="15" x14ac:dyDescent="0.2">
      <c r="A2195" s="9">
        <v>43425</v>
      </c>
      <c r="B2195" s="9" t="s">
        <v>380</v>
      </c>
      <c r="C2195" s="11">
        <f t="shared" si="3097"/>
        <v>695.6521739130435</v>
      </c>
      <c r="D2195" s="12" t="s">
        <v>21</v>
      </c>
      <c r="E2195" s="29">
        <v>287.5</v>
      </c>
      <c r="F2195" s="29">
        <v>289.5</v>
      </c>
      <c r="G2195" s="6">
        <v>0</v>
      </c>
      <c r="H2195" s="6">
        <v>0</v>
      </c>
      <c r="I2195" s="13">
        <f t="shared" si="3102"/>
        <v>2</v>
      </c>
      <c r="J2195" s="13">
        <v>0</v>
      </c>
      <c r="K2195" s="13">
        <v>0</v>
      </c>
      <c r="L2195" s="13">
        <f t="shared" si="3099"/>
        <v>2</v>
      </c>
      <c r="M2195" s="45">
        <f t="shared" si="3100"/>
        <v>1391.304347826087</v>
      </c>
    </row>
    <row r="2196" spans="1:13" ht="15" x14ac:dyDescent="0.2">
      <c r="A2196" s="9">
        <v>43425</v>
      </c>
      <c r="B2196" s="9" t="s">
        <v>381</v>
      </c>
      <c r="C2196" s="11">
        <f t="shared" si="3097"/>
        <v>3149.6062992125985</v>
      </c>
      <c r="D2196" s="12" t="s">
        <v>21</v>
      </c>
      <c r="E2196" s="29">
        <v>63.5</v>
      </c>
      <c r="F2196" s="29">
        <v>64.5</v>
      </c>
      <c r="G2196" s="6">
        <v>0</v>
      </c>
      <c r="H2196" s="6">
        <v>0</v>
      </c>
      <c r="I2196" s="13">
        <f t="shared" si="3102"/>
        <v>1</v>
      </c>
      <c r="J2196" s="13">
        <v>0</v>
      </c>
      <c r="K2196" s="13">
        <v>0</v>
      </c>
      <c r="L2196" s="13">
        <f t="shared" si="3099"/>
        <v>1</v>
      </c>
      <c r="M2196" s="45">
        <f t="shared" si="3100"/>
        <v>3149.6062992125985</v>
      </c>
    </row>
    <row r="2197" spans="1:13" ht="15" x14ac:dyDescent="0.2">
      <c r="A2197" s="9">
        <v>43425</v>
      </c>
      <c r="B2197" s="9" t="s">
        <v>181</v>
      </c>
      <c r="C2197" s="11">
        <f t="shared" si="3097"/>
        <v>3028.0090840272524</v>
      </c>
      <c r="D2197" s="12" t="s">
        <v>21</v>
      </c>
      <c r="E2197" s="29">
        <v>66.05</v>
      </c>
      <c r="F2197" s="29">
        <v>66.7</v>
      </c>
      <c r="G2197" s="6">
        <v>132</v>
      </c>
      <c r="H2197" s="6">
        <v>0</v>
      </c>
      <c r="I2197" s="13">
        <f t="shared" si="3102"/>
        <v>0.65000000000000568</v>
      </c>
      <c r="J2197" s="13">
        <v>0</v>
      </c>
      <c r="K2197" s="13">
        <v>0</v>
      </c>
      <c r="L2197" s="13">
        <f t="shared" si="3099"/>
        <v>0.65000000000000568</v>
      </c>
      <c r="M2197" s="45">
        <f t="shared" si="3100"/>
        <v>1968.2059046177312</v>
      </c>
    </row>
    <row r="2198" spans="1:13" ht="15" x14ac:dyDescent="0.2">
      <c r="A2198" s="9">
        <v>43425</v>
      </c>
      <c r="B2198" s="9" t="s">
        <v>366</v>
      </c>
      <c r="C2198" s="11">
        <f t="shared" si="3097"/>
        <v>1869.1588785046729</v>
      </c>
      <c r="D2198" s="12" t="s">
        <v>21</v>
      </c>
      <c r="E2198" s="29">
        <v>107</v>
      </c>
      <c r="F2198" s="29">
        <v>108</v>
      </c>
      <c r="G2198" s="6">
        <v>110</v>
      </c>
      <c r="H2198" s="6">
        <v>0</v>
      </c>
      <c r="I2198" s="13">
        <f t="shared" si="3102"/>
        <v>1</v>
      </c>
      <c r="J2198" s="13">
        <f t="shared" ref="J2198" si="3105">(IF(D2198="SELL",IF(G2198="",0,F2198-G2198),IF(D2198="BUY",IF(G2198="",0,G2198-F2198))))</f>
        <v>2</v>
      </c>
      <c r="K2198" s="13">
        <v>0</v>
      </c>
      <c r="L2198" s="13">
        <f t="shared" si="3099"/>
        <v>3</v>
      </c>
      <c r="M2198" s="45">
        <f t="shared" si="3100"/>
        <v>5607.4766355140182</v>
      </c>
    </row>
    <row r="2199" spans="1:13" ht="15" x14ac:dyDescent="0.2">
      <c r="A2199" s="9">
        <v>43425</v>
      </c>
      <c r="B2199" s="9" t="s">
        <v>382</v>
      </c>
      <c r="C2199" s="11">
        <f t="shared" si="3097"/>
        <v>256.41025641025641</v>
      </c>
      <c r="D2199" s="12" t="s">
        <v>18</v>
      </c>
      <c r="E2199" s="29">
        <v>780</v>
      </c>
      <c r="F2199" s="29">
        <v>776</v>
      </c>
      <c r="G2199" s="6">
        <v>0</v>
      </c>
      <c r="H2199" s="6">
        <v>0</v>
      </c>
      <c r="I2199" s="13">
        <f t="shared" si="3102"/>
        <v>4</v>
      </c>
      <c r="J2199" s="13">
        <v>0</v>
      </c>
      <c r="K2199" s="13">
        <v>0</v>
      </c>
      <c r="L2199" s="13">
        <f t="shared" si="3099"/>
        <v>4</v>
      </c>
      <c r="M2199" s="45">
        <f t="shared" si="3100"/>
        <v>1025.6410256410256</v>
      </c>
    </row>
    <row r="2200" spans="1:13" ht="15" x14ac:dyDescent="0.2">
      <c r="A2200" s="9">
        <v>43424</v>
      </c>
      <c r="B2200" s="9" t="s">
        <v>383</v>
      </c>
      <c r="C2200" s="11">
        <f t="shared" si="3097"/>
        <v>1544.4015444015445</v>
      </c>
      <c r="D2200" s="12" t="s">
        <v>21</v>
      </c>
      <c r="E2200" s="29">
        <v>129.5</v>
      </c>
      <c r="F2200" s="29">
        <v>130.5</v>
      </c>
      <c r="G2200" s="6">
        <v>132</v>
      </c>
      <c r="H2200" s="6">
        <v>134</v>
      </c>
      <c r="I2200" s="13">
        <f t="shared" si="3102"/>
        <v>1</v>
      </c>
      <c r="J2200" s="13">
        <f t="shared" ref="J2200" si="3106">(IF(D2200="SELL",IF(G2200="",0,F2200-G2200),IF(D2200="BUY",IF(G2200="",0,G2200-F2200))))</f>
        <v>1.5</v>
      </c>
      <c r="K2200" s="13">
        <v>2</v>
      </c>
      <c r="L2200" s="13">
        <f t="shared" si="3099"/>
        <v>4.5</v>
      </c>
      <c r="M2200" s="45">
        <f t="shared" si="3100"/>
        <v>6949.8069498069499</v>
      </c>
    </row>
    <row r="2201" spans="1:13" ht="15" x14ac:dyDescent="0.2">
      <c r="A2201" s="9">
        <v>43424</v>
      </c>
      <c r="B2201" s="9" t="s">
        <v>384</v>
      </c>
      <c r="C2201" s="11">
        <f t="shared" si="3097"/>
        <v>1069.5187165775401</v>
      </c>
      <c r="D2201" s="12" t="s">
        <v>21</v>
      </c>
      <c r="E2201" s="29">
        <v>187</v>
      </c>
      <c r="F2201" s="29">
        <v>184</v>
      </c>
      <c r="G2201" s="6">
        <v>0</v>
      </c>
      <c r="H2201" s="6">
        <v>0</v>
      </c>
      <c r="I2201" s="13">
        <f t="shared" si="3102"/>
        <v>-3</v>
      </c>
      <c r="J2201" s="13">
        <v>0</v>
      </c>
      <c r="K2201" s="13">
        <v>0</v>
      </c>
      <c r="L2201" s="13">
        <f t="shared" si="3099"/>
        <v>-3</v>
      </c>
      <c r="M2201" s="45">
        <f t="shared" si="3100"/>
        <v>-3208.5561497326203</v>
      </c>
    </row>
    <row r="2202" spans="1:13" ht="15" x14ac:dyDescent="0.2">
      <c r="A2202" s="9">
        <v>43424</v>
      </c>
      <c r="B2202" s="9" t="s">
        <v>318</v>
      </c>
      <c r="C2202" s="11">
        <f t="shared" si="3097"/>
        <v>276.62517289073304</v>
      </c>
      <c r="D2202" s="12" t="s">
        <v>21</v>
      </c>
      <c r="E2202" s="29">
        <v>723</v>
      </c>
      <c r="F2202" s="29">
        <v>707</v>
      </c>
      <c r="G2202" s="6">
        <v>0</v>
      </c>
      <c r="H2202" s="6">
        <v>0</v>
      </c>
      <c r="I2202" s="13">
        <f t="shared" si="3102"/>
        <v>-16</v>
      </c>
      <c r="J2202" s="13">
        <v>0</v>
      </c>
      <c r="K2202" s="13">
        <v>0</v>
      </c>
      <c r="L2202" s="13">
        <f t="shared" si="3099"/>
        <v>-16</v>
      </c>
      <c r="M2202" s="45">
        <f t="shared" si="3100"/>
        <v>-4426.0027662517286</v>
      </c>
    </row>
    <row r="2203" spans="1:13" ht="15" x14ac:dyDescent="0.2">
      <c r="A2203" s="9">
        <v>43423</v>
      </c>
      <c r="B2203" s="9" t="s">
        <v>385</v>
      </c>
      <c r="C2203" s="11">
        <f t="shared" si="3097"/>
        <v>181.15942028985506</v>
      </c>
      <c r="D2203" s="12" t="s">
        <v>21</v>
      </c>
      <c r="E2203" s="29">
        <v>1104</v>
      </c>
      <c r="F2203" s="29">
        <v>1114</v>
      </c>
      <c r="G2203" s="6">
        <v>0</v>
      </c>
      <c r="H2203" s="6">
        <v>0</v>
      </c>
      <c r="I2203" s="13">
        <f t="shared" si="3102"/>
        <v>10</v>
      </c>
      <c r="J2203" s="13">
        <v>0</v>
      </c>
      <c r="K2203" s="13">
        <v>0</v>
      </c>
      <c r="L2203" s="13">
        <f t="shared" si="3099"/>
        <v>10</v>
      </c>
      <c r="M2203" s="45">
        <f t="shared" si="3100"/>
        <v>1811.5942028985505</v>
      </c>
    </row>
    <row r="2204" spans="1:13" ht="15" x14ac:dyDescent="0.2">
      <c r="A2204" s="9">
        <v>43423</v>
      </c>
      <c r="B2204" s="9" t="s">
        <v>384</v>
      </c>
      <c r="C2204" s="11">
        <f t="shared" si="3097"/>
        <v>1089.9182561307903</v>
      </c>
      <c r="D2204" s="12" t="s">
        <v>21</v>
      </c>
      <c r="E2204" s="29">
        <v>183.5</v>
      </c>
      <c r="F2204" s="29">
        <v>185</v>
      </c>
      <c r="G2204" s="6">
        <v>0</v>
      </c>
      <c r="H2204" s="6">
        <v>0</v>
      </c>
      <c r="I2204" s="13">
        <f t="shared" si="3102"/>
        <v>1.5</v>
      </c>
      <c r="J2204" s="13">
        <v>0</v>
      </c>
      <c r="K2204" s="13">
        <v>0</v>
      </c>
      <c r="L2204" s="13">
        <f t="shared" si="3099"/>
        <v>1.5</v>
      </c>
      <c r="M2204" s="45">
        <f t="shared" si="3100"/>
        <v>1634.8773841961854</v>
      </c>
    </row>
    <row r="2205" spans="1:13" ht="15" x14ac:dyDescent="0.2">
      <c r="A2205" s="9">
        <v>43423</v>
      </c>
      <c r="B2205" s="9" t="s">
        <v>386</v>
      </c>
      <c r="C2205" s="11">
        <f t="shared" si="3097"/>
        <v>1989.0601690701144</v>
      </c>
      <c r="D2205" s="12" t="s">
        <v>21</v>
      </c>
      <c r="E2205" s="29">
        <v>100.55</v>
      </c>
      <c r="F2205" s="29">
        <v>101.55</v>
      </c>
      <c r="G2205" s="6">
        <v>0</v>
      </c>
      <c r="H2205" s="6">
        <v>0</v>
      </c>
      <c r="I2205" s="13">
        <f t="shared" si="3102"/>
        <v>1</v>
      </c>
      <c r="J2205" s="13">
        <v>0</v>
      </c>
      <c r="K2205" s="13">
        <v>0</v>
      </c>
      <c r="L2205" s="13">
        <f t="shared" si="3099"/>
        <v>1</v>
      </c>
      <c r="M2205" s="45">
        <f t="shared" si="3100"/>
        <v>1989.0601690701144</v>
      </c>
    </row>
    <row r="2206" spans="1:13" ht="15" x14ac:dyDescent="0.2">
      <c r="A2206" s="9">
        <v>43423</v>
      </c>
      <c r="B2206" s="9" t="s">
        <v>384</v>
      </c>
      <c r="C2206" s="11">
        <f t="shared" si="3097"/>
        <v>1094.6907498631638</v>
      </c>
      <c r="D2206" s="12" t="s">
        <v>21</v>
      </c>
      <c r="E2206" s="29">
        <v>182.7</v>
      </c>
      <c r="F2206" s="29">
        <v>184</v>
      </c>
      <c r="G2206" s="6">
        <v>0</v>
      </c>
      <c r="H2206" s="6">
        <v>0</v>
      </c>
      <c r="I2206" s="13">
        <f t="shared" si="3102"/>
        <v>1.3000000000000114</v>
      </c>
      <c r="J2206" s="13">
        <v>0</v>
      </c>
      <c r="K2206" s="13">
        <v>0</v>
      </c>
      <c r="L2206" s="13">
        <f t="shared" si="3099"/>
        <v>1.3000000000000114</v>
      </c>
      <c r="M2206" s="45">
        <f t="shared" si="3100"/>
        <v>1423.0979748221253</v>
      </c>
    </row>
    <row r="2207" spans="1:13" ht="15" x14ac:dyDescent="0.2">
      <c r="A2207" s="9">
        <v>43420</v>
      </c>
      <c r="B2207" s="9" t="s">
        <v>387</v>
      </c>
      <c r="C2207" s="11">
        <f t="shared" si="3097"/>
        <v>1826.4840182648402</v>
      </c>
      <c r="D2207" s="12" t="s">
        <v>21</v>
      </c>
      <c r="E2207" s="29">
        <v>109.5</v>
      </c>
      <c r="F2207" s="29">
        <v>111</v>
      </c>
      <c r="G2207" s="6">
        <v>113</v>
      </c>
      <c r="H2207" s="6">
        <v>115</v>
      </c>
      <c r="I2207" s="13">
        <f t="shared" si="3102"/>
        <v>1.5</v>
      </c>
      <c r="J2207" s="13">
        <f t="shared" ref="J2207" si="3107">(IF(D2207="SELL",IF(G2207="",0,F2207-G2207),IF(D2207="BUY",IF(G2207="",0,G2207-F2207))))</f>
        <v>2</v>
      </c>
      <c r="K2207" s="13">
        <v>2</v>
      </c>
      <c r="L2207" s="13">
        <f t="shared" si="3099"/>
        <v>5.5</v>
      </c>
      <c r="M2207" s="45">
        <f t="shared" si="3100"/>
        <v>10045.66210045662</v>
      </c>
    </row>
    <row r="2208" spans="1:13" ht="15" x14ac:dyDescent="0.2">
      <c r="A2208" s="9">
        <v>43420</v>
      </c>
      <c r="B2208" s="9" t="s">
        <v>388</v>
      </c>
      <c r="C2208" s="11">
        <f t="shared" si="3097"/>
        <v>347.22222222222223</v>
      </c>
      <c r="D2208" s="12" t="s">
        <v>18</v>
      </c>
      <c r="E2208" s="29">
        <v>576</v>
      </c>
      <c r="F2208" s="29">
        <v>571</v>
      </c>
      <c r="G2208" s="6">
        <v>0</v>
      </c>
      <c r="H2208" s="6">
        <v>0</v>
      </c>
      <c r="I2208" s="13">
        <f t="shared" si="3102"/>
        <v>5</v>
      </c>
      <c r="J2208" s="13">
        <v>0</v>
      </c>
      <c r="K2208" s="13">
        <v>0</v>
      </c>
      <c r="L2208" s="13">
        <f t="shared" si="3099"/>
        <v>5</v>
      </c>
      <c r="M2208" s="45">
        <f t="shared" si="3100"/>
        <v>1736.1111111111111</v>
      </c>
    </row>
    <row r="2209" spans="1:13" ht="15" x14ac:dyDescent="0.2">
      <c r="A2209" s="9">
        <v>43420</v>
      </c>
      <c r="B2209" s="9" t="s">
        <v>368</v>
      </c>
      <c r="C2209" s="11">
        <f t="shared" si="3097"/>
        <v>2896.4518464880521</v>
      </c>
      <c r="D2209" s="12" t="s">
        <v>21</v>
      </c>
      <c r="E2209" s="29">
        <v>69.05</v>
      </c>
      <c r="F2209" s="29">
        <v>69.55</v>
      </c>
      <c r="G2209" s="6">
        <v>0</v>
      </c>
      <c r="H2209" s="6">
        <v>0</v>
      </c>
      <c r="I2209" s="13">
        <f t="shared" si="3102"/>
        <v>0.5</v>
      </c>
      <c r="J2209" s="13">
        <v>0</v>
      </c>
      <c r="K2209" s="13">
        <v>0</v>
      </c>
      <c r="L2209" s="13">
        <f t="shared" si="3099"/>
        <v>0.5</v>
      </c>
      <c r="M2209" s="45">
        <f t="shared" si="3100"/>
        <v>1448.225923244026</v>
      </c>
    </row>
    <row r="2210" spans="1:13" ht="15" x14ac:dyDescent="0.2">
      <c r="A2210" s="9">
        <v>43420</v>
      </c>
      <c r="B2210" s="9" t="s">
        <v>369</v>
      </c>
      <c r="C2210" s="11">
        <f t="shared" si="3097"/>
        <v>1577.9092702169626</v>
      </c>
      <c r="D2210" s="12" t="s">
        <v>21</v>
      </c>
      <c r="E2210" s="29">
        <v>126.75</v>
      </c>
      <c r="F2210" s="29">
        <v>124</v>
      </c>
      <c r="G2210" s="6">
        <v>0</v>
      </c>
      <c r="H2210" s="6">
        <v>0</v>
      </c>
      <c r="I2210" s="13">
        <f t="shared" si="3102"/>
        <v>-2.75</v>
      </c>
      <c r="J2210" s="13">
        <v>0</v>
      </c>
      <c r="K2210" s="13">
        <v>0</v>
      </c>
      <c r="L2210" s="13">
        <f t="shared" si="3099"/>
        <v>-2.75</v>
      </c>
      <c r="M2210" s="45">
        <f t="shared" si="3100"/>
        <v>-4339.250493096647</v>
      </c>
    </row>
    <row r="2211" spans="1:13" ht="15" x14ac:dyDescent="0.2">
      <c r="A2211" s="9">
        <v>43419</v>
      </c>
      <c r="B2211" s="9" t="s">
        <v>159</v>
      </c>
      <c r="C2211" s="11">
        <f t="shared" si="3097"/>
        <v>705.46737213403878</v>
      </c>
      <c r="D2211" s="12" t="s">
        <v>21</v>
      </c>
      <c r="E2211" s="29">
        <v>283.5</v>
      </c>
      <c r="F2211" s="29">
        <v>286.5</v>
      </c>
      <c r="G2211" s="6">
        <v>0</v>
      </c>
      <c r="H2211" s="6">
        <v>0</v>
      </c>
      <c r="I2211" s="13">
        <f t="shared" si="3102"/>
        <v>3</v>
      </c>
      <c r="J2211" s="13">
        <v>0</v>
      </c>
      <c r="K2211" s="13">
        <v>0</v>
      </c>
      <c r="L2211" s="13">
        <f t="shared" si="3099"/>
        <v>3</v>
      </c>
      <c r="M2211" s="45">
        <f t="shared" si="3100"/>
        <v>2116.4021164021165</v>
      </c>
    </row>
    <row r="2212" spans="1:13" ht="15" x14ac:dyDescent="0.2">
      <c r="A2212" s="9">
        <v>43419</v>
      </c>
      <c r="B2212" s="9" t="s">
        <v>389</v>
      </c>
      <c r="C2212" s="11">
        <f t="shared" si="3097"/>
        <v>790.51383399209487</v>
      </c>
      <c r="D2212" s="12" t="s">
        <v>21</v>
      </c>
      <c r="E2212" s="29">
        <v>253</v>
      </c>
      <c r="F2212" s="29">
        <v>257</v>
      </c>
      <c r="G2212" s="6">
        <v>0</v>
      </c>
      <c r="H2212" s="6">
        <v>0</v>
      </c>
      <c r="I2212" s="13">
        <f t="shared" si="3102"/>
        <v>4</v>
      </c>
      <c r="J2212" s="13">
        <v>0</v>
      </c>
      <c r="K2212" s="13">
        <v>0</v>
      </c>
      <c r="L2212" s="13">
        <f t="shared" si="3099"/>
        <v>4</v>
      </c>
      <c r="M2212" s="45">
        <f t="shared" si="3100"/>
        <v>3162.0553359683795</v>
      </c>
    </row>
    <row r="2213" spans="1:13" ht="15" x14ac:dyDescent="0.2">
      <c r="A2213" s="9">
        <v>43419</v>
      </c>
      <c r="B2213" s="9" t="s">
        <v>390</v>
      </c>
      <c r="C2213" s="11">
        <f t="shared" si="3097"/>
        <v>243.161094224924</v>
      </c>
      <c r="D2213" s="12" t="s">
        <v>21</v>
      </c>
      <c r="E2213" s="29">
        <v>822.5</v>
      </c>
      <c r="F2213" s="29">
        <v>812</v>
      </c>
      <c r="G2213" s="6">
        <v>0</v>
      </c>
      <c r="H2213" s="6">
        <v>0</v>
      </c>
      <c r="I2213" s="13">
        <f t="shared" si="3102"/>
        <v>-10.5</v>
      </c>
      <c r="J2213" s="13">
        <v>0</v>
      </c>
      <c r="K2213" s="13">
        <v>0</v>
      </c>
      <c r="L2213" s="13">
        <f t="shared" si="3099"/>
        <v>-10.5</v>
      </c>
      <c r="M2213" s="45">
        <f t="shared" si="3100"/>
        <v>-2553.1914893617022</v>
      </c>
    </row>
    <row r="2214" spans="1:13" ht="15" x14ac:dyDescent="0.2">
      <c r="A2214" s="9">
        <v>43418</v>
      </c>
      <c r="B2214" s="9" t="s">
        <v>391</v>
      </c>
      <c r="C2214" s="11">
        <f t="shared" si="3097"/>
        <v>816.32653061224494</v>
      </c>
      <c r="D2214" s="12" t="s">
        <v>21</v>
      </c>
      <c r="E2214" s="29">
        <v>245</v>
      </c>
      <c r="F2214" s="29">
        <v>248</v>
      </c>
      <c r="G2214" s="6">
        <v>252</v>
      </c>
      <c r="H2214" s="6">
        <v>0</v>
      </c>
      <c r="I2214" s="13">
        <f t="shared" si="3102"/>
        <v>3</v>
      </c>
      <c r="J2214" s="13">
        <f t="shared" ref="J2214:J2215" si="3108">(IF(D2214="SELL",IF(G2214="",0,F2214-G2214),IF(D2214="BUY",IF(G2214="",0,G2214-F2214))))</f>
        <v>4</v>
      </c>
      <c r="K2214" s="13">
        <v>0</v>
      </c>
      <c r="L2214" s="13">
        <f t="shared" si="3099"/>
        <v>7</v>
      </c>
      <c r="M2214" s="45">
        <f t="shared" si="3100"/>
        <v>5714.2857142857147</v>
      </c>
    </row>
    <row r="2215" spans="1:13" ht="15" x14ac:dyDescent="0.2">
      <c r="A2215" s="9">
        <v>43418</v>
      </c>
      <c r="B2215" s="9" t="s">
        <v>380</v>
      </c>
      <c r="C2215" s="11">
        <f t="shared" si="3097"/>
        <v>714.28571428571433</v>
      </c>
      <c r="D2215" s="12" t="s">
        <v>21</v>
      </c>
      <c r="E2215" s="29">
        <v>280</v>
      </c>
      <c r="F2215" s="29">
        <v>283</v>
      </c>
      <c r="G2215" s="6">
        <v>287</v>
      </c>
      <c r="H2215" s="6">
        <v>0</v>
      </c>
      <c r="I2215" s="13">
        <f t="shared" si="3102"/>
        <v>3</v>
      </c>
      <c r="J2215" s="13">
        <f t="shared" si="3108"/>
        <v>4</v>
      </c>
      <c r="K2215" s="13">
        <v>0</v>
      </c>
      <c r="L2215" s="13">
        <f t="shared" si="3099"/>
        <v>7</v>
      </c>
      <c r="M2215" s="45">
        <f t="shared" si="3100"/>
        <v>5000</v>
      </c>
    </row>
    <row r="2216" spans="1:13" ht="15" x14ac:dyDescent="0.2">
      <c r="A2216" s="9">
        <v>43417</v>
      </c>
      <c r="B2216" s="9" t="s">
        <v>392</v>
      </c>
      <c r="C2216" s="11">
        <f t="shared" si="3097"/>
        <v>1098.901098901099</v>
      </c>
      <c r="D2216" s="12" t="s">
        <v>18</v>
      </c>
      <c r="E2216" s="29">
        <v>182</v>
      </c>
      <c r="F2216" s="29">
        <v>179</v>
      </c>
      <c r="G2216" s="6">
        <v>0</v>
      </c>
      <c r="H2216" s="6">
        <v>0</v>
      </c>
      <c r="I2216" s="13">
        <f t="shared" si="3102"/>
        <v>3</v>
      </c>
      <c r="J2216" s="13">
        <v>0</v>
      </c>
      <c r="K2216" s="13">
        <v>0</v>
      </c>
      <c r="L2216" s="13">
        <f t="shared" si="3099"/>
        <v>3</v>
      </c>
      <c r="M2216" s="45">
        <f t="shared" si="3100"/>
        <v>3296.7032967032969</v>
      </c>
    </row>
    <row r="2217" spans="1:13" ht="15" x14ac:dyDescent="0.2">
      <c r="A2217" s="9">
        <v>43417</v>
      </c>
      <c r="B2217" s="9" t="s">
        <v>54</v>
      </c>
      <c r="C2217" s="11">
        <f t="shared" si="3097"/>
        <v>88.888888888888886</v>
      </c>
      <c r="D2217" s="12" t="s">
        <v>18</v>
      </c>
      <c r="E2217" s="29">
        <v>2250</v>
      </c>
      <c r="F2217" s="29">
        <v>2230.75</v>
      </c>
      <c r="G2217" s="6">
        <v>0</v>
      </c>
      <c r="H2217" s="6">
        <v>0</v>
      </c>
      <c r="I2217" s="13">
        <f t="shared" si="3102"/>
        <v>19.25</v>
      </c>
      <c r="J2217" s="13">
        <v>0</v>
      </c>
      <c r="K2217" s="13">
        <v>0</v>
      </c>
      <c r="L2217" s="13">
        <f t="shared" si="3099"/>
        <v>19.25</v>
      </c>
      <c r="M2217" s="45">
        <f t="shared" si="3100"/>
        <v>1711.1111111111111</v>
      </c>
    </row>
    <row r="2218" spans="1:13" ht="15" x14ac:dyDescent="0.2">
      <c r="A2218" s="9">
        <v>43417</v>
      </c>
      <c r="B2218" s="9" t="s">
        <v>393</v>
      </c>
      <c r="C2218" s="11">
        <f t="shared" si="3097"/>
        <v>1520.9125475285171</v>
      </c>
      <c r="D2218" s="12" t="s">
        <v>18</v>
      </c>
      <c r="E2218" s="29">
        <v>131.5</v>
      </c>
      <c r="F2218" s="29">
        <v>129.9</v>
      </c>
      <c r="G2218" s="6">
        <v>0</v>
      </c>
      <c r="H2218" s="6">
        <v>0</v>
      </c>
      <c r="I2218" s="13">
        <f t="shared" si="3102"/>
        <v>1.5999999999999943</v>
      </c>
      <c r="J2218" s="13">
        <v>0</v>
      </c>
      <c r="K2218" s="13">
        <v>0</v>
      </c>
      <c r="L2218" s="13">
        <f t="shared" si="3099"/>
        <v>1.5999999999999943</v>
      </c>
      <c r="M2218" s="45">
        <f t="shared" si="3100"/>
        <v>2433.4600760456187</v>
      </c>
    </row>
    <row r="2219" spans="1:13" ht="15" x14ac:dyDescent="0.2">
      <c r="A2219" s="9">
        <v>43416</v>
      </c>
      <c r="B2219" s="9" t="s">
        <v>391</v>
      </c>
      <c r="C2219" s="11">
        <f t="shared" si="3097"/>
        <v>836.82008368200832</v>
      </c>
      <c r="D2219" s="12" t="s">
        <v>21</v>
      </c>
      <c r="E2219" s="29">
        <v>239</v>
      </c>
      <c r="F2219" s="29">
        <v>0</v>
      </c>
      <c r="G2219" s="6">
        <v>0</v>
      </c>
      <c r="H2219" s="6">
        <v>0</v>
      </c>
      <c r="I2219" s="13">
        <v>0</v>
      </c>
      <c r="J2219" s="13">
        <v>0</v>
      </c>
      <c r="K2219" s="13">
        <v>0</v>
      </c>
      <c r="L2219" s="13">
        <f t="shared" si="3099"/>
        <v>0</v>
      </c>
      <c r="M2219" s="45">
        <f t="shared" si="3100"/>
        <v>0</v>
      </c>
    </row>
    <row r="2220" spans="1:13" ht="15" x14ac:dyDescent="0.2">
      <c r="A2220" s="9">
        <v>43416</v>
      </c>
      <c r="B2220" s="9" t="s">
        <v>394</v>
      </c>
      <c r="C2220" s="11">
        <f t="shared" si="3097"/>
        <v>1365.1877133105802</v>
      </c>
      <c r="D2220" s="12" t="s">
        <v>21</v>
      </c>
      <c r="E2220" s="29">
        <v>146.5</v>
      </c>
      <c r="F2220" s="29">
        <v>143.5</v>
      </c>
      <c r="G2220" s="6">
        <v>0</v>
      </c>
      <c r="H2220" s="6">
        <v>0</v>
      </c>
      <c r="I2220" s="13">
        <f t="shared" ref="I2220:I2283" si="3109">(IF(D2220="SELL",E2220-F2220,IF(D2220="BUY",F2220-E2220)))</f>
        <v>-3</v>
      </c>
      <c r="J2220" s="13">
        <v>0</v>
      </c>
      <c r="K2220" s="13">
        <v>0</v>
      </c>
      <c r="L2220" s="13">
        <f t="shared" si="3099"/>
        <v>-3</v>
      </c>
      <c r="M2220" s="45">
        <f t="shared" si="3100"/>
        <v>-4095.5631399317408</v>
      </c>
    </row>
    <row r="2221" spans="1:13" ht="15" x14ac:dyDescent="0.2">
      <c r="A2221" s="9">
        <v>43413</v>
      </c>
      <c r="B2221" s="9" t="s">
        <v>395</v>
      </c>
      <c r="C2221" s="11">
        <f t="shared" si="3097"/>
        <v>677.96610169491521</v>
      </c>
      <c r="D2221" s="12" t="s">
        <v>21</v>
      </c>
      <c r="E2221" s="29">
        <v>295</v>
      </c>
      <c r="F2221" s="29">
        <v>297.95</v>
      </c>
      <c r="G2221" s="6">
        <v>0</v>
      </c>
      <c r="H2221" s="6">
        <v>0</v>
      </c>
      <c r="I2221" s="13">
        <f t="shared" si="3109"/>
        <v>2.9499999999999886</v>
      </c>
      <c r="J2221" s="13">
        <v>0</v>
      </c>
      <c r="K2221" s="13">
        <v>0</v>
      </c>
      <c r="L2221" s="13">
        <f t="shared" si="3099"/>
        <v>2.9499999999999886</v>
      </c>
      <c r="M2221" s="45">
        <f t="shared" si="3100"/>
        <v>1999.9999999999923</v>
      </c>
    </row>
    <row r="2222" spans="1:13" ht="15" x14ac:dyDescent="0.2">
      <c r="A2222" s="9">
        <v>43413</v>
      </c>
      <c r="B2222" s="9" t="s">
        <v>391</v>
      </c>
      <c r="C2222" s="11">
        <f t="shared" si="3097"/>
        <v>809.71659919028343</v>
      </c>
      <c r="D2222" s="12" t="s">
        <v>21</v>
      </c>
      <c r="E2222" s="29">
        <v>247</v>
      </c>
      <c r="F2222" s="29">
        <v>250</v>
      </c>
      <c r="G2222" s="6">
        <v>0</v>
      </c>
      <c r="H2222" s="6">
        <v>0</v>
      </c>
      <c r="I2222" s="13">
        <f t="shared" si="3109"/>
        <v>3</v>
      </c>
      <c r="J2222" s="13">
        <v>0</v>
      </c>
      <c r="K2222" s="13">
        <v>0</v>
      </c>
      <c r="L2222" s="13">
        <f t="shared" si="3099"/>
        <v>3</v>
      </c>
      <c r="M2222" s="45">
        <f t="shared" si="3100"/>
        <v>2429.1497975708503</v>
      </c>
    </row>
    <row r="2223" spans="1:13" ht="15" x14ac:dyDescent="0.2">
      <c r="A2223" s="9">
        <v>43410</v>
      </c>
      <c r="B2223" s="9" t="s">
        <v>396</v>
      </c>
      <c r="C2223" s="11">
        <f t="shared" si="3097"/>
        <v>300.75187969924809</v>
      </c>
      <c r="D2223" s="12" t="s">
        <v>21</v>
      </c>
      <c r="E2223" s="29">
        <v>665</v>
      </c>
      <c r="F2223" s="29">
        <v>669</v>
      </c>
      <c r="G2223" s="6">
        <v>0</v>
      </c>
      <c r="H2223" s="6">
        <v>0</v>
      </c>
      <c r="I2223" s="13">
        <f t="shared" si="3109"/>
        <v>4</v>
      </c>
      <c r="J2223" s="13">
        <v>0</v>
      </c>
      <c r="K2223" s="13">
        <v>0</v>
      </c>
      <c r="L2223" s="13">
        <f t="shared" si="3099"/>
        <v>4</v>
      </c>
      <c r="M2223" s="45">
        <f t="shared" si="3100"/>
        <v>1203.0075187969924</v>
      </c>
    </row>
    <row r="2224" spans="1:13" ht="15" x14ac:dyDescent="0.2">
      <c r="A2224" s="9">
        <v>43410</v>
      </c>
      <c r="B2224" s="9" t="s">
        <v>323</v>
      </c>
      <c r="C2224" s="11">
        <f t="shared" si="3097"/>
        <v>330.57851239669424</v>
      </c>
      <c r="D2224" s="12" t="s">
        <v>21</v>
      </c>
      <c r="E2224" s="29">
        <v>605</v>
      </c>
      <c r="F2224" s="29">
        <v>609</v>
      </c>
      <c r="G2224" s="6">
        <v>0</v>
      </c>
      <c r="H2224" s="6">
        <v>0</v>
      </c>
      <c r="I2224" s="13">
        <f t="shared" si="3109"/>
        <v>4</v>
      </c>
      <c r="J2224" s="13">
        <v>0</v>
      </c>
      <c r="K2224" s="13">
        <v>0</v>
      </c>
      <c r="L2224" s="13">
        <f t="shared" si="3099"/>
        <v>4</v>
      </c>
      <c r="M2224" s="45">
        <f t="shared" si="3100"/>
        <v>1322.3140495867769</v>
      </c>
    </row>
    <row r="2225" spans="1:13" ht="15" x14ac:dyDescent="0.2">
      <c r="A2225" s="9">
        <v>43409</v>
      </c>
      <c r="B2225" s="9" t="s">
        <v>397</v>
      </c>
      <c r="C2225" s="11">
        <f t="shared" si="3097"/>
        <v>35.90019745108598</v>
      </c>
      <c r="D2225" s="12" t="s">
        <v>21</v>
      </c>
      <c r="E2225" s="29">
        <v>5571</v>
      </c>
      <c r="F2225" s="29">
        <v>5589</v>
      </c>
      <c r="G2225" s="6">
        <v>0</v>
      </c>
      <c r="H2225" s="6">
        <v>0</v>
      </c>
      <c r="I2225" s="13">
        <f t="shared" si="3109"/>
        <v>18</v>
      </c>
      <c r="J2225" s="13">
        <v>0</v>
      </c>
      <c r="K2225" s="13">
        <v>0</v>
      </c>
      <c r="L2225" s="13">
        <f t="shared" si="3099"/>
        <v>18</v>
      </c>
      <c r="M2225" s="45">
        <f t="shared" si="3100"/>
        <v>646.20355411954768</v>
      </c>
    </row>
    <row r="2226" spans="1:13" ht="15" x14ac:dyDescent="0.2">
      <c r="A2226" s="9">
        <v>43409</v>
      </c>
      <c r="B2226" s="9" t="s">
        <v>398</v>
      </c>
      <c r="C2226" s="11">
        <f t="shared" si="3097"/>
        <v>686.10634648370501</v>
      </c>
      <c r="D2226" s="12" t="s">
        <v>21</v>
      </c>
      <c r="E2226" s="29">
        <v>291.5</v>
      </c>
      <c r="F2226" s="29">
        <v>294</v>
      </c>
      <c r="G2226" s="6">
        <v>0</v>
      </c>
      <c r="H2226" s="6">
        <v>0</v>
      </c>
      <c r="I2226" s="13">
        <f t="shared" si="3109"/>
        <v>2.5</v>
      </c>
      <c r="J2226" s="13">
        <v>0</v>
      </c>
      <c r="K2226" s="13">
        <v>0</v>
      </c>
      <c r="L2226" s="13">
        <f t="shared" si="3099"/>
        <v>2.5</v>
      </c>
      <c r="M2226" s="45">
        <f t="shared" si="3100"/>
        <v>1715.2658662092626</v>
      </c>
    </row>
    <row r="2227" spans="1:13" ht="15" x14ac:dyDescent="0.2">
      <c r="A2227" s="9">
        <v>43409</v>
      </c>
      <c r="B2227" s="9" t="s">
        <v>399</v>
      </c>
      <c r="C2227" s="11">
        <f t="shared" si="3097"/>
        <v>1197.6047904191616</v>
      </c>
      <c r="D2227" s="12" t="s">
        <v>18</v>
      </c>
      <c r="E2227" s="29">
        <v>167</v>
      </c>
      <c r="F2227" s="29">
        <v>165.5</v>
      </c>
      <c r="G2227" s="6">
        <v>0</v>
      </c>
      <c r="H2227" s="6">
        <v>0</v>
      </c>
      <c r="I2227" s="13">
        <f t="shared" si="3109"/>
        <v>1.5</v>
      </c>
      <c r="J2227" s="13">
        <v>0</v>
      </c>
      <c r="K2227" s="13">
        <v>0</v>
      </c>
      <c r="L2227" s="13">
        <f t="shared" si="3099"/>
        <v>1.5</v>
      </c>
      <c r="M2227" s="45">
        <f t="shared" si="3100"/>
        <v>1796.4071856287424</v>
      </c>
    </row>
    <row r="2228" spans="1:13" ht="15" x14ac:dyDescent="0.2">
      <c r="A2228" s="9">
        <v>43406</v>
      </c>
      <c r="B2228" s="9" t="s">
        <v>400</v>
      </c>
      <c r="C2228" s="11">
        <f t="shared" si="3097"/>
        <v>357.14285714285717</v>
      </c>
      <c r="D2228" s="12" t="s">
        <v>18</v>
      </c>
      <c r="E2228" s="29">
        <v>560</v>
      </c>
      <c r="F2228" s="29">
        <v>555</v>
      </c>
      <c r="G2228" s="6">
        <v>0</v>
      </c>
      <c r="H2228" s="6">
        <v>0</v>
      </c>
      <c r="I2228" s="13">
        <f t="shared" si="3109"/>
        <v>5</v>
      </c>
      <c r="J2228" s="13">
        <v>0</v>
      </c>
      <c r="K2228" s="13">
        <v>0</v>
      </c>
      <c r="L2228" s="13">
        <f t="shared" si="3099"/>
        <v>5</v>
      </c>
      <c r="M2228" s="45">
        <f t="shared" si="3100"/>
        <v>1785.7142857142858</v>
      </c>
    </row>
    <row r="2229" spans="1:13" ht="15" x14ac:dyDescent="0.2">
      <c r="A2229" s="9">
        <v>43406</v>
      </c>
      <c r="B2229" s="9" t="s">
        <v>401</v>
      </c>
      <c r="C2229" s="11">
        <f t="shared" si="3097"/>
        <v>372.43947858472995</v>
      </c>
      <c r="D2229" s="12" t="s">
        <v>18</v>
      </c>
      <c r="E2229" s="29">
        <v>537</v>
      </c>
      <c r="F2229" s="29">
        <v>533</v>
      </c>
      <c r="G2229" s="6">
        <v>0</v>
      </c>
      <c r="H2229" s="6">
        <v>0</v>
      </c>
      <c r="I2229" s="13">
        <f t="shared" si="3109"/>
        <v>4</v>
      </c>
      <c r="J2229" s="13">
        <v>0</v>
      </c>
      <c r="K2229" s="13">
        <v>0</v>
      </c>
      <c r="L2229" s="13">
        <f t="shared" si="3099"/>
        <v>4</v>
      </c>
      <c r="M2229" s="45">
        <f t="shared" si="3100"/>
        <v>1489.7579143389198</v>
      </c>
    </row>
    <row r="2230" spans="1:13" ht="15" x14ac:dyDescent="0.2">
      <c r="A2230" s="9">
        <v>43406</v>
      </c>
      <c r="B2230" s="9" t="s">
        <v>402</v>
      </c>
      <c r="C2230" s="11">
        <f t="shared" si="3097"/>
        <v>201.00502512562815</v>
      </c>
      <c r="D2230" s="12" t="s">
        <v>18</v>
      </c>
      <c r="E2230" s="29">
        <v>995</v>
      </c>
      <c r="F2230" s="29">
        <v>990</v>
      </c>
      <c r="G2230" s="6">
        <v>0</v>
      </c>
      <c r="H2230" s="6">
        <v>0</v>
      </c>
      <c r="I2230" s="13">
        <f t="shared" si="3109"/>
        <v>5</v>
      </c>
      <c r="J2230" s="13">
        <v>0</v>
      </c>
      <c r="K2230" s="13">
        <v>0</v>
      </c>
      <c r="L2230" s="13">
        <f t="shared" si="3099"/>
        <v>5</v>
      </c>
      <c r="M2230" s="45">
        <f t="shared" si="3100"/>
        <v>1005.0251256281408</v>
      </c>
    </row>
    <row r="2231" spans="1:13" ht="15" x14ac:dyDescent="0.2">
      <c r="A2231" s="9">
        <v>43406</v>
      </c>
      <c r="B2231" s="9" t="s">
        <v>403</v>
      </c>
      <c r="C2231" s="11">
        <f t="shared" si="3097"/>
        <v>3164.5569620253164</v>
      </c>
      <c r="D2231" s="12" t="s">
        <v>21</v>
      </c>
      <c r="E2231" s="29">
        <v>63.2</v>
      </c>
      <c r="F2231" s="29">
        <v>64</v>
      </c>
      <c r="G2231" s="6">
        <v>0</v>
      </c>
      <c r="H2231" s="6">
        <v>0</v>
      </c>
      <c r="I2231" s="13">
        <f t="shared" si="3109"/>
        <v>0.79999999999999716</v>
      </c>
      <c r="J2231" s="13">
        <v>0</v>
      </c>
      <c r="K2231" s="13">
        <v>0</v>
      </c>
      <c r="L2231" s="13">
        <f t="shared" si="3099"/>
        <v>0.79999999999999716</v>
      </c>
      <c r="M2231" s="45">
        <f t="shared" si="3100"/>
        <v>2531.6455696202443</v>
      </c>
    </row>
    <row r="2232" spans="1:13" ht="15" x14ac:dyDescent="0.2">
      <c r="A2232" s="9">
        <v>43405</v>
      </c>
      <c r="B2232" s="9" t="s">
        <v>395</v>
      </c>
      <c r="C2232" s="11">
        <f t="shared" si="3097"/>
        <v>740.74074074074076</v>
      </c>
      <c r="D2232" s="12" t="s">
        <v>21</v>
      </c>
      <c r="E2232" s="29">
        <v>270</v>
      </c>
      <c r="F2232" s="29">
        <v>266</v>
      </c>
      <c r="G2232" s="6">
        <v>0</v>
      </c>
      <c r="H2232" s="6">
        <v>0</v>
      </c>
      <c r="I2232" s="13">
        <f t="shared" si="3109"/>
        <v>-4</v>
      </c>
      <c r="J2232" s="13">
        <v>0</v>
      </c>
      <c r="K2232" s="13">
        <v>0</v>
      </c>
      <c r="L2232" s="13">
        <f t="shared" si="3099"/>
        <v>-4</v>
      </c>
      <c r="M2232" s="45">
        <f t="shared" si="3100"/>
        <v>-2962.962962962963</v>
      </c>
    </row>
    <row r="2233" spans="1:13" ht="15" x14ac:dyDescent="0.2">
      <c r="A2233" s="9">
        <v>43405</v>
      </c>
      <c r="B2233" s="9" t="s">
        <v>308</v>
      </c>
      <c r="C2233" s="11">
        <f t="shared" si="3097"/>
        <v>714.28571428571433</v>
      </c>
      <c r="D2233" s="12" t="s">
        <v>21</v>
      </c>
      <c r="E2233" s="29">
        <v>280</v>
      </c>
      <c r="F2233" s="29">
        <v>283</v>
      </c>
      <c r="G2233" s="6">
        <v>0</v>
      </c>
      <c r="H2233" s="6">
        <v>0</v>
      </c>
      <c r="I2233" s="13">
        <f t="shared" si="3109"/>
        <v>3</v>
      </c>
      <c r="J2233" s="13">
        <v>0</v>
      </c>
      <c r="K2233" s="13">
        <v>0</v>
      </c>
      <c r="L2233" s="13">
        <f t="shared" si="3099"/>
        <v>3</v>
      </c>
      <c r="M2233" s="45">
        <f t="shared" si="3100"/>
        <v>2142.8571428571431</v>
      </c>
    </row>
    <row r="2234" spans="1:13" ht="15" x14ac:dyDescent="0.2">
      <c r="A2234" s="9">
        <v>43405</v>
      </c>
      <c r="B2234" s="9" t="s">
        <v>404</v>
      </c>
      <c r="C2234" s="11">
        <f t="shared" si="3097"/>
        <v>2604.166666666667</v>
      </c>
      <c r="D2234" s="12" t="s">
        <v>21</v>
      </c>
      <c r="E2234" s="29">
        <v>76.8</v>
      </c>
      <c r="F2234" s="29">
        <v>77.5</v>
      </c>
      <c r="G2234" s="6">
        <v>0</v>
      </c>
      <c r="H2234" s="6">
        <v>0</v>
      </c>
      <c r="I2234" s="13">
        <f t="shared" si="3109"/>
        <v>0.70000000000000284</v>
      </c>
      <c r="J2234" s="13">
        <v>0</v>
      </c>
      <c r="K2234" s="13">
        <v>0</v>
      </c>
      <c r="L2234" s="13">
        <f t="shared" si="3099"/>
        <v>0.70000000000000284</v>
      </c>
      <c r="M2234" s="45">
        <f t="shared" si="3100"/>
        <v>1822.9166666666742</v>
      </c>
    </row>
    <row r="2235" spans="1:13" ht="15" x14ac:dyDescent="0.2">
      <c r="A2235" s="9">
        <v>43403</v>
      </c>
      <c r="B2235" s="9" t="s">
        <v>363</v>
      </c>
      <c r="C2235" s="11">
        <f t="shared" si="3097"/>
        <v>3809.5238095238096</v>
      </c>
      <c r="D2235" s="12" t="s">
        <v>21</v>
      </c>
      <c r="E2235" s="29">
        <v>52.5</v>
      </c>
      <c r="F2235" s="29">
        <v>54</v>
      </c>
      <c r="G2235" s="6">
        <v>55.2</v>
      </c>
      <c r="H2235" s="6">
        <v>0</v>
      </c>
      <c r="I2235" s="13">
        <f t="shared" si="3109"/>
        <v>1.5</v>
      </c>
      <c r="J2235" s="13">
        <f t="shared" ref="J2235" si="3110">(IF(D2235="SELL",IF(G2235="",0,F2235-G2235),IF(D2235="BUY",IF(G2235="",0,G2235-F2235))))</f>
        <v>1.2000000000000028</v>
      </c>
      <c r="K2235" s="13">
        <v>0</v>
      </c>
      <c r="L2235" s="13">
        <f t="shared" si="3099"/>
        <v>2.7000000000000028</v>
      </c>
      <c r="M2235" s="45">
        <f t="shared" si="3100"/>
        <v>10285.714285714297</v>
      </c>
    </row>
    <row r="2236" spans="1:13" ht="15" x14ac:dyDescent="0.2">
      <c r="A2236" s="9">
        <v>43403</v>
      </c>
      <c r="B2236" s="9" t="s">
        <v>405</v>
      </c>
      <c r="C2236" s="11">
        <f t="shared" si="3097"/>
        <v>884.95575221238937</v>
      </c>
      <c r="D2236" s="12" t="s">
        <v>21</v>
      </c>
      <c r="E2236" s="29">
        <v>226</v>
      </c>
      <c r="F2236" s="29">
        <v>228</v>
      </c>
      <c r="G2236" s="6">
        <v>0</v>
      </c>
      <c r="H2236" s="6">
        <v>0</v>
      </c>
      <c r="I2236" s="13">
        <f t="shared" si="3109"/>
        <v>2</v>
      </c>
      <c r="J2236" s="13">
        <v>0</v>
      </c>
      <c r="K2236" s="13">
        <v>0</v>
      </c>
      <c r="L2236" s="13">
        <f t="shared" si="3099"/>
        <v>2</v>
      </c>
      <c r="M2236" s="45">
        <f t="shared" si="3100"/>
        <v>1769.9115044247787</v>
      </c>
    </row>
    <row r="2237" spans="1:13" ht="15" x14ac:dyDescent="0.2">
      <c r="A2237" s="9">
        <v>43403</v>
      </c>
      <c r="B2237" s="9" t="s">
        <v>406</v>
      </c>
      <c r="C2237" s="11">
        <f t="shared" si="3097"/>
        <v>1020.4081632653061</v>
      </c>
      <c r="D2237" s="12" t="s">
        <v>21</v>
      </c>
      <c r="E2237" s="29">
        <v>196</v>
      </c>
      <c r="F2237" s="29">
        <v>193.5</v>
      </c>
      <c r="G2237" s="6">
        <v>0</v>
      </c>
      <c r="H2237" s="6">
        <v>0</v>
      </c>
      <c r="I2237" s="13">
        <f t="shared" si="3109"/>
        <v>-2.5</v>
      </c>
      <c r="J2237" s="13">
        <v>0</v>
      </c>
      <c r="K2237" s="13">
        <v>0</v>
      </c>
      <c r="L2237" s="13">
        <f t="shared" si="3099"/>
        <v>-2.5</v>
      </c>
      <c r="M2237" s="45">
        <f t="shared" si="3100"/>
        <v>-2551.0204081632655</v>
      </c>
    </row>
    <row r="2238" spans="1:13" ht="15" x14ac:dyDescent="0.2">
      <c r="A2238" s="9">
        <v>43402</v>
      </c>
      <c r="B2238" s="9" t="s">
        <v>407</v>
      </c>
      <c r="C2238" s="11">
        <f t="shared" si="3097"/>
        <v>1632.6530612244899</v>
      </c>
      <c r="D2238" s="12" t="s">
        <v>21</v>
      </c>
      <c r="E2238" s="29">
        <v>122.5</v>
      </c>
      <c r="F2238" s="29">
        <v>124</v>
      </c>
      <c r="G2238" s="6">
        <v>126</v>
      </c>
      <c r="H2238" s="6">
        <v>128</v>
      </c>
      <c r="I2238" s="13">
        <f t="shared" si="3109"/>
        <v>1.5</v>
      </c>
      <c r="J2238" s="13">
        <f t="shared" ref="J2238" si="3111">(IF(D2238="SELL",IF(G2238="",0,F2238-G2238),IF(D2238="BUY",IF(G2238="",0,G2238-F2238))))</f>
        <v>2</v>
      </c>
      <c r="K2238" s="13">
        <v>2</v>
      </c>
      <c r="L2238" s="13">
        <f t="shared" si="3099"/>
        <v>5.5</v>
      </c>
      <c r="M2238" s="45">
        <f t="shared" si="3100"/>
        <v>8979.5918367346949</v>
      </c>
    </row>
    <row r="2239" spans="1:13" ht="15" x14ac:dyDescent="0.2">
      <c r="A2239" s="9">
        <v>43402</v>
      </c>
      <c r="B2239" s="9" t="s">
        <v>408</v>
      </c>
      <c r="C2239" s="11">
        <f t="shared" si="3097"/>
        <v>607.90273556231</v>
      </c>
      <c r="D2239" s="12" t="s">
        <v>21</v>
      </c>
      <c r="E2239" s="29">
        <v>329</v>
      </c>
      <c r="F2239" s="29">
        <v>333</v>
      </c>
      <c r="G2239" s="6">
        <v>0</v>
      </c>
      <c r="H2239" s="6">
        <v>0</v>
      </c>
      <c r="I2239" s="13">
        <f t="shared" si="3109"/>
        <v>4</v>
      </c>
      <c r="J2239" s="13">
        <v>0</v>
      </c>
      <c r="K2239" s="13">
        <v>0</v>
      </c>
      <c r="L2239" s="13">
        <f t="shared" si="3099"/>
        <v>4</v>
      </c>
      <c r="M2239" s="45">
        <f t="shared" si="3100"/>
        <v>2431.61094224924</v>
      </c>
    </row>
    <row r="2240" spans="1:13" ht="15" x14ac:dyDescent="0.2">
      <c r="A2240" s="9">
        <v>43402</v>
      </c>
      <c r="B2240" s="9" t="s">
        <v>368</v>
      </c>
      <c r="C2240" s="11">
        <f t="shared" si="3097"/>
        <v>3157.0639305445934</v>
      </c>
      <c r="D2240" s="12" t="s">
        <v>21</v>
      </c>
      <c r="E2240" s="29">
        <v>63.35</v>
      </c>
      <c r="F2240" s="29">
        <v>64</v>
      </c>
      <c r="G2240" s="6">
        <v>0</v>
      </c>
      <c r="H2240" s="6">
        <v>0</v>
      </c>
      <c r="I2240" s="13">
        <f t="shared" si="3109"/>
        <v>0.64999999999999858</v>
      </c>
      <c r="J2240" s="13">
        <v>0</v>
      </c>
      <c r="K2240" s="13">
        <v>0</v>
      </c>
      <c r="L2240" s="13">
        <f t="shared" si="3099"/>
        <v>0.64999999999999858</v>
      </c>
      <c r="M2240" s="45">
        <f t="shared" si="3100"/>
        <v>2052.0915548539811</v>
      </c>
    </row>
    <row r="2241" spans="1:13" ht="15" x14ac:dyDescent="0.2">
      <c r="A2241" s="9">
        <v>43399</v>
      </c>
      <c r="B2241" s="9" t="s">
        <v>409</v>
      </c>
      <c r="C2241" s="11">
        <f t="shared" si="3097"/>
        <v>74.074074074074076</v>
      </c>
      <c r="D2241" s="12" t="s">
        <v>21</v>
      </c>
      <c r="E2241" s="29">
        <v>2700</v>
      </c>
      <c r="F2241" s="29">
        <v>2720</v>
      </c>
      <c r="G2241" s="6">
        <v>2750</v>
      </c>
      <c r="H2241" s="6">
        <v>0</v>
      </c>
      <c r="I2241" s="13">
        <f t="shared" si="3109"/>
        <v>20</v>
      </c>
      <c r="J2241" s="13">
        <f t="shared" ref="J2241:J2243" si="3112">(IF(D2241="SELL",IF(G2241="",0,F2241-G2241),IF(D2241="BUY",IF(G2241="",0,G2241-F2241))))</f>
        <v>30</v>
      </c>
      <c r="K2241" s="13">
        <v>0</v>
      </c>
      <c r="L2241" s="13">
        <f t="shared" si="3099"/>
        <v>50</v>
      </c>
      <c r="M2241" s="45">
        <f t="shared" si="3100"/>
        <v>3703.7037037037039</v>
      </c>
    </row>
    <row r="2242" spans="1:13" ht="15" x14ac:dyDescent="0.2">
      <c r="A2242" s="9">
        <v>43399</v>
      </c>
      <c r="B2242" s="9" t="s">
        <v>258</v>
      </c>
      <c r="C2242" s="11">
        <f t="shared" si="3097"/>
        <v>1081.081081081081</v>
      </c>
      <c r="D2242" s="12" t="s">
        <v>21</v>
      </c>
      <c r="E2242" s="29">
        <v>185</v>
      </c>
      <c r="F2242" s="29">
        <v>188</v>
      </c>
      <c r="G2242" s="6">
        <v>192</v>
      </c>
      <c r="H2242" s="6">
        <v>195</v>
      </c>
      <c r="I2242" s="13">
        <f t="shared" si="3109"/>
        <v>3</v>
      </c>
      <c r="J2242" s="13">
        <f t="shared" si="3112"/>
        <v>4</v>
      </c>
      <c r="K2242" s="13">
        <v>3</v>
      </c>
      <c r="L2242" s="13">
        <f t="shared" si="3099"/>
        <v>10</v>
      </c>
      <c r="M2242" s="45">
        <f t="shared" si="3100"/>
        <v>10810.81081081081</v>
      </c>
    </row>
    <row r="2243" spans="1:13" ht="15" x14ac:dyDescent="0.2">
      <c r="A2243" s="9">
        <v>43399</v>
      </c>
      <c r="B2243" s="9" t="s">
        <v>410</v>
      </c>
      <c r="C2243" s="11">
        <f t="shared" ref="C2243:C2293" si="3113">200000/E2243</f>
        <v>847.45762711864404</v>
      </c>
      <c r="D2243" s="12" t="s">
        <v>21</v>
      </c>
      <c r="E2243" s="29">
        <v>236</v>
      </c>
      <c r="F2243" s="29">
        <v>238</v>
      </c>
      <c r="G2243" s="6">
        <v>241</v>
      </c>
      <c r="H2243" s="6">
        <v>0</v>
      </c>
      <c r="I2243" s="13">
        <f t="shared" si="3109"/>
        <v>2</v>
      </c>
      <c r="J2243" s="13">
        <f t="shared" si="3112"/>
        <v>3</v>
      </c>
      <c r="K2243" s="13">
        <v>0</v>
      </c>
      <c r="L2243" s="13">
        <f t="shared" ref="L2243:L2275" si="3114">K2243+J2243+I2243</f>
        <v>5</v>
      </c>
      <c r="M2243" s="45">
        <f t="shared" ref="M2243:M2306" si="3115">L2243*C2243</f>
        <v>4237.2881355932204</v>
      </c>
    </row>
    <row r="2244" spans="1:13" ht="15" x14ac:dyDescent="0.2">
      <c r="A2244" s="9">
        <v>43398</v>
      </c>
      <c r="B2244" s="9" t="s">
        <v>411</v>
      </c>
      <c r="C2244" s="11">
        <f t="shared" si="3113"/>
        <v>116.61807580174927</v>
      </c>
      <c r="D2244" s="12" t="s">
        <v>18</v>
      </c>
      <c r="E2244" s="29">
        <v>1715</v>
      </c>
      <c r="F2244" s="29">
        <v>1705</v>
      </c>
      <c r="G2244" s="6">
        <v>1795</v>
      </c>
      <c r="H2244" s="6">
        <v>0</v>
      </c>
      <c r="I2244" s="13">
        <f t="shared" si="3109"/>
        <v>10</v>
      </c>
      <c r="J2244" s="13">
        <v>0</v>
      </c>
      <c r="K2244" s="13">
        <v>0</v>
      </c>
      <c r="L2244" s="13">
        <f t="shared" si="3114"/>
        <v>10</v>
      </c>
      <c r="M2244" s="45">
        <f t="shared" si="3115"/>
        <v>1166.1807580174927</v>
      </c>
    </row>
    <row r="2245" spans="1:13" ht="15" x14ac:dyDescent="0.2">
      <c r="A2245" s="9">
        <v>43398</v>
      </c>
      <c r="B2245" s="9" t="s">
        <v>265</v>
      </c>
      <c r="C2245" s="11">
        <f t="shared" si="3113"/>
        <v>1197.6047904191616</v>
      </c>
      <c r="D2245" s="12" t="s">
        <v>18</v>
      </c>
      <c r="E2245" s="29">
        <v>167</v>
      </c>
      <c r="F2245" s="29">
        <v>166.25</v>
      </c>
      <c r="G2245" s="6">
        <v>0</v>
      </c>
      <c r="H2245" s="6">
        <v>0</v>
      </c>
      <c r="I2245" s="13">
        <f t="shared" si="3109"/>
        <v>0.75</v>
      </c>
      <c r="J2245" s="13">
        <v>0</v>
      </c>
      <c r="K2245" s="13">
        <v>0</v>
      </c>
      <c r="L2245" s="13">
        <f t="shared" si="3114"/>
        <v>0.75</v>
      </c>
      <c r="M2245" s="45">
        <f t="shared" si="3115"/>
        <v>898.20359281437118</v>
      </c>
    </row>
    <row r="2246" spans="1:13" ht="15" x14ac:dyDescent="0.2">
      <c r="A2246" s="9">
        <v>43398</v>
      </c>
      <c r="B2246" s="9" t="s">
        <v>412</v>
      </c>
      <c r="C2246" s="11">
        <f t="shared" si="3113"/>
        <v>417.53653444676411</v>
      </c>
      <c r="D2246" s="12" t="s">
        <v>18</v>
      </c>
      <c r="E2246" s="29">
        <v>479</v>
      </c>
      <c r="F2246" s="29">
        <v>476</v>
      </c>
      <c r="G2246" s="6">
        <v>0</v>
      </c>
      <c r="H2246" s="6">
        <v>0</v>
      </c>
      <c r="I2246" s="13">
        <f t="shared" si="3109"/>
        <v>3</v>
      </c>
      <c r="J2246" s="13">
        <v>0</v>
      </c>
      <c r="K2246" s="13">
        <v>0</v>
      </c>
      <c r="L2246" s="13">
        <f t="shared" si="3114"/>
        <v>3</v>
      </c>
      <c r="M2246" s="45">
        <f t="shared" si="3115"/>
        <v>1252.6096033402923</v>
      </c>
    </row>
    <row r="2247" spans="1:13" ht="15" x14ac:dyDescent="0.2">
      <c r="A2247" s="9">
        <v>43397</v>
      </c>
      <c r="B2247" s="9" t="s">
        <v>258</v>
      </c>
      <c r="C2247" s="11">
        <f t="shared" si="3113"/>
        <v>1049.8687664041995</v>
      </c>
      <c r="D2247" s="12" t="s">
        <v>21</v>
      </c>
      <c r="E2247" s="29">
        <v>190.5</v>
      </c>
      <c r="F2247" s="29">
        <v>192.5</v>
      </c>
      <c r="G2247" s="6">
        <v>0</v>
      </c>
      <c r="H2247" s="6">
        <v>0</v>
      </c>
      <c r="I2247" s="13">
        <f t="shared" si="3109"/>
        <v>2</v>
      </c>
      <c r="J2247" s="13">
        <v>0</v>
      </c>
      <c r="K2247" s="13">
        <v>0</v>
      </c>
      <c r="L2247" s="13">
        <f t="shared" si="3114"/>
        <v>2</v>
      </c>
      <c r="M2247" s="45">
        <f t="shared" si="3115"/>
        <v>2099.737532808399</v>
      </c>
    </row>
    <row r="2248" spans="1:13" ht="15" x14ac:dyDescent="0.2">
      <c r="A2248" s="9">
        <v>43397</v>
      </c>
      <c r="B2248" s="9" t="s">
        <v>31</v>
      </c>
      <c r="C2248" s="11">
        <f t="shared" si="3113"/>
        <v>662.25165562913912</v>
      </c>
      <c r="D2248" s="12" t="s">
        <v>21</v>
      </c>
      <c r="E2248" s="29">
        <v>302</v>
      </c>
      <c r="F2248" s="29">
        <v>306</v>
      </c>
      <c r="G2248" s="6">
        <v>0</v>
      </c>
      <c r="H2248" s="6">
        <v>0</v>
      </c>
      <c r="I2248" s="13">
        <f t="shared" si="3109"/>
        <v>4</v>
      </c>
      <c r="J2248" s="13">
        <v>0</v>
      </c>
      <c r="K2248" s="13">
        <v>0</v>
      </c>
      <c r="L2248" s="13">
        <f t="shared" si="3114"/>
        <v>4</v>
      </c>
      <c r="M2248" s="45">
        <f t="shared" si="3115"/>
        <v>2649.0066225165565</v>
      </c>
    </row>
    <row r="2249" spans="1:13" ht="15" x14ac:dyDescent="0.2">
      <c r="A2249" s="9">
        <v>43397</v>
      </c>
      <c r="B2249" s="9" t="s">
        <v>265</v>
      </c>
      <c r="C2249" s="11">
        <f t="shared" si="3113"/>
        <v>1159.4202898550725</v>
      </c>
      <c r="D2249" s="12" t="s">
        <v>18</v>
      </c>
      <c r="E2249" s="29">
        <v>172.5</v>
      </c>
      <c r="F2249" s="29">
        <v>171.75</v>
      </c>
      <c r="G2249" s="6">
        <v>171</v>
      </c>
      <c r="H2249" s="6">
        <v>170</v>
      </c>
      <c r="I2249" s="13">
        <f t="shared" si="3109"/>
        <v>0.75</v>
      </c>
      <c r="J2249" s="13">
        <f t="shared" ref="J2249" si="3116">(IF(D2249="SELL",IF(G2249="",0,F2249-G2249),IF(D2249="BUY",IF(G2249="",0,G2249-F2249))))</f>
        <v>0.75</v>
      </c>
      <c r="K2249" s="13">
        <v>1</v>
      </c>
      <c r="L2249" s="13">
        <f t="shared" si="3114"/>
        <v>2.5</v>
      </c>
      <c r="M2249" s="45">
        <f t="shared" si="3115"/>
        <v>2898.550724637681</v>
      </c>
    </row>
    <row r="2250" spans="1:13" ht="15" x14ac:dyDescent="0.2">
      <c r="A2250" s="9">
        <v>43397</v>
      </c>
      <c r="B2250" s="9" t="s">
        <v>413</v>
      </c>
      <c r="C2250" s="11">
        <f t="shared" si="3113"/>
        <v>619.19504643962853</v>
      </c>
      <c r="D2250" s="12" t="s">
        <v>21</v>
      </c>
      <c r="E2250" s="29">
        <v>323</v>
      </c>
      <c r="F2250" s="29">
        <v>319</v>
      </c>
      <c r="G2250" s="6">
        <v>0</v>
      </c>
      <c r="H2250" s="6">
        <v>0</v>
      </c>
      <c r="I2250" s="13">
        <f t="shared" si="3109"/>
        <v>-4</v>
      </c>
      <c r="J2250" s="13">
        <v>0</v>
      </c>
      <c r="K2250" s="13">
        <v>0</v>
      </c>
      <c r="L2250" s="13">
        <f t="shared" si="3114"/>
        <v>-4</v>
      </c>
      <c r="M2250" s="45">
        <f t="shared" si="3115"/>
        <v>-2476.7801857585141</v>
      </c>
    </row>
    <row r="2251" spans="1:13" ht="15" x14ac:dyDescent="0.2">
      <c r="A2251" s="9">
        <v>43396</v>
      </c>
      <c r="B2251" s="9" t="s">
        <v>67</v>
      </c>
      <c r="C2251" s="11">
        <f t="shared" si="3113"/>
        <v>229.68705139247774</v>
      </c>
      <c r="D2251" s="12" t="s">
        <v>18</v>
      </c>
      <c r="E2251" s="29">
        <v>870.75</v>
      </c>
      <c r="F2251" s="29">
        <v>864.75</v>
      </c>
      <c r="G2251" s="6">
        <v>858.75</v>
      </c>
      <c r="H2251" s="6">
        <v>852.75</v>
      </c>
      <c r="I2251" s="13">
        <f t="shared" si="3109"/>
        <v>6</v>
      </c>
      <c r="J2251" s="13">
        <v>6</v>
      </c>
      <c r="K2251" s="13">
        <v>6</v>
      </c>
      <c r="L2251" s="13">
        <f t="shared" si="3114"/>
        <v>18</v>
      </c>
      <c r="M2251" s="45">
        <f t="shared" si="3115"/>
        <v>4134.3669250645989</v>
      </c>
    </row>
    <row r="2252" spans="1:13" ht="15" x14ac:dyDescent="0.2">
      <c r="A2252" s="9">
        <v>43396</v>
      </c>
      <c r="B2252" s="9" t="s">
        <v>414</v>
      </c>
      <c r="C2252" s="11">
        <f t="shared" si="3113"/>
        <v>795.38675681049915</v>
      </c>
      <c r="D2252" s="12" t="s">
        <v>18</v>
      </c>
      <c r="E2252" s="29">
        <v>251.45</v>
      </c>
      <c r="F2252" s="29">
        <v>250</v>
      </c>
      <c r="G2252" s="6">
        <v>248</v>
      </c>
      <c r="H2252" s="6">
        <v>0</v>
      </c>
      <c r="I2252" s="13">
        <f t="shared" si="3109"/>
        <v>1.4499999999999886</v>
      </c>
      <c r="J2252" s="13">
        <v>2</v>
      </c>
      <c r="K2252" s="13">
        <v>0</v>
      </c>
      <c r="L2252" s="13">
        <f t="shared" si="3114"/>
        <v>3.4499999999999886</v>
      </c>
      <c r="M2252" s="45">
        <f t="shared" si="3115"/>
        <v>2744.0843109962129</v>
      </c>
    </row>
    <row r="2253" spans="1:13" ht="15" x14ac:dyDescent="0.2">
      <c r="A2253" s="9">
        <v>43395</v>
      </c>
      <c r="B2253" s="9" t="s">
        <v>183</v>
      </c>
      <c r="C2253" s="11">
        <f t="shared" si="3113"/>
        <v>614.91160645657192</v>
      </c>
      <c r="D2253" s="12" t="s">
        <v>21</v>
      </c>
      <c r="E2253" s="29">
        <v>325.25</v>
      </c>
      <c r="F2253" s="29">
        <v>327.25</v>
      </c>
      <c r="G2253" s="6">
        <v>329.25</v>
      </c>
      <c r="H2253" s="6">
        <v>0</v>
      </c>
      <c r="I2253" s="13">
        <f t="shared" si="3109"/>
        <v>2</v>
      </c>
      <c r="J2253" s="13">
        <v>2</v>
      </c>
      <c r="K2253" s="13">
        <v>0</v>
      </c>
      <c r="L2253" s="13">
        <f t="shared" si="3114"/>
        <v>4</v>
      </c>
      <c r="M2253" s="45">
        <f t="shared" si="3115"/>
        <v>2459.6464258262877</v>
      </c>
    </row>
    <row r="2254" spans="1:13" ht="15" x14ac:dyDescent="0.2">
      <c r="A2254" s="9">
        <v>43395</v>
      </c>
      <c r="B2254" s="9" t="s">
        <v>87</v>
      </c>
      <c r="C2254" s="11">
        <f t="shared" si="3113"/>
        <v>471.69811320754718</v>
      </c>
      <c r="D2254" s="12" t="s">
        <v>18</v>
      </c>
      <c r="E2254" s="29">
        <v>424</v>
      </c>
      <c r="F2254" s="29">
        <v>429</v>
      </c>
      <c r="G2254" s="6">
        <v>0</v>
      </c>
      <c r="H2254" s="6">
        <v>0</v>
      </c>
      <c r="I2254" s="13">
        <f t="shared" si="3109"/>
        <v>-5</v>
      </c>
      <c r="J2254" s="13">
        <v>0</v>
      </c>
      <c r="K2254" s="13">
        <v>0</v>
      </c>
      <c r="L2254" s="13">
        <f t="shared" si="3114"/>
        <v>-5</v>
      </c>
      <c r="M2254" s="45">
        <f t="shared" si="3115"/>
        <v>-2358.4905660377358</v>
      </c>
    </row>
    <row r="2255" spans="1:13" ht="15" x14ac:dyDescent="0.2">
      <c r="A2255" s="9">
        <v>43392</v>
      </c>
      <c r="B2255" s="9" t="s">
        <v>265</v>
      </c>
      <c r="C2255" s="11">
        <f t="shared" si="3113"/>
        <v>1136.3636363636363</v>
      </c>
      <c r="D2255" s="12" t="s">
        <v>18</v>
      </c>
      <c r="E2255" s="29">
        <v>176</v>
      </c>
      <c r="F2255" s="29">
        <v>174</v>
      </c>
      <c r="G2255" s="6">
        <v>173</v>
      </c>
      <c r="H2255" s="6">
        <v>0</v>
      </c>
      <c r="I2255" s="13">
        <f t="shared" si="3109"/>
        <v>2</v>
      </c>
      <c r="J2255" s="13">
        <f t="shared" ref="J2255:J2256" si="3117">(IF(D2255="SELL",IF(G2255="",0,F2255-G2255),IF(D2255="BUY",IF(G2255="",0,G2255-F2255))))</f>
        <v>1</v>
      </c>
      <c r="K2255" s="13">
        <v>0</v>
      </c>
      <c r="L2255" s="13">
        <f t="shared" si="3114"/>
        <v>3</v>
      </c>
      <c r="M2255" s="45">
        <f t="shared" si="3115"/>
        <v>3409.090909090909</v>
      </c>
    </row>
    <row r="2256" spans="1:13" ht="15" x14ac:dyDescent="0.2">
      <c r="A2256" s="9">
        <v>43392</v>
      </c>
      <c r="B2256" s="9" t="s">
        <v>87</v>
      </c>
      <c r="C2256" s="11">
        <f t="shared" si="3113"/>
        <v>468.38407494145201</v>
      </c>
      <c r="D2256" s="12" t="s">
        <v>18</v>
      </c>
      <c r="E2256" s="29">
        <v>427</v>
      </c>
      <c r="F2256" s="29">
        <v>424</v>
      </c>
      <c r="G2256" s="6">
        <v>421</v>
      </c>
      <c r="H2256" s="6">
        <v>417</v>
      </c>
      <c r="I2256" s="13">
        <f t="shared" si="3109"/>
        <v>3</v>
      </c>
      <c r="J2256" s="13">
        <f t="shared" si="3117"/>
        <v>3</v>
      </c>
      <c r="K2256" s="13">
        <v>4</v>
      </c>
      <c r="L2256" s="13">
        <f t="shared" si="3114"/>
        <v>10</v>
      </c>
      <c r="M2256" s="45">
        <f t="shared" si="3115"/>
        <v>4683.8407494145204</v>
      </c>
    </row>
    <row r="2257" spans="1:13" ht="15" x14ac:dyDescent="0.2">
      <c r="A2257" s="9">
        <v>43390</v>
      </c>
      <c r="B2257" s="9" t="s">
        <v>227</v>
      </c>
      <c r="C2257" s="11">
        <f t="shared" si="3113"/>
        <v>858.36909871244632</v>
      </c>
      <c r="D2257" s="12" t="s">
        <v>18</v>
      </c>
      <c r="E2257" s="29">
        <v>233</v>
      </c>
      <c r="F2257" s="29">
        <v>231</v>
      </c>
      <c r="G2257" s="6">
        <v>229</v>
      </c>
      <c r="H2257" s="6">
        <v>227</v>
      </c>
      <c r="I2257" s="13">
        <f t="shared" si="3109"/>
        <v>2</v>
      </c>
      <c r="J2257" s="13">
        <v>2</v>
      </c>
      <c r="K2257" s="13">
        <v>2</v>
      </c>
      <c r="L2257" s="13">
        <f t="shared" si="3114"/>
        <v>6</v>
      </c>
      <c r="M2257" s="45">
        <f t="shared" si="3115"/>
        <v>5150.2145922746777</v>
      </c>
    </row>
    <row r="2258" spans="1:13" ht="15" x14ac:dyDescent="0.2">
      <c r="A2258" s="9">
        <v>43390</v>
      </c>
      <c r="B2258" s="9" t="s">
        <v>227</v>
      </c>
      <c r="C2258" s="11">
        <f t="shared" si="3113"/>
        <v>858.36909871244632</v>
      </c>
      <c r="D2258" s="12" t="s">
        <v>18</v>
      </c>
      <c r="E2258" s="29">
        <v>233</v>
      </c>
      <c r="F2258" s="29">
        <v>231</v>
      </c>
      <c r="G2258" s="6">
        <v>229</v>
      </c>
      <c r="H2258" s="6">
        <v>227</v>
      </c>
      <c r="I2258" s="13">
        <f t="shared" si="3109"/>
        <v>2</v>
      </c>
      <c r="J2258" s="13">
        <v>2</v>
      </c>
      <c r="K2258" s="13">
        <v>2</v>
      </c>
      <c r="L2258" s="13">
        <f t="shared" si="3114"/>
        <v>6</v>
      </c>
      <c r="M2258" s="45">
        <f t="shared" si="3115"/>
        <v>5150.2145922746777</v>
      </c>
    </row>
    <row r="2259" spans="1:13" ht="15" x14ac:dyDescent="0.2">
      <c r="A2259" s="9">
        <v>43390</v>
      </c>
      <c r="B2259" s="9" t="s">
        <v>415</v>
      </c>
      <c r="C2259" s="11">
        <f t="shared" si="3113"/>
        <v>153.96458814472672</v>
      </c>
      <c r="D2259" s="12" t="s">
        <v>18</v>
      </c>
      <c r="E2259" s="29">
        <v>1299</v>
      </c>
      <c r="F2259" s="29">
        <v>1292</v>
      </c>
      <c r="G2259" s="6">
        <v>0</v>
      </c>
      <c r="H2259" s="6">
        <v>0</v>
      </c>
      <c r="I2259" s="13">
        <f t="shared" si="3109"/>
        <v>7</v>
      </c>
      <c r="J2259" s="13">
        <v>0</v>
      </c>
      <c r="K2259" s="13">
        <v>0</v>
      </c>
      <c r="L2259" s="13">
        <f t="shared" si="3114"/>
        <v>7</v>
      </c>
      <c r="M2259" s="45">
        <f t="shared" si="3115"/>
        <v>1077.7521170130869</v>
      </c>
    </row>
    <row r="2260" spans="1:13" ht="15" x14ac:dyDescent="0.2">
      <c r="A2260" s="9">
        <v>43389</v>
      </c>
      <c r="B2260" s="9" t="s">
        <v>77</v>
      </c>
      <c r="C2260" s="11">
        <f t="shared" si="3113"/>
        <v>315.33307055577455</v>
      </c>
      <c r="D2260" s="12" t="s">
        <v>21</v>
      </c>
      <c r="E2260" s="29">
        <v>634.25</v>
      </c>
      <c r="F2260" s="29">
        <v>636.85</v>
      </c>
      <c r="G2260" s="6">
        <v>0</v>
      </c>
      <c r="H2260" s="6">
        <v>0</v>
      </c>
      <c r="I2260" s="13">
        <f t="shared" si="3109"/>
        <v>2.6000000000000227</v>
      </c>
      <c r="J2260" s="13">
        <v>0</v>
      </c>
      <c r="K2260" s="13">
        <v>0</v>
      </c>
      <c r="L2260" s="13">
        <f t="shared" si="3114"/>
        <v>2.6000000000000227</v>
      </c>
      <c r="M2260" s="45">
        <f t="shared" si="3115"/>
        <v>819.86598344502102</v>
      </c>
    </row>
    <row r="2261" spans="1:13" ht="15" x14ac:dyDescent="0.2">
      <c r="A2261" s="9">
        <v>43389</v>
      </c>
      <c r="B2261" s="9" t="s">
        <v>415</v>
      </c>
      <c r="C2261" s="11">
        <f t="shared" si="3113"/>
        <v>153.13935681470139</v>
      </c>
      <c r="D2261" s="12" t="s">
        <v>21</v>
      </c>
      <c r="E2261" s="29">
        <v>1306</v>
      </c>
      <c r="F2261" s="29">
        <v>1292</v>
      </c>
      <c r="G2261" s="6">
        <v>0</v>
      </c>
      <c r="H2261" s="6">
        <v>0</v>
      </c>
      <c r="I2261" s="13">
        <f t="shared" si="3109"/>
        <v>-14</v>
      </c>
      <c r="J2261" s="13">
        <v>0</v>
      </c>
      <c r="K2261" s="13">
        <v>0</v>
      </c>
      <c r="L2261" s="13">
        <f t="shared" si="3114"/>
        <v>-14</v>
      </c>
      <c r="M2261" s="45">
        <f t="shared" si="3115"/>
        <v>-2143.9509954058194</v>
      </c>
    </row>
    <row r="2262" spans="1:13" ht="15" x14ac:dyDescent="0.2">
      <c r="A2262" s="9">
        <v>43389</v>
      </c>
      <c r="B2262" s="9" t="s">
        <v>380</v>
      </c>
      <c r="C2262" s="11">
        <f t="shared" si="3113"/>
        <v>746.96545284780575</v>
      </c>
      <c r="D2262" s="12" t="s">
        <v>21</v>
      </c>
      <c r="E2262" s="29">
        <v>267.75</v>
      </c>
      <c r="F2262" s="29">
        <v>269.75</v>
      </c>
      <c r="G2262" s="6">
        <v>0</v>
      </c>
      <c r="H2262" s="6">
        <v>0</v>
      </c>
      <c r="I2262" s="13">
        <f t="shared" si="3109"/>
        <v>2</v>
      </c>
      <c r="J2262" s="13">
        <v>0</v>
      </c>
      <c r="K2262" s="13">
        <v>0</v>
      </c>
      <c r="L2262" s="13">
        <f t="shared" si="3114"/>
        <v>2</v>
      </c>
      <c r="M2262" s="45">
        <f t="shared" si="3115"/>
        <v>1493.9309056956115</v>
      </c>
    </row>
    <row r="2263" spans="1:13" ht="15" x14ac:dyDescent="0.2">
      <c r="A2263" s="9">
        <v>43388</v>
      </c>
      <c r="B2263" s="9" t="s">
        <v>19</v>
      </c>
      <c r="C2263" s="11">
        <f t="shared" si="3113"/>
        <v>251.96850393700788</v>
      </c>
      <c r="D2263" s="12" t="s">
        <v>18</v>
      </c>
      <c r="E2263" s="29">
        <v>793.75</v>
      </c>
      <c r="F2263" s="29">
        <v>789.25</v>
      </c>
      <c r="G2263" s="6">
        <v>0</v>
      </c>
      <c r="H2263" s="6">
        <v>0</v>
      </c>
      <c r="I2263" s="13">
        <f t="shared" si="3109"/>
        <v>4.5</v>
      </c>
      <c r="J2263" s="13">
        <v>0</v>
      </c>
      <c r="K2263" s="13">
        <v>0</v>
      </c>
      <c r="L2263" s="13">
        <f t="shared" si="3114"/>
        <v>4.5</v>
      </c>
      <c r="M2263" s="45">
        <f t="shared" si="3115"/>
        <v>1133.8582677165355</v>
      </c>
    </row>
    <row r="2264" spans="1:13" ht="15" x14ac:dyDescent="0.2">
      <c r="A2264" s="9">
        <v>43385</v>
      </c>
      <c r="B2264" s="9" t="s">
        <v>222</v>
      </c>
      <c r="C2264" s="11">
        <f t="shared" si="3113"/>
        <v>489.77592751316269</v>
      </c>
      <c r="D2264" s="12" t="s">
        <v>21</v>
      </c>
      <c r="E2264" s="29">
        <v>408.35</v>
      </c>
      <c r="F2264" s="29">
        <v>411.35</v>
      </c>
      <c r="G2264" s="6">
        <v>0</v>
      </c>
      <c r="H2264" s="6">
        <v>0</v>
      </c>
      <c r="I2264" s="13">
        <f t="shared" si="3109"/>
        <v>3</v>
      </c>
      <c r="J2264" s="13">
        <v>0</v>
      </c>
      <c r="K2264" s="13">
        <v>0</v>
      </c>
      <c r="L2264" s="13">
        <f t="shared" si="3114"/>
        <v>3</v>
      </c>
      <c r="M2264" s="45">
        <f t="shared" si="3115"/>
        <v>1469.327782539488</v>
      </c>
    </row>
    <row r="2265" spans="1:13" ht="15" x14ac:dyDescent="0.2">
      <c r="A2265" s="9">
        <v>43385</v>
      </c>
      <c r="B2265" s="9" t="s">
        <v>144</v>
      </c>
      <c r="C2265" s="11">
        <f t="shared" si="3113"/>
        <v>561.00981767180929</v>
      </c>
      <c r="D2265" s="12" t="s">
        <v>21</v>
      </c>
      <c r="E2265" s="29">
        <v>356.5</v>
      </c>
      <c r="F2265" s="29">
        <v>358.5</v>
      </c>
      <c r="G2265" s="6">
        <v>360.5</v>
      </c>
      <c r="H2265" s="6">
        <v>0</v>
      </c>
      <c r="I2265" s="13">
        <f t="shared" si="3109"/>
        <v>2</v>
      </c>
      <c r="J2265" s="13">
        <f t="shared" ref="J2265" si="3118">(IF(D2265="SELL",IF(G2265="",0,F2265-G2265),IF(D2265="BUY",IF(G2265="",0,G2265-F2265))))</f>
        <v>2</v>
      </c>
      <c r="K2265" s="13">
        <v>0</v>
      </c>
      <c r="L2265" s="13">
        <f t="shared" si="3114"/>
        <v>4</v>
      </c>
      <c r="M2265" s="45">
        <f t="shared" si="3115"/>
        <v>2244.0392706872371</v>
      </c>
    </row>
    <row r="2266" spans="1:13" ht="15" x14ac:dyDescent="0.2">
      <c r="A2266" s="9">
        <v>43384</v>
      </c>
      <c r="B2266" s="9" t="s">
        <v>265</v>
      </c>
      <c r="C2266" s="11">
        <f t="shared" si="3113"/>
        <v>1072.3860589812332</v>
      </c>
      <c r="D2266" s="12" t="s">
        <v>21</v>
      </c>
      <c r="E2266" s="29">
        <v>186.5</v>
      </c>
      <c r="F2266" s="29">
        <v>187.2</v>
      </c>
      <c r="G2266" s="6">
        <v>0</v>
      </c>
      <c r="H2266" s="6">
        <v>0</v>
      </c>
      <c r="I2266" s="13">
        <f t="shared" si="3109"/>
        <v>0.69999999999998863</v>
      </c>
      <c r="J2266" s="13">
        <v>0</v>
      </c>
      <c r="K2266" s="13">
        <v>0</v>
      </c>
      <c r="L2266" s="13">
        <f t="shared" si="3114"/>
        <v>0.69999999999998863</v>
      </c>
      <c r="M2266" s="45">
        <f t="shared" si="3115"/>
        <v>750.67024128685102</v>
      </c>
    </row>
    <row r="2267" spans="1:13" ht="15" x14ac:dyDescent="0.2">
      <c r="A2267" s="9">
        <v>43384</v>
      </c>
      <c r="B2267" s="9" t="s">
        <v>113</v>
      </c>
      <c r="C2267" s="11">
        <f t="shared" si="3113"/>
        <v>296.2962962962963</v>
      </c>
      <c r="D2267" s="12" t="s">
        <v>18</v>
      </c>
      <c r="E2267" s="29">
        <v>675</v>
      </c>
      <c r="F2267" s="29">
        <v>671</v>
      </c>
      <c r="G2267" s="6">
        <v>667</v>
      </c>
      <c r="H2267" s="6">
        <v>0</v>
      </c>
      <c r="I2267" s="13">
        <f t="shared" si="3109"/>
        <v>4</v>
      </c>
      <c r="J2267" s="13">
        <f t="shared" ref="J2267" si="3119">(IF(D2267="SELL",IF(G2267="",0,F2267-G2267),IF(D2267="BUY",IF(G2267="",0,G2267-F2267))))</f>
        <v>4</v>
      </c>
      <c r="K2267" s="13">
        <v>0</v>
      </c>
      <c r="L2267" s="13">
        <f t="shared" si="3114"/>
        <v>8</v>
      </c>
      <c r="M2267" s="45">
        <f t="shared" si="3115"/>
        <v>2370.3703703703704</v>
      </c>
    </row>
    <row r="2268" spans="1:13" ht="15" x14ac:dyDescent="0.2">
      <c r="A2268" s="9">
        <v>43384</v>
      </c>
      <c r="B2268" s="9" t="s">
        <v>416</v>
      </c>
      <c r="C2268" s="11">
        <f t="shared" si="3113"/>
        <v>406.09137055837562</v>
      </c>
      <c r="D2268" s="12" t="s">
        <v>21</v>
      </c>
      <c r="E2268" s="29">
        <v>492.5</v>
      </c>
      <c r="F2268" s="29">
        <v>495.5</v>
      </c>
      <c r="G2268" s="6">
        <v>498.5</v>
      </c>
      <c r="H2268" s="6">
        <v>0</v>
      </c>
      <c r="I2268" s="13">
        <f t="shared" si="3109"/>
        <v>3</v>
      </c>
      <c r="J2268" s="13">
        <v>3</v>
      </c>
      <c r="K2268" s="13">
        <v>0</v>
      </c>
      <c r="L2268" s="13">
        <f t="shared" si="3114"/>
        <v>6</v>
      </c>
      <c r="M2268" s="45">
        <f t="shared" si="3115"/>
        <v>2436.5482233502535</v>
      </c>
    </row>
    <row r="2269" spans="1:13" ht="15" x14ac:dyDescent="0.2">
      <c r="A2269" s="9">
        <v>43384</v>
      </c>
      <c r="B2269" s="9" t="s">
        <v>100</v>
      </c>
      <c r="C2269" s="11">
        <f t="shared" si="3113"/>
        <v>361.33694670280039</v>
      </c>
      <c r="D2269" s="12" t="s">
        <v>18</v>
      </c>
      <c r="E2269" s="29">
        <v>553.5</v>
      </c>
      <c r="F2269" s="29">
        <v>549.5</v>
      </c>
      <c r="G2269" s="6">
        <v>0</v>
      </c>
      <c r="H2269" s="6">
        <v>0</v>
      </c>
      <c r="I2269" s="13">
        <f t="shared" si="3109"/>
        <v>4</v>
      </c>
      <c r="J2269" s="13">
        <v>0</v>
      </c>
      <c r="K2269" s="13">
        <f>(IF(D2269="SELL",IF(H2269="",0,G2269-H2269),IF(D2269="BUY",IF(H2269="",0,(H2269-G2269)))))</f>
        <v>0</v>
      </c>
      <c r="L2269" s="13">
        <f t="shared" si="3114"/>
        <v>4</v>
      </c>
      <c r="M2269" s="45">
        <f t="shared" si="3115"/>
        <v>1445.3477868112016</v>
      </c>
    </row>
    <row r="2270" spans="1:13" ht="15" x14ac:dyDescent="0.2">
      <c r="A2270" s="14">
        <v>43383</v>
      </c>
      <c r="B2270" s="14" t="s">
        <v>417</v>
      </c>
      <c r="C2270" s="11">
        <f t="shared" si="3113"/>
        <v>407.95512493625699</v>
      </c>
      <c r="D2270" s="15" t="s">
        <v>21</v>
      </c>
      <c r="E2270" s="15">
        <v>490.25</v>
      </c>
      <c r="F2270" s="15">
        <v>493.25</v>
      </c>
      <c r="G2270" s="15">
        <v>496.25</v>
      </c>
      <c r="H2270" s="16">
        <v>0</v>
      </c>
      <c r="I2270" s="13">
        <f t="shared" si="3109"/>
        <v>3</v>
      </c>
      <c r="J2270" s="13">
        <f t="shared" ref="J2270:J2272" si="3120">(IF(D2270="SELL",IF(G2270="",0,F2270-G2270),IF(D2270="BUY",IF(G2270="",0,G2270-F2270))))</f>
        <v>3</v>
      </c>
      <c r="K2270" s="13">
        <v>0</v>
      </c>
      <c r="L2270" s="13">
        <f t="shared" si="3114"/>
        <v>6</v>
      </c>
      <c r="M2270" s="45">
        <f t="shared" si="3115"/>
        <v>2447.7307496175417</v>
      </c>
    </row>
    <row r="2271" spans="1:13" ht="15" x14ac:dyDescent="0.2">
      <c r="A2271" s="14">
        <v>43383</v>
      </c>
      <c r="B2271" s="14" t="s">
        <v>412</v>
      </c>
      <c r="C2271" s="11">
        <f t="shared" si="3113"/>
        <v>440.28618602091359</v>
      </c>
      <c r="D2271" s="15" t="s">
        <v>21</v>
      </c>
      <c r="E2271" s="15">
        <v>454.25</v>
      </c>
      <c r="F2271" s="15">
        <v>458.25</v>
      </c>
      <c r="G2271" s="15">
        <v>462.25</v>
      </c>
      <c r="H2271" s="16">
        <v>0</v>
      </c>
      <c r="I2271" s="13">
        <f t="shared" si="3109"/>
        <v>4</v>
      </c>
      <c r="J2271" s="13">
        <f t="shared" si="3120"/>
        <v>4</v>
      </c>
      <c r="K2271" s="13">
        <v>0</v>
      </c>
      <c r="L2271" s="13">
        <f t="shared" si="3114"/>
        <v>8</v>
      </c>
      <c r="M2271" s="45">
        <f t="shared" si="3115"/>
        <v>3522.2894881673087</v>
      </c>
    </row>
    <row r="2272" spans="1:13" ht="15" x14ac:dyDescent="0.2">
      <c r="A2272" s="14">
        <v>43382</v>
      </c>
      <c r="B2272" s="14" t="s">
        <v>418</v>
      </c>
      <c r="C2272" s="11">
        <f t="shared" si="3113"/>
        <v>1017.8117048346056</v>
      </c>
      <c r="D2272" s="15" t="s">
        <v>21</v>
      </c>
      <c r="E2272" s="15">
        <v>196.5</v>
      </c>
      <c r="F2272" s="15">
        <v>198</v>
      </c>
      <c r="G2272" s="15">
        <v>200</v>
      </c>
      <c r="H2272" s="16">
        <v>203</v>
      </c>
      <c r="I2272" s="13">
        <f t="shared" si="3109"/>
        <v>1.5</v>
      </c>
      <c r="J2272" s="13">
        <f t="shared" si="3120"/>
        <v>2</v>
      </c>
      <c r="K2272" s="13">
        <f>H2272-G2272</f>
        <v>3</v>
      </c>
      <c r="L2272" s="13">
        <f t="shared" si="3114"/>
        <v>6.5</v>
      </c>
      <c r="M2272" s="45">
        <f t="shared" si="3115"/>
        <v>6615.7760814249368</v>
      </c>
    </row>
    <row r="2273" spans="1:13" ht="15" x14ac:dyDescent="0.2">
      <c r="A2273" s="14">
        <v>43382</v>
      </c>
      <c r="B2273" s="14" t="s">
        <v>419</v>
      </c>
      <c r="C2273" s="11">
        <f t="shared" si="3113"/>
        <v>330.57851239669424</v>
      </c>
      <c r="D2273" s="15" t="s">
        <v>18</v>
      </c>
      <c r="E2273" s="15">
        <v>605</v>
      </c>
      <c r="F2273" s="15">
        <v>600</v>
      </c>
      <c r="G2273" s="15">
        <v>595</v>
      </c>
      <c r="H2273" s="16">
        <v>0</v>
      </c>
      <c r="I2273" s="13">
        <f t="shared" si="3109"/>
        <v>5</v>
      </c>
      <c r="J2273" s="13">
        <f>F2273-G2273</f>
        <v>5</v>
      </c>
      <c r="K2273" s="13">
        <v>0</v>
      </c>
      <c r="L2273" s="13">
        <f t="shared" si="3114"/>
        <v>10</v>
      </c>
      <c r="M2273" s="45">
        <f t="shared" si="3115"/>
        <v>3305.7851239669426</v>
      </c>
    </row>
    <row r="2274" spans="1:13" ht="15" x14ac:dyDescent="0.2">
      <c r="A2274" s="14">
        <v>43382</v>
      </c>
      <c r="B2274" s="14" t="s">
        <v>420</v>
      </c>
      <c r="C2274" s="11">
        <f t="shared" si="3113"/>
        <v>224.46689113355779</v>
      </c>
      <c r="D2274" s="15" t="s">
        <v>18</v>
      </c>
      <c r="E2274" s="15">
        <v>891</v>
      </c>
      <c r="F2274" s="15">
        <v>885</v>
      </c>
      <c r="G2274" s="15">
        <v>0</v>
      </c>
      <c r="H2274" s="16">
        <v>0</v>
      </c>
      <c r="I2274" s="13">
        <f t="shared" si="3109"/>
        <v>6</v>
      </c>
      <c r="J2274" s="13">
        <v>0</v>
      </c>
      <c r="K2274" s="13">
        <f>G2274-H2274</f>
        <v>0</v>
      </c>
      <c r="L2274" s="13">
        <f t="shared" si="3114"/>
        <v>6</v>
      </c>
      <c r="M2274" s="45">
        <f t="shared" si="3115"/>
        <v>1346.8013468013469</v>
      </c>
    </row>
    <row r="2275" spans="1:13" ht="15" x14ac:dyDescent="0.2">
      <c r="A2275" s="14">
        <v>43381</v>
      </c>
      <c r="B2275" s="14" t="s">
        <v>265</v>
      </c>
      <c r="C2275" s="11">
        <f t="shared" si="3113"/>
        <v>943.39622641509436</v>
      </c>
      <c r="D2275" s="15" t="s">
        <v>18</v>
      </c>
      <c r="E2275" s="15">
        <v>212</v>
      </c>
      <c r="F2275" s="15">
        <v>210</v>
      </c>
      <c r="G2275" s="15">
        <v>0</v>
      </c>
      <c r="H2275" s="16">
        <v>0</v>
      </c>
      <c r="I2275" s="13">
        <f t="shared" si="3109"/>
        <v>2</v>
      </c>
      <c r="J2275" s="13">
        <v>0</v>
      </c>
      <c r="K2275" s="13">
        <v>0</v>
      </c>
      <c r="L2275" s="13">
        <f t="shared" si="3114"/>
        <v>2</v>
      </c>
      <c r="M2275" s="45">
        <f t="shared" si="3115"/>
        <v>1886.7924528301887</v>
      </c>
    </row>
    <row r="2276" spans="1:13" ht="15" x14ac:dyDescent="0.2">
      <c r="A2276" s="14">
        <v>43381</v>
      </c>
      <c r="B2276" s="14" t="s">
        <v>100</v>
      </c>
      <c r="C2276" s="11">
        <f t="shared" si="3113"/>
        <v>357.78175313059035</v>
      </c>
      <c r="D2276" s="15" t="s">
        <v>18</v>
      </c>
      <c r="E2276" s="15">
        <v>559</v>
      </c>
      <c r="F2276" s="15">
        <v>555</v>
      </c>
      <c r="G2276" s="15">
        <v>550</v>
      </c>
      <c r="H2276" s="16">
        <v>545</v>
      </c>
      <c r="I2276" s="13">
        <f t="shared" si="3109"/>
        <v>4</v>
      </c>
      <c r="J2276" s="13">
        <f t="shared" ref="J2276" si="3121">(IF(D2276="SELL",IF(G2276="",0,F2276-G2276),IF(D2276="BUY",IF(G2276="",0,G2276-F2276))))</f>
        <v>5</v>
      </c>
      <c r="K2276" s="13">
        <f>G2276-H2276</f>
        <v>5</v>
      </c>
      <c r="L2276" s="13">
        <f>K2276+J2276+I2276</f>
        <v>14</v>
      </c>
      <c r="M2276" s="45">
        <f t="shared" si="3115"/>
        <v>5008.9445438282646</v>
      </c>
    </row>
    <row r="2277" spans="1:13" ht="15" x14ac:dyDescent="0.2">
      <c r="A2277" s="14">
        <v>43381</v>
      </c>
      <c r="B2277" s="14" t="s">
        <v>113</v>
      </c>
      <c r="C2277" s="11">
        <f t="shared" si="3113"/>
        <v>278.55153203342616</v>
      </c>
      <c r="D2277" s="15" t="s">
        <v>18</v>
      </c>
      <c r="E2277" s="15">
        <v>718</v>
      </c>
      <c r="F2277" s="15">
        <v>726.5</v>
      </c>
      <c r="G2277" s="15">
        <v>0</v>
      </c>
      <c r="H2277" s="16">
        <v>0</v>
      </c>
      <c r="I2277" s="13">
        <f t="shared" si="3109"/>
        <v>-8.5</v>
      </c>
      <c r="J2277" s="13">
        <v>0</v>
      </c>
      <c r="K2277" s="13">
        <v>0</v>
      </c>
      <c r="L2277" s="13">
        <f t="shared" ref="L2277:L2340" si="3122">K2277+J2277+I2277</f>
        <v>-8.5</v>
      </c>
      <c r="M2277" s="45">
        <f t="shared" si="3115"/>
        <v>-2367.6880222841223</v>
      </c>
    </row>
    <row r="2278" spans="1:13" ht="15" x14ac:dyDescent="0.2">
      <c r="A2278" s="14">
        <v>43378</v>
      </c>
      <c r="B2278" s="14" t="s">
        <v>74</v>
      </c>
      <c r="C2278" s="11">
        <f t="shared" si="3113"/>
        <v>327.06459525756338</v>
      </c>
      <c r="D2278" s="15" t="s">
        <v>18</v>
      </c>
      <c r="E2278" s="15">
        <v>611.5</v>
      </c>
      <c r="F2278" s="15">
        <v>608.5</v>
      </c>
      <c r="G2278" s="15">
        <v>0</v>
      </c>
      <c r="H2278" s="16">
        <v>0</v>
      </c>
      <c r="I2278" s="13">
        <f t="shared" si="3109"/>
        <v>3</v>
      </c>
      <c r="J2278" s="13">
        <v>0</v>
      </c>
      <c r="K2278" s="13">
        <v>0</v>
      </c>
      <c r="L2278" s="13">
        <f t="shared" si="3122"/>
        <v>3</v>
      </c>
      <c r="M2278" s="45">
        <f t="shared" si="3115"/>
        <v>981.19378577269015</v>
      </c>
    </row>
    <row r="2279" spans="1:13" ht="15" x14ac:dyDescent="0.2">
      <c r="A2279" s="14">
        <v>43378</v>
      </c>
      <c r="B2279" s="14" t="s">
        <v>93</v>
      </c>
      <c r="C2279" s="11">
        <f t="shared" si="3113"/>
        <v>175.90149516270887</v>
      </c>
      <c r="D2279" s="15" t="s">
        <v>18</v>
      </c>
      <c r="E2279" s="15">
        <v>1137</v>
      </c>
      <c r="F2279" s="15">
        <v>1131</v>
      </c>
      <c r="G2279" s="15">
        <v>0</v>
      </c>
      <c r="H2279" s="16">
        <v>0</v>
      </c>
      <c r="I2279" s="13">
        <f t="shared" si="3109"/>
        <v>6</v>
      </c>
      <c r="J2279" s="13">
        <v>0</v>
      </c>
      <c r="K2279" s="13">
        <v>0</v>
      </c>
      <c r="L2279" s="13">
        <f t="shared" si="3122"/>
        <v>6</v>
      </c>
      <c r="M2279" s="45">
        <f t="shared" si="3115"/>
        <v>1055.4089709762532</v>
      </c>
    </row>
    <row r="2280" spans="1:13" ht="15" x14ac:dyDescent="0.2">
      <c r="A2280" s="14">
        <v>43378</v>
      </c>
      <c r="B2280" s="14" t="s">
        <v>421</v>
      </c>
      <c r="C2280" s="11">
        <f t="shared" si="3113"/>
        <v>291.86428310835464</v>
      </c>
      <c r="D2280" s="15" t="s">
        <v>18</v>
      </c>
      <c r="E2280" s="15">
        <v>685.25</v>
      </c>
      <c r="F2280" s="15">
        <v>680.25</v>
      </c>
      <c r="G2280" s="15">
        <v>0</v>
      </c>
      <c r="H2280" s="16">
        <v>0</v>
      </c>
      <c r="I2280" s="13">
        <f t="shared" si="3109"/>
        <v>5</v>
      </c>
      <c r="J2280" s="13">
        <v>0</v>
      </c>
      <c r="K2280" s="13">
        <v>0</v>
      </c>
      <c r="L2280" s="13">
        <f t="shared" si="3122"/>
        <v>5</v>
      </c>
      <c r="M2280" s="45">
        <f t="shared" si="3115"/>
        <v>1459.3214155417731</v>
      </c>
    </row>
    <row r="2281" spans="1:13" ht="15" x14ac:dyDescent="0.2">
      <c r="A2281" s="14">
        <v>43377</v>
      </c>
      <c r="B2281" s="14" t="s">
        <v>35</v>
      </c>
      <c r="C2281" s="11">
        <f t="shared" si="3113"/>
        <v>525.27905449770185</v>
      </c>
      <c r="D2281" s="15" t="s">
        <v>21</v>
      </c>
      <c r="E2281" s="15">
        <v>380.75</v>
      </c>
      <c r="F2281" s="15">
        <v>382.75</v>
      </c>
      <c r="G2281" s="15">
        <v>0</v>
      </c>
      <c r="H2281" s="16">
        <v>0</v>
      </c>
      <c r="I2281" s="13">
        <f t="shared" si="3109"/>
        <v>2</v>
      </c>
      <c r="J2281" s="13">
        <v>0</v>
      </c>
      <c r="K2281" s="13">
        <v>0</v>
      </c>
      <c r="L2281" s="13">
        <f t="shared" si="3122"/>
        <v>2</v>
      </c>
      <c r="M2281" s="45">
        <f t="shared" si="3115"/>
        <v>1050.5581089954037</v>
      </c>
    </row>
    <row r="2282" spans="1:13" ht="15" x14ac:dyDescent="0.2">
      <c r="A2282" s="14">
        <v>43377</v>
      </c>
      <c r="B2282" s="14" t="s">
        <v>100</v>
      </c>
      <c r="C2282" s="11">
        <f t="shared" si="3113"/>
        <v>342.17279726261762</v>
      </c>
      <c r="D2282" s="15" t="s">
        <v>21</v>
      </c>
      <c r="E2282" s="15">
        <v>584.5</v>
      </c>
      <c r="F2282" s="15">
        <v>587.25</v>
      </c>
      <c r="G2282" s="15">
        <v>0</v>
      </c>
      <c r="H2282" s="16">
        <v>0</v>
      </c>
      <c r="I2282" s="13">
        <f t="shared" si="3109"/>
        <v>2.75</v>
      </c>
      <c r="J2282" s="13">
        <v>0</v>
      </c>
      <c r="K2282" s="13">
        <v>0</v>
      </c>
      <c r="L2282" s="13">
        <f t="shared" si="3122"/>
        <v>2.75</v>
      </c>
      <c r="M2282" s="45">
        <f t="shared" si="3115"/>
        <v>940.9751924721985</v>
      </c>
    </row>
    <row r="2283" spans="1:13" ht="15" x14ac:dyDescent="0.2">
      <c r="A2283" s="14">
        <v>43376</v>
      </c>
      <c r="B2283" s="14" t="s">
        <v>125</v>
      </c>
      <c r="C2283" s="11">
        <f t="shared" si="3113"/>
        <v>162.50253910217347</v>
      </c>
      <c r="D2283" s="15" t="s">
        <v>18</v>
      </c>
      <c r="E2283" s="15">
        <v>1230.75</v>
      </c>
      <c r="F2283" s="15">
        <v>1242</v>
      </c>
      <c r="G2283" s="15">
        <v>0</v>
      </c>
      <c r="H2283" s="16">
        <v>0</v>
      </c>
      <c r="I2283" s="13">
        <f t="shared" si="3109"/>
        <v>-11.25</v>
      </c>
      <c r="J2283" s="13">
        <v>0</v>
      </c>
      <c r="K2283" s="13">
        <v>0</v>
      </c>
      <c r="L2283" s="13">
        <f t="shared" si="3122"/>
        <v>-11.25</v>
      </c>
      <c r="M2283" s="45">
        <f t="shared" si="3115"/>
        <v>-1828.1535648994516</v>
      </c>
    </row>
    <row r="2284" spans="1:13" ht="15" x14ac:dyDescent="0.2">
      <c r="A2284" s="14">
        <v>43376</v>
      </c>
      <c r="B2284" s="14" t="s">
        <v>113</v>
      </c>
      <c r="C2284" s="11">
        <f t="shared" si="3113"/>
        <v>271.00271002710025</v>
      </c>
      <c r="D2284" s="15" t="s">
        <v>18</v>
      </c>
      <c r="E2284" s="15">
        <v>738</v>
      </c>
      <c r="F2284" s="15">
        <v>734</v>
      </c>
      <c r="G2284" s="15">
        <v>730</v>
      </c>
      <c r="H2284" s="16">
        <v>0</v>
      </c>
      <c r="I2284" s="13">
        <f t="shared" ref="I2284:I2347" si="3123">(IF(D2284="SELL",E2284-F2284,IF(D2284="BUY",F2284-E2284)))</f>
        <v>4</v>
      </c>
      <c r="J2284" s="13">
        <f t="shared" ref="J2284:J2286" si="3124">(IF(D2284="SELL",IF(G2284="",0,F2284-G2284),IF(D2284="BUY",IF(G2284="",0,G2284-F2284))))</f>
        <v>4</v>
      </c>
      <c r="K2284" s="13">
        <v>0</v>
      </c>
      <c r="L2284" s="13">
        <f t="shared" si="3122"/>
        <v>8</v>
      </c>
      <c r="M2284" s="45">
        <f t="shared" si="3115"/>
        <v>2168.021680216802</v>
      </c>
    </row>
    <row r="2285" spans="1:13" ht="15" x14ac:dyDescent="0.2">
      <c r="A2285" s="14">
        <v>43374</v>
      </c>
      <c r="B2285" s="14" t="s">
        <v>422</v>
      </c>
      <c r="C2285" s="11">
        <f t="shared" si="3113"/>
        <v>690.84628670120901</v>
      </c>
      <c r="D2285" s="15" t="s">
        <v>18</v>
      </c>
      <c r="E2285" s="15">
        <v>289.5</v>
      </c>
      <c r="F2285" s="15">
        <v>287.75</v>
      </c>
      <c r="G2285" s="15">
        <v>285.75</v>
      </c>
      <c r="H2285" s="16">
        <v>283.75</v>
      </c>
      <c r="I2285" s="13">
        <f t="shared" si="3123"/>
        <v>1.75</v>
      </c>
      <c r="J2285" s="13">
        <f t="shared" si="3124"/>
        <v>2</v>
      </c>
      <c r="K2285" s="13">
        <v>1.5</v>
      </c>
      <c r="L2285" s="13">
        <f t="shared" si="3122"/>
        <v>5.25</v>
      </c>
      <c r="M2285" s="45">
        <f t="shared" si="3115"/>
        <v>3626.9430051813474</v>
      </c>
    </row>
    <row r="2286" spans="1:13" ht="15" x14ac:dyDescent="0.2">
      <c r="A2286" s="14">
        <v>43374</v>
      </c>
      <c r="B2286" s="14" t="s">
        <v>423</v>
      </c>
      <c r="C2286" s="11">
        <f t="shared" si="3113"/>
        <v>381.38825324180016</v>
      </c>
      <c r="D2286" s="15" t="s">
        <v>18</v>
      </c>
      <c r="E2286" s="15">
        <v>524.4</v>
      </c>
      <c r="F2286" s="15">
        <v>521.4</v>
      </c>
      <c r="G2286" s="15">
        <v>517.4</v>
      </c>
      <c r="H2286" s="16">
        <v>511.95</v>
      </c>
      <c r="I2286" s="13">
        <f t="shared" si="3123"/>
        <v>3</v>
      </c>
      <c r="J2286" s="13">
        <f t="shared" si="3124"/>
        <v>4</v>
      </c>
      <c r="K2286" s="13">
        <v>1.5</v>
      </c>
      <c r="L2286" s="13">
        <f t="shared" si="3122"/>
        <v>8.5</v>
      </c>
      <c r="M2286" s="45">
        <f t="shared" si="3115"/>
        <v>3241.8001525553013</v>
      </c>
    </row>
    <row r="2287" spans="1:13" ht="15" x14ac:dyDescent="0.2">
      <c r="A2287" s="14">
        <v>43371</v>
      </c>
      <c r="B2287" s="14" t="s">
        <v>424</v>
      </c>
      <c r="C2287" s="11">
        <f t="shared" si="3113"/>
        <v>2739.7260273972602</v>
      </c>
      <c r="D2287" s="15" t="s">
        <v>21</v>
      </c>
      <c r="E2287" s="15">
        <v>73</v>
      </c>
      <c r="F2287" s="15">
        <v>67</v>
      </c>
      <c r="G2287" s="15">
        <v>0</v>
      </c>
      <c r="H2287" s="16">
        <v>0</v>
      </c>
      <c r="I2287" s="13">
        <f t="shared" si="3123"/>
        <v>-6</v>
      </c>
      <c r="J2287" s="13">
        <v>0</v>
      </c>
      <c r="K2287" s="13">
        <v>0</v>
      </c>
      <c r="L2287" s="13">
        <f t="shared" si="3122"/>
        <v>-6</v>
      </c>
      <c r="M2287" s="45">
        <f t="shared" si="3115"/>
        <v>-16438.35616438356</v>
      </c>
    </row>
    <row r="2288" spans="1:13" ht="15" x14ac:dyDescent="0.2">
      <c r="A2288" s="14">
        <v>43371</v>
      </c>
      <c r="B2288" s="14" t="s">
        <v>425</v>
      </c>
      <c r="C2288" s="11">
        <f t="shared" si="3113"/>
        <v>92.165898617511516</v>
      </c>
      <c r="D2288" s="15" t="s">
        <v>18</v>
      </c>
      <c r="E2288" s="15">
        <v>2170</v>
      </c>
      <c r="F2288" s="15">
        <v>2152</v>
      </c>
      <c r="G2288" s="15">
        <v>0</v>
      </c>
      <c r="H2288" s="16">
        <v>0</v>
      </c>
      <c r="I2288" s="13">
        <f t="shared" si="3123"/>
        <v>18</v>
      </c>
      <c r="J2288" s="13">
        <v>0</v>
      </c>
      <c r="K2288" s="13">
        <v>0</v>
      </c>
      <c r="L2288" s="13">
        <f t="shared" si="3122"/>
        <v>18</v>
      </c>
      <c r="M2288" s="45">
        <f t="shared" si="3115"/>
        <v>1658.9861751152073</v>
      </c>
    </row>
    <row r="2289" spans="1:13" ht="15" x14ac:dyDescent="0.2">
      <c r="A2289" s="14">
        <v>43371</v>
      </c>
      <c r="B2289" s="14" t="s">
        <v>426</v>
      </c>
      <c r="C2289" s="11">
        <f t="shared" si="3113"/>
        <v>894.8545861297539</v>
      </c>
      <c r="D2289" s="15" t="s">
        <v>18</v>
      </c>
      <c r="E2289" s="15">
        <v>223.5</v>
      </c>
      <c r="F2289" s="15">
        <v>218.1</v>
      </c>
      <c r="G2289" s="15">
        <v>0</v>
      </c>
      <c r="H2289" s="16">
        <v>0</v>
      </c>
      <c r="I2289" s="13">
        <f t="shared" si="3123"/>
        <v>5.4000000000000057</v>
      </c>
      <c r="J2289" s="13">
        <v>0</v>
      </c>
      <c r="K2289" s="13">
        <v>0</v>
      </c>
      <c r="L2289" s="13">
        <f t="shared" si="3122"/>
        <v>5.4000000000000057</v>
      </c>
      <c r="M2289" s="45">
        <f t="shared" si="3115"/>
        <v>4832.2147651006762</v>
      </c>
    </row>
    <row r="2290" spans="1:13" ht="15" x14ac:dyDescent="0.2">
      <c r="A2290" s="14">
        <v>43371</v>
      </c>
      <c r="B2290" s="14" t="s">
        <v>427</v>
      </c>
      <c r="C2290" s="11">
        <f t="shared" si="3113"/>
        <v>938.96713615023475</v>
      </c>
      <c r="D2290" s="15" t="s">
        <v>21</v>
      </c>
      <c r="E2290" s="15">
        <v>213</v>
      </c>
      <c r="F2290" s="15">
        <v>215.75</v>
      </c>
      <c r="G2290" s="15">
        <v>0</v>
      </c>
      <c r="H2290" s="16">
        <v>0</v>
      </c>
      <c r="I2290" s="13">
        <f t="shared" si="3123"/>
        <v>2.75</v>
      </c>
      <c r="J2290" s="13">
        <v>0</v>
      </c>
      <c r="K2290" s="13">
        <v>0</v>
      </c>
      <c r="L2290" s="13">
        <f t="shared" si="3122"/>
        <v>2.75</v>
      </c>
      <c r="M2290" s="45">
        <f t="shared" si="3115"/>
        <v>2582.1596244131456</v>
      </c>
    </row>
    <row r="2291" spans="1:13" ht="15" x14ac:dyDescent="0.2">
      <c r="A2291" s="14">
        <v>43370</v>
      </c>
      <c r="B2291" s="14" t="s">
        <v>428</v>
      </c>
      <c r="C2291" s="11">
        <f t="shared" si="3113"/>
        <v>947.8672985781991</v>
      </c>
      <c r="D2291" s="15" t="s">
        <v>18</v>
      </c>
      <c r="E2291" s="15">
        <v>211</v>
      </c>
      <c r="F2291" s="15">
        <v>207.55</v>
      </c>
      <c r="G2291" s="15">
        <v>0</v>
      </c>
      <c r="H2291" s="16">
        <v>0</v>
      </c>
      <c r="I2291" s="13">
        <f t="shared" si="3123"/>
        <v>3.4499999999999886</v>
      </c>
      <c r="J2291" s="13">
        <v>0</v>
      </c>
      <c r="K2291" s="13">
        <v>0</v>
      </c>
      <c r="L2291" s="13">
        <f t="shared" si="3122"/>
        <v>3.4499999999999886</v>
      </c>
      <c r="M2291" s="45">
        <f t="shared" si="3115"/>
        <v>3270.142180094776</v>
      </c>
    </row>
    <row r="2292" spans="1:13" ht="15" x14ac:dyDescent="0.2">
      <c r="A2292" s="14">
        <v>43370</v>
      </c>
      <c r="B2292" s="14" t="s">
        <v>429</v>
      </c>
      <c r="C2292" s="11">
        <f t="shared" si="3113"/>
        <v>2259.8870056497176</v>
      </c>
      <c r="D2292" s="15" t="s">
        <v>21</v>
      </c>
      <c r="E2292" s="15">
        <v>88.5</v>
      </c>
      <c r="F2292" s="15">
        <v>91.25</v>
      </c>
      <c r="G2292" s="15">
        <v>0</v>
      </c>
      <c r="H2292" s="16">
        <v>0</v>
      </c>
      <c r="I2292" s="13">
        <f t="shared" si="3123"/>
        <v>2.75</v>
      </c>
      <c r="J2292" s="13">
        <v>0</v>
      </c>
      <c r="K2292" s="13">
        <v>0</v>
      </c>
      <c r="L2292" s="13">
        <f t="shared" si="3122"/>
        <v>2.75</v>
      </c>
      <c r="M2292" s="45">
        <f t="shared" si="3115"/>
        <v>6214.6892655367237</v>
      </c>
    </row>
    <row r="2293" spans="1:13" ht="15" x14ac:dyDescent="0.2">
      <c r="A2293" s="14">
        <v>43370</v>
      </c>
      <c r="B2293" s="14" t="s">
        <v>430</v>
      </c>
      <c r="C2293" s="11">
        <f t="shared" si="3113"/>
        <v>107.23860589812332</v>
      </c>
      <c r="D2293" s="15" t="s">
        <v>18</v>
      </c>
      <c r="E2293" s="15">
        <v>1865</v>
      </c>
      <c r="F2293" s="15">
        <v>1850</v>
      </c>
      <c r="G2293" s="15">
        <v>1835</v>
      </c>
      <c r="H2293" s="16">
        <v>1811.2</v>
      </c>
      <c r="I2293" s="13">
        <f t="shared" si="3123"/>
        <v>15</v>
      </c>
      <c r="J2293" s="13">
        <f t="shared" ref="J2293" si="3125">(IF(D2293="SELL",IF(G2293="",0,F2293-G2293),IF(D2293="BUY",IF(G2293="",0,G2293-F2293))))</f>
        <v>15</v>
      </c>
      <c r="K2293" s="13">
        <f>G2293-H2293</f>
        <v>23.799999999999955</v>
      </c>
      <c r="L2293" s="13">
        <f t="shared" si="3122"/>
        <v>53.799999999999955</v>
      </c>
      <c r="M2293" s="45">
        <f t="shared" si="3115"/>
        <v>5769.4369973190296</v>
      </c>
    </row>
    <row r="2294" spans="1:13" ht="15" x14ac:dyDescent="0.2">
      <c r="A2294" s="14">
        <v>43369</v>
      </c>
      <c r="B2294" s="14" t="s">
        <v>258</v>
      </c>
      <c r="C2294" s="11">
        <v>638</v>
      </c>
      <c r="D2294" s="15" t="s">
        <v>21</v>
      </c>
      <c r="E2294" s="15">
        <v>313</v>
      </c>
      <c r="F2294" s="15">
        <v>304</v>
      </c>
      <c r="G2294" s="15">
        <v>0</v>
      </c>
      <c r="H2294" s="16">
        <v>0</v>
      </c>
      <c r="I2294" s="13">
        <f t="shared" si="3123"/>
        <v>-9</v>
      </c>
      <c r="J2294" s="13">
        <v>0</v>
      </c>
      <c r="K2294" s="13">
        <v>0</v>
      </c>
      <c r="L2294" s="13">
        <f t="shared" si="3122"/>
        <v>-9</v>
      </c>
      <c r="M2294" s="45">
        <f t="shared" si="3115"/>
        <v>-5742</v>
      </c>
    </row>
    <row r="2295" spans="1:13" ht="15" x14ac:dyDescent="0.2">
      <c r="A2295" s="14">
        <v>43369</v>
      </c>
      <c r="B2295" s="14" t="s">
        <v>115</v>
      </c>
      <c r="C2295" s="11">
        <f>200000/E2295</f>
        <v>830.90984628167848</v>
      </c>
      <c r="D2295" s="15" t="s">
        <v>21</v>
      </c>
      <c r="E2295" s="15">
        <v>240.7</v>
      </c>
      <c r="F2295" s="15">
        <v>242.7</v>
      </c>
      <c r="G2295" s="15">
        <v>0</v>
      </c>
      <c r="H2295" s="16">
        <v>0</v>
      </c>
      <c r="I2295" s="13">
        <f t="shared" si="3123"/>
        <v>2</v>
      </c>
      <c r="J2295" s="13">
        <v>0</v>
      </c>
      <c r="K2295" s="13">
        <v>0</v>
      </c>
      <c r="L2295" s="13">
        <f t="shared" si="3122"/>
        <v>2</v>
      </c>
      <c r="M2295" s="45">
        <f t="shared" si="3115"/>
        <v>1661.819692563357</v>
      </c>
    </row>
    <row r="2296" spans="1:13" ht="15" x14ac:dyDescent="0.2">
      <c r="A2296" s="14">
        <v>43369</v>
      </c>
      <c r="B2296" s="14" t="s">
        <v>162</v>
      </c>
      <c r="C2296" s="11">
        <f>200000/E2296</f>
        <v>544.95912806539513</v>
      </c>
      <c r="D2296" s="15" t="s">
        <v>21</v>
      </c>
      <c r="E2296" s="15">
        <v>367</v>
      </c>
      <c r="F2296" s="15">
        <v>371</v>
      </c>
      <c r="G2296" s="15">
        <v>0</v>
      </c>
      <c r="H2296" s="16">
        <v>0</v>
      </c>
      <c r="I2296" s="13">
        <f t="shared" si="3123"/>
        <v>4</v>
      </c>
      <c r="J2296" s="13">
        <v>0</v>
      </c>
      <c r="K2296" s="13">
        <v>0</v>
      </c>
      <c r="L2296" s="13">
        <f t="shared" si="3122"/>
        <v>4</v>
      </c>
      <c r="M2296" s="45">
        <f t="shared" si="3115"/>
        <v>2179.8365122615805</v>
      </c>
    </row>
    <row r="2297" spans="1:13" ht="15" x14ac:dyDescent="0.2">
      <c r="A2297" s="14">
        <v>43368</v>
      </c>
      <c r="B2297" s="14" t="s">
        <v>431</v>
      </c>
      <c r="C2297" s="11">
        <f t="shared" ref="C2297:C2360" si="3126">200000/E2297</f>
        <v>2531.6455696202534</v>
      </c>
      <c r="D2297" s="15" t="s">
        <v>21</v>
      </c>
      <c r="E2297" s="15">
        <v>79</v>
      </c>
      <c r="F2297" s="15">
        <v>81</v>
      </c>
      <c r="G2297" s="15">
        <v>83</v>
      </c>
      <c r="H2297" s="16">
        <v>0</v>
      </c>
      <c r="I2297" s="13">
        <f t="shared" si="3123"/>
        <v>2</v>
      </c>
      <c r="J2297" s="13">
        <f t="shared" ref="J2297" si="3127">(IF(D2297="SELL",IF(G2297="",0,F2297-G2297),IF(D2297="BUY",IF(G2297="",0,G2297-F2297))))</f>
        <v>2</v>
      </c>
      <c r="K2297" s="13">
        <v>0</v>
      </c>
      <c r="L2297" s="13">
        <f t="shared" si="3122"/>
        <v>4</v>
      </c>
      <c r="M2297" s="45">
        <f t="shared" si="3115"/>
        <v>10126.582278481013</v>
      </c>
    </row>
    <row r="2298" spans="1:13" ht="15" x14ac:dyDescent="0.2">
      <c r="A2298" s="14">
        <v>43368</v>
      </c>
      <c r="B2298" s="14" t="s">
        <v>432</v>
      </c>
      <c r="C2298" s="11">
        <f t="shared" si="3126"/>
        <v>2500</v>
      </c>
      <c r="D2298" s="15" t="s">
        <v>21</v>
      </c>
      <c r="E2298" s="15">
        <v>80</v>
      </c>
      <c r="F2298" s="15">
        <v>82</v>
      </c>
      <c r="G2298" s="15">
        <v>0</v>
      </c>
      <c r="H2298" s="16">
        <v>0</v>
      </c>
      <c r="I2298" s="13">
        <f t="shared" si="3123"/>
        <v>2</v>
      </c>
      <c r="J2298" s="13">
        <v>0</v>
      </c>
      <c r="K2298" s="13">
        <v>0</v>
      </c>
      <c r="L2298" s="13">
        <f t="shared" si="3122"/>
        <v>2</v>
      </c>
      <c r="M2298" s="45">
        <f t="shared" si="3115"/>
        <v>5000</v>
      </c>
    </row>
    <row r="2299" spans="1:13" ht="15" x14ac:dyDescent="0.2">
      <c r="A2299" s="14">
        <v>43367</v>
      </c>
      <c r="B2299" s="14" t="s">
        <v>433</v>
      </c>
      <c r="C2299" s="11">
        <f t="shared" si="3126"/>
        <v>1904.7619047619048</v>
      </c>
      <c r="D2299" s="15" t="s">
        <v>21</v>
      </c>
      <c r="E2299" s="15">
        <v>105</v>
      </c>
      <c r="F2299" s="15">
        <v>107</v>
      </c>
      <c r="G2299" s="15">
        <v>0</v>
      </c>
      <c r="H2299" s="16">
        <v>0</v>
      </c>
      <c r="I2299" s="13">
        <f t="shared" si="3123"/>
        <v>2</v>
      </c>
      <c r="J2299" s="13">
        <v>0</v>
      </c>
      <c r="K2299" s="13">
        <v>0</v>
      </c>
      <c r="L2299" s="13">
        <f t="shared" si="3122"/>
        <v>2</v>
      </c>
      <c r="M2299" s="45">
        <f t="shared" si="3115"/>
        <v>3809.5238095238096</v>
      </c>
    </row>
    <row r="2300" spans="1:13" ht="15" x14ac:dyDescent="0.2">
      <c r="A2300" s="14">
        <v>43367</v>
      </c>
      <c r="B2300" s="14" t="s">
        <v>434</v>
      </c>
      <c r="C2300" s="11">
        <f t="shared" si="3126"/>
        <v>540.54054054054052</v>
      </c>
      <c r="D2300" s="15" t="s">
        <v>18</v>
      </c>
      <c r="E2300" s="15">
        <v>370</v>
      </c>
      <c r="F2300" s="15">
        <v>367</v>
      </c>
      <c r="G2300" s="15">
        <v>362</v>
      </c>
      <c r="H2300" s="16">
        <v>0</v>
      </c>
      <c r="I2300" s="13">
        <f t="shared" si="3123"/>
        <v>3</v>
      </c>
      <c r="J2300" s="13">
        <f t="shared" ref="J2300" si="3128">(IF(D2300="SELL",IF(G2300="",0,F2300-G2300),IF(D2300="BUY",IF(G2300="",0,G2300-F2300))))</f>
        <v>5</v>
      </c>
      <c r="K2300" s="13">
        <v>0</v>
      </c>
      <c r="L2300" s="13">
        <f t="shared" si="3122"/>
        <v>8</v>
      </c>
      <c r="M2300" s="45">
        <f t="shared" si="3115"/>
        <v>4324.3243243243242</v>
      </c>
    </row>
    <row r="2301" spans="1:13" ht="15" x14ac:dyDescent="0.2">
      <c r="A2301" s="14">
        <v>43367</v>
      </c>
      <c r="B2301" s="14" t="s">
        <v>359</v>
      </c>
      <c r="C2301" s="11">
        <f t="shared" si="3126"/>
        <v>1253.1328320802006</v>
      </c>
      <c r="D2301" s="15" t="s">
        <v>21</v>
      </c>
      <c r="E2301" s="15">
        <v>159.6</v>
      </c>
      <c r="F2301" s="15">
        <v>156.6</v>
      </c>
      <c r="G2301" s="15">
        <v>0</v>
      </c>
      <c r="H2301" s="16">
        <v>0</v>
      </c>
      <c r="I2301" s="13">
        <f t="shared" si="3123"/>
        <v>-3</v>
      </c>
      <c r="J2301" s="13">
        <v>0</v>
      </c>
      <c r="K2301" s="13">
        <v>0</v>
      </c>
      <c r="L2301" s="13">
        <f t="shared" si="3122"/>
        <v>-3</v>
      </c>
      <c r="M2301" s="45">
        <f t="shared" si="3115"/>
        <v>-3759.3984962406021</v>
      </c>
    </row>
    <row r="2302" spans="1:13" ht="15" x14ac:dyDescent="0.2">
      <c r="A2302" s="14">
        <v>43367</v>
      </c>
      <c r="B2302" s="14" t="s">
        <v>435</v>
      </c>
      <c r="C2302" s="11">
        <f t="shared" si="3126"/>
        <v>522.19321148825065</v>
      </c>
      <c r="D2302" s="15" t="s">
        <v>21</v>
      </c>
      <c r="E2302" s="15">
        <v>383</v>
      </c>
      <c r="F2302" s="15">
        <v>377</v>
      </c>
      <c r="G2302" s="15">
        <v>0</v>
      </c>
      <c r="H2302" s="16">
        <v>0</v>
      </c>
      <c r="I2302" s="13">
        <f t="shared" si="3123"/>
        <v>-6</v>
      </c>
      <c r="J2302" s="13">
        <v>0</v>
      </c>
      <c r="K2302" s="13">
        <v>0</v>
      </c>
      <c r="L2302" s="13">
        <f t="shared" si="3122"/>
        <v>-6</v>
      </c>
      <c r="M2302" s="45">
        <f t="shared" si="3115"/>
        <v>-3133.1592689295039</v>
      </c>
    </row>
    <row r="2303" spans="1:13" ht="15" x14ac:dyDescent="0.2">
      <c r="A2303" s="14">
        <v>43367</v>
      </c>
      <c r="B2303" s="14" t="s">
        <v>436</v>
      </c>
      <c r="C2303" s="11">
        <f t="shared" si="3126"/>
        <v>763.35877862595419</v>
      </c>
      <c r="D2303" s="15" t="s">
        <v>21</v>
      </c>
      <c r="E2303" s="15">
        <v>262</v>
      </c>
      <c r="F2303" s="15">
        <v>257</v>
      </c>
      <c r="G2303" s="15">
        <v>0</v>
      </c>
      <c r="H2303" s="16">
        <v>0</v>
      </c>
      <c r="I2303" s="13">
        <f t="shared" si="3123"/>
        <v>-5</v>
      </c>
      <c r="J2303" s="13">
        <v>0</v>
      </c>
      <c r="K2303" s="13">
        <v>0</v>
      </c>
      <c r="L2303" s="13">
        <f t="shared" si="3122"/>
        <v>-5</v>
      </c>
      <c r="M2303" s="45">
        <f t="shared" si="3115"/>
        <v>-3816.7938931297708</v>
      </c>
    </row>
    <row r="2304" spans="1:13" ht="15" x14ac:dyDescent="0.2">
      <c r="A2304" s="14">
        <v>43364</v>
      </c>
      <c r="B2304" s="14" t="s">
        <v>437</v>
      </c>
      <c r="C2304" s="11">
        <f t="shared" si="3126"/>
        <v>82.644628099173559</v>
      </c>
      <c r="D2304" s="15" t="s">
        <v>18</v>
      </c>
      <c r="E2304" s="15">
        <v>2420</v>
      </c>
      <c r="F2304" s="15">
        <v>2390</v>
      </c>
      <c r="G2304" s="15">
        <v>0</v>
      </c>
      <c r="H2304" s="16">
        <v>0</v>
      </c>
      <c r="I2304" s="13">
        <f t="shared" si="3123"/>
        <v>30</v>
      </c>
      <c r="J2304" s="13">
        <v>0</v>
      </c>
      <c r="K2304" s="13">
        <v>0</v>
      </c>
      <c r="L2304" s="13">
        <f t="shared" si="3122"/>
        <v>30</v>
      </c>
      <c r="M2304" s="45">
        <f t="shared" si="3115"/>
        <v>2479.3388429752067</v>
      </c>
    </row>
    <row r="2305" spans="1:13" ht="15" x14ac:dyDescent="0.2">
      <c r="A2305" s="14">
        <v>43364</v>
      </c>
      <c r="B2305" s="14" t="s">
        <v>438</v>
      </c>
      <c r="C2305" s="11">
        <f t="shared" si="3126"/>
        <v>156.49452269170578</v>
      </c>
      <c r="D2305" s="15" t="s">
        <v>18</v>
      </c>
      <c r="E2305" s="15">
        <v>1278</v>
      </c>
      <c r="F2305" s="15">
        <v>1305</v>
      </c>
      <c r="G2305" s="15">
        <v>0</v>
      </c>
      <c r="H2305" s="16">
        <v>0</v>
      </c>
      <c r="I2305" s="13">
        <f t="shared" si="3123"/>
        <v>-27</v>
      </c>
      <c r="J2305" s="13">
        <v>0</v>
      </c>
      <c r="K2305" s="13">
        <v>0</v>
      </c>
      <c r="L2305" s="13">
        <f t="shared" si="3122"/>
        <v>-27</v>
      </c>
      <c r="M2305" s="45">
        <f t="shared" si="3115"/>
        <v>-4225.3521126760561</v>
      </c>
    </row>
    <row r="2306" spans="1:13" ht="15" x14ac:dyDescent="0.2">
      <c r="A2306" s="14">
        <v>43364</v>
      </c>
      <c r="B2306" s="14" t="s">
        <v>439</v>
      </c>
      <c r="C2306" s="11">
        <f t="shared" si="3126"/>
        <v>526.31578947368416</v>
      </c>
      <c r="D2306" s="15" t="s">
        <v>21</v>
      </c>
      <c r="E2306" s="15">
        <v>380</v>
      </c>
      <c r="F2306" s="15">
        <v>373</v>
      </c>
      <c r="G2306" s="15">
        <v>0</v>
      </c>
      <c r="H2306" s="16">
        <v>0</v>
      </c>
      <c r="I2306" s="13">
        <f t="shared" si="3123"/>
        <v>-7</v>
      </c>
      <c r="J2306" s="13">
        <v>0</v>
      </c>
      <c r="K2306" s="13">
        <v>0</v>
      </c>
      <c r="L2306" s="13">
        <f t="shared" si="3122"/>
        <v>-7</v>
      </c>
      <c r="M2306" s="45">
        <f t="shared" si="3115"/>
        <v>-3684.2105263157891</v>
      </c>
    </row>
    <row r="2307" spans="1:13" ht="15" x14ac:dyDescent="0.2">
      <c r="A2307" s="14">
        <v>43362</v>
      </c>
      <c r="B2307" s="14" t="s">
        <v>440</v>
      </c>
      <c r="C2307" s="11">
        <f t="shared" si="3126"/>
        <v>2312.1387283236995</v>
      </c>
      <c r="D2307" s="15" t="s">
        <v>21</v>
      </c>
      <c r="E2307" s="15">
        <v>86.5</v>
      </c>
      <c r="F2307" s="15">
        <v>87</v>
      </c>
      <c r="G2307" s="15">
        <v>88</v>
      </c>
      <c r="H2307" s="16">
        <v>0</v>
      </c>
      <c r="I2307" s="13">
        <f t="shared" si="3123"/>
        <v>0.5</v>
      </c>
      <c r="J2307" s="13">
        <f t="shared" ref="J2307" si="3129">(IF(D2307="SELL",IF(G2307="",0,F2307-G2307),IF(D2307="BUY",IF(G2307="",0,G2307-F2307))))</f>
        <v>1</v>
      </c>
      <c r="K2307" s="13">
        <v>0</v>
      </c>
      <c r="L2307" s="13">
        <f t="shared" si="3122"/>
        <v>1.5</v>
      </c>
      <c r="M2307" s="45">
        <f t="shared" ref="M2307:M2370" si="3130">L2307*C2307</f>
        <v>3468.2080924855491</v>
      </c>
    </row>
    <row r="2308" spans="1:13" ht="15" x14ac:dyDescent="0.2">
      <c r="A2308" s="14">
        <v>43362</v>
      </c>
      <c r="B2308" s="14" t="s">
        <v>435</v>
      </c>
      <c r="C2308" s="11">
        <f t="shared" si="3126"/>
        <v>550.96418732782365</v>
      </c>
      <c r="D2308" s="15" t="s">
        <v>21</v>
      </c>
      <c r="E2308" s="15">
        <v>363</v>
      </c>
      <c r="F2308" s="15">
        <v>366</v>
      </c>
      <c r="G2308" s="15">
        <v>0</v>
      </c>
      <c r="H2308" s="16">
        <v>0</v>
      </c>
      <c r="I2308" s="13">
        <f t="shared" si="3123"/>
        <v>3</v>
      </c>
      <c r="J2308" s="13">
        <v>0</v>
      </c>
      <c r="K2308" s="13">
        <v>0</v>
      </c>
      <c r="L2308" s="13">
        <f t="shared" si="3122"/>
        <v>3</v>
      </c>
      <c r="M2308" s="45">
        <f t="shared" si="3130"/>
        <v>1652.8925619834708</v>
      </c>
    </row>
    <row r="2309" spans="1:13" ht="15" x14ac:dyDescent="0.2">
      <c r="A2309" s="14">
        <v>43361</v>
      </c>
      <c r="B2309" s="14" t="s">
        <v>441</v>
      </c>
      <c r="C2309" s="11">
        <f t="shared" si="3126"/>
        <v>1550.3875968992247</v>
      </c>
      <c r="D2309" s="15" t="s">
        <v>21</v>
      </c>
      <c r="E2309" s="15">
        <v>129</v>
      </c>
      <c r="F2309" s="15">
        <v>131</v>
      </c>
      <c r="G2309" s="15">
        <v>0</v>
      </c>
      <c r="H2309" s="16">
        <v>0</v>
      </c>
      <c r="I2309" s="13">
        <f t="shared" si="3123"/>
        <v>2</v>
      </c>
      <c r="J2309" s="13">
        <v>0</v>
      </c>
      <c r="K2309" s="13">
        <v>0</v>
      </c>
      <c r="L2309" s="13">
        <f t="shared" si="3122"/>
        <v>2</v>
      </c>
      <c r="M2309" s="45">
        <f t="shared" si="3130"/>
        <v>3100.7751937984494</v>
      </c>
    </row>
    <row r="2310" spans="1:13" ht="15" x14ac:dyDescent="0.2">
      <c r="A2310" s="14">
        <v>43361</v>
      </c>
      <c r="B2310" s="14" t="s">
        <v>435</v>
      </c>
      <c r="C2310" s="11">
        <f t="shared" si="3126"/>
        <v>554.016620498615</v>
      </c>
      <c r="D2310" s="15" t="s">
        <v>21</v>
      </c>
      <c r="E2310" s="15">
        <v>361</v>
      </c>
      <c r="F2310" s="15">
        <v>364</v>
      </c>
      <c r="G2310" s="15">
        <v>0</v>
      </c>
      <c r="H2310" s="16">
        <v>0</v>
      </c>
      <c r="I2310" s="13">
        <f t="shared" si="3123"/>
        <v>3</v>
      </c>
      <c r="J2310" s="13">
        <v>0</v>
      </c>
      <c r="K2310" s="13">
        <v>0</v>
      </c>
      <c r="L2310" s="13">
        <f t="shared" si="3122"/>
        <v>3</v>
      </c>
      <c r="M2310" s="45">
        <f t="shared" si="3130"/>
        <v>1662.0498614958451</v>
      </c>
    </row>
    <row r="2311" spans="1:13" ht="15" x14ac:dyDescent="0.2">
      <c r="A2311" s="14">
        <v>43361</v>
      </c>
      <c r="B2311" s="14" t="s">
        <v>442</v>
      </c>
      <c r="C2311" s="11">
        <f t="shared" si="3126"/>
        <v>778.21011673151747</v>
      </c>
      <c r="D2311" s="15" t="s">
        <v>21</v>
      </c>
      <c r="E2311" s="15">
        <v>257</v>
      </c>
      <c r="F2311" s="15">
        <v>253</v>
      </c>
      <c r="G2311" s="15">
        <v>0</v>
      </c>
      <c r="H2311" s="16">
        <v>0</v>
      </c>
      <c r="I2311" s="13">
        <f t="shared" si="3123"/>
        <v>-4</v>
      </c>
      <c r="J2311" s="13">
        <v>0</v>
      </c>
      <c r="K2311" s="13">
        <v>0</v>
      </c>
      <c r="L2311" s="13">
        <f t="shared" si="3122"/>
        <v>-4</v>
      </c>
      <c r="M2311" s="45">
        <f t="shared" si="3130"/>
        <v>-3112.8404669260699</v>
      </c>
    </row>
    <row r="2312" spans="1:13" ht="15" x14ac:dyDescent="0.2">
      <c r="A2312" s="14">
        <v>43360</v>
      </c>
      <c r="B2312" s="14" t="s">
        <v>363</v>
      </c>
      <c r="C2312" s="11">
        <f t="shared" si="3126"/>
        <v>2389.4862604540021</v>
      </c>
      <c r="D2312" s="15" t="s">
        <v>21</v>
      </c>
      <c r="E2312" s="15">
        <v>83.7</v>
      </c>
      <c r="F2312" s="15">
        <v>84.9</v>
      </c>
      <c r="G2312" s="15">
        <v>0</v>
      </c>
      <c r="H2312" s="16">
        <v>0</v>
      </c>
      <c r="I2312" s="13">
        <f t="shared" si="3123"/>
        <v>1.2000000000000028</v>
      </c>
      <c r="J2312" s="13">
        <v>0</v>
      </c>
      <c r="K2312" s="13">
        <v>0</v>
      </c>
      <c r="L2312" s="13">
        <f t="shared" si="3122"/>
        <v>1.2000000000000028</v>
      </c>
      <c r="M2312" s="45">
        <f t="shared" si="3130"/>
        <v>2867.3835125448095</v>
      </c>
    </row>
    <row r="2313" spans="1:13" ht="15" x14ac:dyDescent="0.2">
      <c r="A2313" s="14">
        <v>43360</v>
      </c>
      <c r="B2313" s="14" t="s">
        <v>443</v>
      </c>
      <c r="C2313" s="11">
        <f t="shared" si="3126"/>
        <v>2865.3295128939831</v>
      </c>
      <c r="D2313" s="15" t="s">
        <v>21</v>
      </c>
      <c r="E2313" s="15">
        <v>69.8</v>
      </c>
      <c r="F2313" s="15">
        <v>70.5</v>
      </c>
      <c r="G2313" s="15">
        <v>0</v>
      </c>
      <c r="H2313" s="16">
        <v>0</v>
      </c>
      <c r="I2313" s="13">
        <f t="shared" si="3123"/>
        <v>0.70000000000000284</v>
      </c>
      <c r="J2313" s="13">
        <v>0</v>
      </c>
      <c r="K2313" s="13">
        <v>0</v>
      </c>
      <c r="L2313" s="13">
        <f t="shared" si="3122"/>
        <v>0.70000000000000284</v>
      </c>
      <c r="M2313" s="45">
        <f t="shared" si="3130"/>
        <v>2005.7306590257963</v>
      </c>
    </row>
    <row r="2314" spans="1:13" ht="15" x14ac:dyDescent="0.2">
      <c r="A2314" s="14">
        <v>43360</v>
      </c>
      <c r="B2314" s="14" t="s">
        <v>444</v>
      </c>
      <c r="C2314" s="11">
        <f t="shared" si="3126"/>
        <v>2116.4021164021165</v>
      </c>
      <c r="D2314" s="15" t="s">
        <v>21</v>
      </c>
      <c r="E2314" s="15">
        <v>94.5</v>
      </c>
      <c r="F2314" s="15">
        <v>93</v>
      </c>
      <c r="G2314" s="15">
        <v>0</v>
      </c>
      <c r="H2314" s="16">
        <v>0</v>
      </c>
      <c r="I2314" s="13">
        <f t="shared" si="3123"/>
        <v>-1.5</v>
      </c>
      <c r="J2314" s="13">
        <v>0</v>
      </c>
      <c r="K2314" s="13">
        <v>0</v>
      </c>
      <c r="L2314" s="13">
        <f t="shared" si="3122"/>
        <v>-1.5</v>
      </c>
      <c r="M2314" s="45">
        <f t="shared" si="3130"/>
        <v>-3174.6031746031749</v>
      </c>
    </row>
    <row r="2315" spans="1:13" ht="15" x14ac:dyDescent="0.2">
      <c r="A2315" s="14">
        <v>43357</v>
      </c>
      <c r="B2315" s="14" t="s">
        <v>440</v>
      </c>
      <c r="C2315" s="11">
        <f t="shared" si="3126"/>
        <v>2361.2750885478158</v>
      </c>
      <c r="D2315" s="15" t="s">
        <v>21</v>
      </c>
      <c r="E2315" s="15">
        <v>84.7</v>
      </c>
      <c r="F2315" s="15">
        <v>86</v>
      </c>
      <c r="G2315" s="15">
        <v>87.5</v>
      </c>
      <c r="H2315" s="16">
        <v>89</v>
      </c>
      <c r="I2315" s="13">
        <f t="shared" si="3123"/>
        <v>1.2999999999999972</v>
      </c>
      <c r="J2315" s="13">
        <f t="shared" ref="J2315" si="3131">(IF(D2315="SELL",IF(G2315="",0,F2315-G2315),IF(D2315="BUY",IF(G2315="",0,G2315-F2315))))</f>
        <v>1.5</v>
      </c>
      <c r="K2315" s="13">
        <v>1.5</v>
      </c>
      <c r="L2315" s="13">
        <f t="shared" si="3122"/>
        <v>4.2999999999999972</v>
      </c>
      <c r="M2315" s="45">
        <f t="shared" si="3130"/>
        <v>10153.4828807556</v>
      </c>
    </row>
    <row r="2316" spans="1:13" ht="15" x14ac:dyDescent="0.2">
      <c r="A2316" s="14">
        <v>43357</v>
      </c>
      <c r="B2316" s="14" t="s">
        <v>427</v>
      </c>
      <c r="C2316" s="11">
        <f t="shared" si="3126"/>
        <v>904.97737556561083</v>
      </c>
      <c r="D2316" s="15" t="s">
        <v>21</v>
      </c>
      <c r="E2316" s="15">
        <v>221</v>
      </c>
      <c r="F2316" s="15">
        <v>223.5</v>
      </c>
      <c r="G2316" s="15">
        <v>0</v>
      </c>
      <c r="H2316" s="16">
        <v>0</v>
      </c>
      <c r="I2316" s="13">
        <f t="shared" si="3123"/>
        <v>2.5</v>
      </c>
      <c r="J2316" s="13">
        <v>0</v>
      </c>
      <c r="K2316" s="13">
        <v>0</v>
      </c>
      <c r="L2316" s="13">
        <f t="shared" si="3122"/>
        <v>2.5</v>
      </c>
      <c r="M2316" s="45">
        <f t="shared" si="3130"/>
        <v>2262.443438914027</v>
      </c>
    </row>
    <row r="2317" spans="1:13" ht="15" x14ac:dyDescent="0.2">
      <c r="A2317" s="14">
        <v>43357</v>
      </c>
      <c r="B2317" s="14" t="s">
        <v>445</v>
      </c>
      <c r="C2317" s="11">
        <f t="shared" si="3126"/>
        <v>3389.8305084745762</v>
      </c>
      <c r="D2317" s="15" t="s">
        <v>21</v>
      </c>
      <c r="E2317" s="15">
        <v>59</v>
      </c>
      <c r="F2317" s="15">
        <v>59.35</v>
      </c>
      <c r="G2317" s="15">
        <v>0</v>
      </c>
      <c r="H2317" s="16">
        <v>0</v>
      </c>
      <c r="I2317" s="13">
        <f t="shared" si="3123"/>
        <v>0.35000000000000142</v>
      </c>
      <c r="J2317" s="13">
        <v>0</v>
      </c>
      <c r="K2317" s="13">
        <v>0</v>
      </c>
      <c r="L2317" s="13">
        <f t="shared" si="3122"/>
        <v>0.35000000000000142</v>
      </c>
      <c r="M2317" s="45">
        <f t="shared" si="3130"/>
        <v>1186.4406779661065</v>
      </c>
    </row>
    <row r="2318" spans="1:13" ht="15" x14ac:dyDescent="0.2">
      <c r="A2318" s="14">
        <v>43357</v>
      </c>
      <c r="B2318" s="14" t="s">
        <v>427</v>
      </c>
      <c r="C2318" s="11">
        <f t="shared" si="3126"/>
        <v>913.24200913242009</v>
      </c>
      <c r="D2318" s="15" t="s">
        <v>21</v>
      </c>
      <c r="E2318" s="15">
        <v>219</v>
      </c>
      <c r="F2318" s="15">
        <v>221.5</v>
      </c>
      <c r="G2318" s="15">
        <v>225</v>
      </c>
      <c r="H2318" s="16">
        <v>228.5</v>
      </c>
      <c r="I2318" s="13">
        <f t="shared" si="3123"/>
        <v>2.5</v>
      </c>
      <c r="J2318" s="13">
        <f t="shared" ref="J2318" si="3132">(IF(D2318="SELL",IF(G2318="",0,F2318-G2318),IF(D2318="BUY",IF(G2318="",0,G2318-F2318))))</f>
        <v>3.5</v>
      </c>
      <c r="K2318" s="13">
        <v>3.5</v>
      </c>
      <c r="L2318" s="13">
        <f t="shared" si="3122"/>
        <v>9.5</v>
      </c>
      <c r="M2318" s="45">
        <f t="shared" si="3130"/>
        <v>8675.7990867579902</v>
      </c>
    </row>
    <row r="2319" spans="1:13" ht="15" x14ac:dyDescent="0.2">
      <c r="A2319" s="14">
        <v>43355</v>
      </c>
      <c r="B2319" s="14" t="s">
        <v>446</v>
      </c>
      <c r="C2319" s="11">
        <f t="shared" si="3126"/>
        <v>480.76923076923077</v>
      </c>
      <c r="D2319" s="15" t="s">
        <v>21</v>
      </c>
      <c r="E2319" s="15">
        <v>416</v>
      </c>
      <c r="F2319" s="15">
        <v>420</v>
      </c>
      <c r="G2319" s="15">
        <v>0</v>
      </c>
      <c r="H2319" s="16">
        <v>0</v>
      </c>
      <c r="I2319" s="13">
        <f t="shared" si="3123"/>
        <v>4</v>
      </c>
      <c r="J2319" s="13">
        <v>0</v>
      </c>
      <c r="K2319" s="13">
        <v>0</v>
      </c>
      <c r="L2319" s="13">
        <f t="shared" si="3122"/>
        <v>4</v>
      </c>
      <c r="M2319" s="45">
        <f t="shared" si="3130"/>
        <v>1923.0769230769231</v>
      </c>
    </row>
    <row r="2320" spans="1:13" ht="15" x14ac:dyDescent="0.2">
      <c r="A2320" s="14">
        <v>43355</v>
      </c>
      <c r="B2320" s="14" t="s">
        <v>447</v>
      </c>
      <c r="C2320" s="11">
        <f t="shared" si="3126"/>
        <v>528.40158520475563</v>
      </c>
      <c r="D2320" s="15" t="s">
        <v>21</v>
      </c>
      <c r="E2320" s="15">
        <v>378.5</v>
      </c>
      <c r="F2320" s="15">
        <v>381.5</v>
      </c>
      <c r="G2320" s="15">
        <v>0</v>
      </c>
      <c r="H2320" s="16">
        <v>0</v>
      </c>
      <c r="I2320" s="13">
        <f t="shared" si="3123"/>
        <v>3</v>
      </c>
      <c r="J2320" s="13">
        <v>0</v>
      </c>
      <c r="K2320" s="13">
        <v>0</v>
      </c>
      <c r="L2320" s="13">
        <f t="shared" si="3122"/>
        <v>3</v>
      </c>
      <c r="M2320" s="45">
        <f t="shared" si="3130"/>
        <v>1585.204755614267</v>
      </c>
    </row>
    <row r="2321" spans="1:13" ht="15" x14ac:dyDescent="0.2">
      <c r="A2321" s="14">
        <v>43354</v>
      </c>
      <c r="B2321" s="14" t="s">
        <v>448</v>
      </c>
      <c r="C2321" s="11">
        <f t="shared" si="3126"/>
        <v>4860.2673147023088</v>
      </c>
      <c r="D2321" s="15" t="s">
        <v>21</v>
      </c>
      <c r="E2321" s="15">
        <v>41.15</v>
      </c>
      <c r="F2321" s="15">
        <v>41.65</v>
      </c>
      <c r="G2321" s="15">
        <v>0</v>
      </c>
      <c r="H2321" s="16">
        <v>0</v>
      </c>
      <c r="I2321" s="13">
        <f t="shared" si="3123"/>
        <v>0.5</v>
      </c>
      <c r="J2321" s="13">
        <v>0</v>
      </c>
      <c r="K2321" s="13">
        <v>0</v>
      </c>
      <c r="L2321" s="13">
        <f t="shared" si="3122"/>
        <v>0.5</v>
      </c>
      <c r="M2321" s="45">
        <f t="shared" si="3130"/>
        <v>2430.1336573511544</v>
      </c>
    </row>
    <row r="2322" spans="1:13" ht="15" x14ac:dyDescent="0.2">
      <c r="A2322" s="14">
        <v>43354</v>
      </c>
      <c r="B2322" s="14" t="s">
        <v>363</v>
      </c>
      <c r="C2322" s="11">
        <f t="shared" si="3126"/>
        <v>2325.5813953488373</v>
      </c>
      <c r="D2322" s="15" t="s">
        <v>21</v>
      </c>
      <c r="E2322" s="15">
        <v>86</v>
      </c>
      <c r="F2322" s="15">
        <v>87.5</v>
      </c>
      <c r="G2322" s="15">
        <v>0</v>
      </c>
      <c r="H2322" s="16">
        <v>0</v>
      </c>
      <c r="I2322" s="13">
        <f t="shared" si="3123"/>
        <v>1.5</v>
      </c>
      <c r="J2322" s="13">
        <v>0</v>
      </c>
      <c r="K2322" s="13">
        <v>0</v>
      </c>
      <c r="L2322" s="13">
        <f t="shared" si="3122"/>
        <v>1.5</v>
      </c>
      <c r="M2322" s="45">
        <f t="shared" si="3130"/>
        <v>3488.3720930232557</v>
      </c>
    </row>
    <row r="2323" spans="1:13" ht="15" x14ac:dyDescent="0.2">
      <c r="A2323" s="14">
        <v>43354</v>
      </c>
      <c r="B2323" s="14" t="s">
        <v>449</v>
      </c>
      <c r="C2323" s="11">
        <f t="shared" si="3126"/>
        <v>6349.2063492063489</v>
      </c>
      <c r="D2323" s="15" t="s">
        <v>21</v>
      </c>
      <c r="E2323" s="15">
        <v>31.5</v>
      </c>
      <c r="F2323" s="15">
        <v>31.8</v>
      </c>
      <c r="G2323" s="15">
        <v>0</v>
      </c>
      <c r="H2323" s="16">
        <v>0</v>
      </c>
      <c r="I2323" s="13">
        <f t="shared" si="3123"/>
        <v>0.30000000000000071</v>
      </c>
      <c r="J2323" s="13">
        <v>0</v>
      </c>
      <c r="K2323" s="13">
        <v>0</v>
      </c>
      <c r="L2323" s="13">
        <f t="shared" si="3122"/>
        <v>0.30000000000000071</v>
      </c>
      <c r="M2323" s="45">
        <f t="shared" si="3130"/>
        <v>1904.7619047619091</v>
      </c>
    </row>
    <row r="2324" spans="1:13" ht="15" x14ac:dyDescent="0.2">
      <c r="A2324" s="14">
        <v>43354</v>
      </c>
      <c r="B2324" s="14" t="s">
        <v>387</v>
      </c>
      <c r="C2324" s="11">
        <f t="shared" si="3126"/>
        <v>1250</v>
      </c>
      <c r="D2324" s="15" t="s">
        <v>21</v>
      </c>
      <c r="E2324" s="15">
        <v>160</v>
      </c>
      <c r="F2324" s="15">
        <v>161.5</v>
      </c>
      <c r="G2324" s="15">
        <v>0</v>
      </c>
      <c r="H2324" s="16">
        <v>0</v>
      </c>
      <c r="I2324" s="13">
        <f t="shared" si="3123"/>
        <v>1.5</v>
      </c>
      <c r="J2324" s="13">
        <v>0</v>
      </c>
      <c r="K2324" s="13">
        <v>0</v>
      </c>
      <c r="L2324" s="13">
        <f t="shared" si="3122"/>
        <v>1.5</v>
      </c>
      <c r="M2324" s="45">
        <f t="shared" si="3130"/>
        <v>1875</v>
      </c>
    </row>
    <row r="2325" spans="1:13" ht="15" x14ac:dyDescent="0.2">
      <c r="A2325" s="14">
        <v>43353</v>
      </c>
      <c r="B2325" s="14" t="s">
        <v>386</v>
      </c>
      <c r="C2325" s="11">
        <f t="shared" si="3126"/>
        <v>1353.6379018612522</v>
      </c>
      <c r="D2325" s="15" t="s">
        <v>21</v>
      </c>
      <c r="E2325" s="15">
        <v>147.75</v>
      </c>
      <c r="F2325" s="15">
        <v>148.75</v>
      </c>
      <c r="G2325" s="15">
        <v>0</v>
      </c>
      <c r="H2325" s="16">
        <v>0</v>
      </c>
      <c r="I2325" s="13">
        <f t="shared" si="3123"/>
        <v>1</v>
      </c>
      <c r="J2325" s="13">
        <v>0</v>
      </c>
      <c r="K2325" s="13">
        <v>0</v>
      </c>
      <c r="L2325" s="13">
        <f t="shared" si="3122"/>
        <v>1</v>
      </c>
      <c r="M2325" s="45">
        <f t="shared" si="3130"/>
        <v>1353.6379018612522</v>
      </c>
    </row>
    <row r="2326" spans="1:13" ht="15" x14ac:dyDescent="0.2">
      <c r="A2326" s="14">
        <v>43353</v>
      </c>
      <c r="B2326" s="14" t="s">
        <v>384</v>
      </c>
      <c r="C2326" s="11">
        <f t="shared" si="3126"/>
        <v>716.84587813620067</v>
      </c>
      <c r="D2326" s="15" t="s">
        <v>21</v>
      </c>
      <c r="E2326" s="15">
        <v>279</v>
      </c>
      <c r="F2326" s="15">
        <v>281</v>
      </c>
      <c r="G2326" s="15">
        <v>0</v>
      </c>
      <c r="H2326" s="16">
        <v>0</v>
      </c>
      <c r="I2326" s="13">
        <f t="shared" si="3123"/>
        <v>2</v>
      </c>
      <c r="J2326" s="13">
        <v>0</v>
      </c>
      <c r="K2326" s="13">
        <v>0</v>
      </c>
      <c r="L2326" s="13">
        <f t="shared" si="3122"/>
        <v>2</v>
      </c>
      <c r="M2326" s="45">
        <f t="shared" si="3130"/>
        <v>1433.6917562724013</v>
      </c>
    </row>
    <row r="2327" spans="1:13" ht="15" x14ac:dyDescent="0.2">
      <c r="A2327" s="14">
        <v>43353</v>
      </c>
      <c r="B2327" s="14" t="s">
        <v>386</v>
      </c>
      <c r="C2327" s="11">
        <f t="shared" si="3126"/>
        <v>1342.2818791946308</v>
      </c>
      <c r="D2327" s="15" t="s">
        <v>21</v>
      </c>
      <c r="E2327" s="15">
        <v>149</v>
      </c>
      <c r="F2327" s="15">
        <v>147</v>
      </c>
      <c r="G2327" s="15">
        <v>0</v>
      </c>
      <c r="H2327" s="16">
        <v>0</v>
      </c>
      <c r="I2327" s="13">
        <f t="shared" si="3123"/>
        <v>-2</v>
      </c>
      <c r="J2327" s="13">
        <v>0</v>
      </c>
      <c r="K2327" s="13">
        <v>0</v>
      </c>
      <c r="L2327" s="13">
        <f t="shared" si="3122"/>
        <v>-2</v>
      </c>
      <c r="M2327" s="45">
        <f t="shared" si="3130"/>
        <v>-2684.5637583892617</v>
      </c>
    </row>
    <row r="2328" spans="1:13" ht="15" x14ac:dyDescent="0.2">
      <c r="A2328" s="14">
        <v>43350</v>
      </c>
      <c r="B2328" s="14" t="s">
        <v>450</v>
      </c>
      <c r="C2328" s="11">
        <f t="shared" si="3126"/>
        <v>62.402496099843994</v>
      </c>
      <c r="D2328" s="15" t="s">
        <v>21</v>
      </c>
      <c r="E2328" s="15">
        <v>3205</v>
      </c>
      <c r="F2328" s="15">
        <v>3220</v>
      </c>
      <c r="G2328" s="15">
        <v>3240</v>
      </c>
      <c r="H2328" s="16">
        <v>3270</v>
      </c>
      <c r="I2328" s="13">
        <f t="shared" si="3123"/>
        <v>15</v>
      </c>
      <c r="J2328" s="13">
        <f t="shared" ref="J2328:J2329" si="3133">(IF(D2328="SELL",IF(G2328="",0,F2328-G2328),IF(D2328="BUY",IF(G2328="",0,G2328-F2328))))</f>
        <v>20</v>
      </c>
      <c r="K2328" s="13">
        <v>30</v>
      </c>
      <c r="L2328" s="13">
        <f t="shared" si="3122"/>
        <v>65</v>
      </c>
      <c r="M2328" s="45">
        <f t="shared" si="3130"/>
        <v>4056.1622464898596</v>
      </c>
    </row>
    <row r="2329" spans="1:13" ht="15" x14ac:dyDescent="0.2">
      <c r="A2329" s="14">
        <v>43350</v>
      </c>
      <c r="B2329" s="14" t="s">
        <v>451</v>
      </c>
      <c r="C2329" s="11">
        <f t="shared" si="3126"/>
        <v>69.735006973500703</v>
      </c>
      <c r="D2329" s="15" t="s">
        <v>21</v>
      </c>
      <c r="E2329" s="15">
        <v>2868</v>
      </c>
      <c r="F2329" s="15">
        <v>2885</v>
      </c>
      <c r="G2329" s="15">
        <v>2905</v>
      </c>
      <c r="H2329" s="16">
        <v>2930</v>
      </c>
      <c r="I2329" s="13">
        <f t="shared" si="3123"/>
        <v>17</v>
      </c>
      <c r="J2329" s="13">
        <f t="shared" si="3133"/>
        <v>20</v>
      </c>
      <c r="K2329" s="13">
        <v>25</v>
      </c>
      <c r="L2329" s="13">
        <f t="shared" si="3122"/>
        <v>62</v>
      </c>
      <c r="M2329" s="45">
        <f t="shared" si="3130"/>
        <v>4323.5704323570435</v>
      </c>
    </row>
    <row r="2330" spans="1:13" ht="15" x14ac:dyDescent="0.2">
      <c r="A2330" s="14">
        <v>43350</v>
      </c>
      <c r="B2330" s="14" t="s">
        <v>384</v>
      </c>
      <c r="C2330" s="11">
        <f t="shared" si="3126"/>
        <v>722.02166064981952</v>
      </c>
      <c r="D2330" s="15" t="s">
        <v>21</v>
      </c>
      <c r="E2330" s="15">
        <v>277</v>
      </c>
      <c r="F2330" s="15">
        <v>279</v>
      </c>
      <c r="G2330" s="15">
        <v>0</v>
      </c>
      <c r="H2330" s="16">
        <v>0</v>
      </c>
      <c r="I2330" s="13">
        <f t="shared" si="3123"/>
        <v>2</v>
      </c>
      <c r="J2330" s="13">
        <v>0</v>
      </c>
      <c r="K2330" s="13">
        <v>0</v>
      </c>
      <c r="L2330" s="13">
        <f t="shared" si="3122"/>
        <v>2</v>
      </c>
      <c r="M2330" s="45">
        <f t="shared" si="3130"/>
        <v>1444.043321299639</v>
      </c>
    </row>
    <row r="2331" spans="1:13" ht="15" x14ac:dyDescent="0.2">
      <c r="A2331" s="14">
        <v>43350</v>
      </c>
      <c r="B2331" s="14" t="s">
        <v>452</v>
      </c>
      <c r="C2331" s="11">
        <f t="shared" si="3126"/>
        <v>168.0672268907563</v>
      </c>
      <c r="D2331" s="15" t="s">
        <v>21</v>
      </c>
      <c r="E2331" s="15">
        <v>1190</v>
      </c>
      <c r="F2331" s="15">
        <v>1200</v>
      </c>
      <c r="G2331" s="15">
        <v>0</v>
      </c>
      <c r="H2331" s="16">
        <v>0</v>
      </c>
      <c r="I2331" s="13">
        <f t="shared" si="3123"/>
        <v>10</v>
      </c>
      <c r="J2331" s="13">
        <v>0</v>
      </c>
      <c r="K2331" s="13">
        <v>0</v>
      </c>
      <c r="L2331" s="13">
        <f t="shared" si="3122"/>
        <v>10</v>
      </c>
      <c r="M2331" s="45">
        <f t="shared" si="3130"/>
        <v>1680.672268907563</v>
      </c>
    </row>
    <row r="2332" spans="1:13" ht="15" x14ac:dyDescent="0.2">
      <c r="A2332" s="14">
        <v>43350</v>
      </c>
      <c r="B2332" s="14" t="s">
        <v>453</v>
      </c>
      <c r="C2332" s="11">
        <f t="shared" si="3126"/>
        <v>982.80098280098275</v>
      </c>
      <c r="D2332" s="15" t="s">
        <v>21</v>
      </c>
      <c r="E2332" s="15">
        <v>203.5</v>
      </c>
      <c r="F2332" s="15">
        <v>199</v>
      </c>
      <c r="G2332" s="15">
        <v>0</v>
      </c>
      <c r="H2332" s="16">
        <v>0</v>
      </c>
      <c r="I2332" s="13">
        <f t="shared" si="3123"/>
        <v>-4.5</v>
      </c>
      <c r="J2332" s="13">
        <v>0</v>
      </c>
      <c r="K2332" s="13">
        <v>0</v>
      </c>
      <c r="L2332" s="13">
        <f t="shared" si="3122"/>
        <v>-4.5</v>
      </c>
      <c r="M2332" s="45">
        <f t="shared" si="3130"/>
        <v>-4422.6044226044223</v>
      </c>
    </row>
    <row r="2333" spans="1:13" ht="15" x14ac:dyDescent="0.2">
      <c r="A2333" s="14">
        <v>43349</v>
      </c>
      <c r="B2333" s="14" t="s">
        <v>363</v>
      </c>
      <c r="C2333" s="11">
        <f t="shared" si="3126"/>
        <v>2302.8209556706965</v>
      </c>
      <c r="D2333" s="15" t="s">
        <v>21</v>
      </c>
      <c r="E2333" s="15">
        <v>86.85</v>
      </c>
      <c r="F2333" s="15">
        <v>87.5</v>
      </c>
      <c r="G2333" s="15">
        <v>0</v>
      </c>
      <c r="H2333" s="16">
        <v>0</v>
      </c>
      <c r="I2333" s="13">
        <f t="shared" si="3123"/>
        <v>0.65000000000000568</v>
      </c>
      <c r="J2333" s="13">
        <v>0</v>
      </c>
      <c r="K2333" s="13">
        <v>0</v>
      </c>
      <c r="L2333" s="13">
        <f t="shared" si="3122"/>
        <v>0.65000000000000568</v>
      </c>
      <c r="M2333" s="45">
        <f t="shared" si="3130"/>
        <v>1496.8336211859657</v>
      </c>
    </row>
    <row r="2334" spans="1:13" ht="15" x14ac:dyDescent="0.2">
      <c r="A2334" s="14">
        <v>43349</v>
      </c>
      <c r="B2334" s="14" t="s">
        <v>454</v>
      </c>
      <c r="C2334" s="11">
        <f t="shared" si="3126"/>
        <v>2628.1208935611039</v>
      </c>
      <c r="D2334" s="15" t="s">
        <v>21</v>
      </c>
      <c r="E2334" s="15">
        <v>76.099999999999994</v>
      </c>
      <c r="F2334" s="15">
        <v>76.599999999999994</v>
      </c>
      <c r="G2334" s="15">
        <v>0</v>
      </c>
      <c r="H2334" s="16">
        <v>0</v>
      </c>
      <c r="I2334" s="13">
        <f t="shared" si="3123"/>
        <v>0.5</v>
      </c>
      <c r="J2334" s="13">
        <v>0</v>
      </c>
      <c r="K2334" s="13">
        <v>0</v>
      </c>
      <c r="L2334" s="13">
        <f t="shared" si="3122"/>
        <v>0.5</v>
      </c>
      <c r="M2334" s="45">
        <f t="shared" si="3130"/>
        <v>1314.060446780552</v>
      </c>
    </row>
    <row r="2335" spans="1:13" ht="15" x14ac:dyDescent="0.2">
      <c r="A2335" s="14">
        <v>43349</v>
      </c>
      <c r="B2335" s="14" t="s">
        <v>455</v>
      </c>
      <c r="C2335" s="11">
        <f t="shared" si="3126"/>
        <v>2242.1524663677128</v>
      </c>
      <c r="D2335" s="15" t="s">
        <v>21</v>
      </c>
      <c r="E2335" s="15">
        <v>89.2</v>
      </c>
      <c r="F2335" s="15">
        <v>90</v>
      </c>
      <c r="G2335" s="15">
        <v>0</v>
      </c>
      <c r="H2335" s="16">
        <v>0</v>
      </c>
      <c r="I2335" s="13">
        <f t="shared" si="3123"/>
        <v>0.79999999999999716</v>
      </c>
      <c r="J2335" s="13">
        <v>0</v>
      </c>
      <c r="K2335" s="13">
        <v>0</v>
      </c>
      <c r="L2335" s="13">
        <f t="shared" si="3122"/>
        <v>0.79999999999999716</v>
      </c>
      <c r="M2335" s="45">
        <f t="shared" si="3130"/>
        <v>1793.7219730941638</v>
      </c>
    </row>
    <row r="2336" spans="1:13" ht="15" x14ac:dyDescent="0.2">
      <c r="A2336" s="14">
        <v>43349</v>
      </c>
      <c r="B2336" s="14" t="s">
        <v>443</v>
      </c>
      <c r="C2336" s="11">
        <f t="shared" si="3126"/>
        <v>3120.1248049922001</v>
      </c>
      <c r="D2336" s="15" t="s">
        <v>21</v>
      </c>
      <c r="E2336" s="15">
        <v>64.099999999999994</v>
      </c>
      <c r="F2336" s="15">
        <v>64.599999999999994</v>
      </c>
      <c r="G2336" s="15">
        <v>0</v>
      </c>
      <c r="H2336" s="16">
        <v>0</v>
      </c>
      <c r="I2336" s="13">
        <f t="shared" si="3123"/>
        <v>0.5</v>
      </c>
      <c r="J2336" s="13">
        <v>0</v>
      </c>
      <c r="K2336" s="13">
        <v>0</v>
      </c>
      <c r="L2336" s="13">
        <f t="shared" si="3122"/>
        <v>0.5</v>
      </c>
      <c r="M2336" s="45">
        <f t="shared" si="3130"/>
        <v>1560.0624024961</v>
      </c>
    </row>
    <row r="2337" spans="1:13" ht="15" x14ac:dyDescent="0.2">
      <c r="A2337" s="14">
        <v>43349</v>
      </c>
      <c r="B2337" s="14" t="s">
        <v>456</v>
      </c>
      <c r="C2337" s="11">
        <f t="shared" si="3126"/>
        <v>800</v>
      </c>
      <c r="D2337" s="15" t="s">
        <v>21</v>
      </c>
      <c r="E2337" s="15">
        <v>250</v>
      </c>
      <c r="F2337" s="15">
        <v>252</v>
      </c>
      <c r="G2337" s="15">
        <v>0</v>
      </c>
      <c r="H2337" s="16">
        <v>0</v>
      </c>
      <c r="I2337" s="13">
        <f t="shared" si="3123"/>
        <v>2</v>
      </c>
      <c r="J2337" s="13">
        <v>0</v>
      </c>
      <c r="K2337" s="13">
        <v>0</v>
      </c>
      <c r="L2337" s="13">
        <f t="shared" si="3122"/>
        <v>2</v>
      </c>
      <c r="M2337" s="45">
        <f t="shared" si="3130"/>
        <v>1600</v>
      </c>
    </row>
    <row r="2338" spans="1:13" ht="15" x14ac:dyDescent="0.2">
      <c r="A2338" s="14">
        <v>43348</v>
      </c>
      <c r="B2338" s="14" t="s">
        <v>363</v>
      </c>
      <c r="C2338" s="11">
        <f t="shared" si="3126"/>
        <v>2259.8870056497176</v>
      </c>
      <c r="D2338" s="15" t="s">
        <v>21</v>
      </c>
      <c r="E2338" s="15">
        <v>88.5</v>
      </c>
      <c r="F2338" s="15">
        <v>89.5</v>
      </c>
      <c r="G2338" s="15">
        <v>0</v>
      </c>
      <c r="H2338" s="16">
        <v>0</v>
      </c>
      <c r="I2338" s="13">
        <f t="shared" si="3123"/>
        <v>1</v>
      </c>
      <c r="J2338" s="13">
        <v>0</v>
      </c>
      <c r="K2338" s="13">
        <v>0</v>
      </c>
      <c r="L2338" s="13">
        <f t="shared" si="3122"/>
        <v>1</v>
      </c>
      <c r="M2338" s="45">
        <f t="shared" si="3130"/>
        <v>2259.8870056497176</v>
      </c>
    </row>
    <row r="2339" spans="1:13" ht="15" x14ac:dyDescent="0.2">
      <c r="A2339" s="14">
        <v>43348</v>
      </c>
      <c r="B2339" s="14" t="s">
        <v>457</v>
      </c>
      <c r="C2339" s="11">
        <f t="shared" si="3126"/>
        <v>3960.3960396039606</v>
      </c>
      <c r="D2339" s="15" t="s">
        <v>21</v>
      </c>
      <c r="E2339" s="15">
        <v>50.5</v>
      </c>
      <c r="F2339" s="15">
        <v>51</v>
      </c>
      <c r="G2339" s="15">
        <v>0</v>
      </c>
      <c r="H2339" s="16">
        <v>0</v>
      </c>
      <c r="I2339" s="13">
        <f t="shared" si="3123"/>
        <v>0.5</v>
      </c>
      <c r="J2339" s="13">
        <v>0</v>
      </c>
      <c r="K2339" s="13">
        <v>0</v>
      </c>
      <c r="L2339" s="13">
        <f t="shared" si="3122"/>
        <v>0.5</v>
      </c>
      <c r="M2339" s="45">
        <f t="shared" si="3130"/>
        <v>1980.1980198019803</v>
      </c>
    </row>
    <row r="2340" spans="1:13" ht="15" x14ac:dyDescent="0.2">
      <c r="A2340" s="14">
        <v>43347</v>
      </c>
      <c r="B2340" s="14" t="s">
        <v>458</v>
      </c>
      <c r="C2340" s="11">
        <f t="shared" si="3126"/>
        <v>2564.102564102564</v>
      </c>
      <c r="D2340" s="15" t="s">
        <v>21</v>
      </c>
      <c r="E2340" s="15">
        <v>78</v>
      </c>
      <c r="F2340" s="15">
        <v>78.5</v>
      </c>
      <c r="G2340" s="15">
        <v>0</v>
      </c>
      <c r="H2340" s="16">
        <v>0</v>
      </c>
      <c r="I2340" s="13">
        <f t="shared" si="3123"/>
        <v>0.5</v>
      </c>
      <c r="J2340" s="13">
        <v>0</v>
      </c>
      <c r="K2340" s="13">
        <v>0</v>
      </c>
      <c r="L2340" s="13">
        <f t="shared" si="3122"/>
        <v>0.5</v>
      </c>
      <c r="M2340" s="45">
        <f t="shared" si="3130"/>
        <v>1282.051282051282</v>
      </c>
    </row>
    <row r="2341" spans="1:13" ht="15" x14ac:dyDescent="0.2">
      <c r="A2341" s="14">
        <v>43347</v>
      </c>
      <c r="B2341" s="14" t="s">
        <v>440</v>
      </c>
      <c r="C2341" s="11">
        <f t="shared" si="3126"/>
        <v>2702.7027027027025</v>
      </c>
      <c r="D2341" s="15" t="s">
        <v>21</v>
      </c>
      <c r="E2341" s="15">
        <v>74</v>
      </c>
      <c r="F2341" s="15">
        <v>74.7</v>
      </c>
      <c r="G2341" s="15">
        <v>0</v>
      </c>
      <c r="H2341" s="16">
        <v>0</v>
      </c>
      <c r="I2341" s="13">
        <f t="shared" si="3123"/>
        <v>0.70000000000000284</v>
      </c>
      <c r="J2341" s="13">
        <v>0</v>
      </c>
      <c r="K2341" s="13">
        <v>0</v>
      </c>
      <c r="L2341" s="13">
        <f t="shared" ref="L2341:L2387" si="3134">K2341+J2341+I2341</f>
        <v>0.70000000000000284</v>
      </c>
      <c r="M2341" s="45">
        <f t="shared" si="3130"/>
        <v>1891.8918918918994</v>
      </c>
    </row>
    <row r="2342" spans="1:13" ht="15" x14ac:dyDescent="0.2">
      <c r="A2342" s="14">
        <v>43347</v>
      </c>
      <c r="B2342" s="14" t="s">
        <v>459</v>
      </c>
      <c r="C2342" s="11">
        <f t="shared" si="3126"/>
        <v>465.11627906976742</v>
      </c>
      <c r="D2342" s="15" t="s">
        <v>21</v>
      </c>
      <c r="E2342" s="15">
        <v>430</v>
      </c>
      <c r="F2342" s="15">
        <v>423</v>
      </c>
      <c r="G2342" s="15">
        <v>0</v>
      </c>
      <c r="H2342" s="16">
        <v>0</v>
      </c>
      <c r="I2342" s="13">
        <f t="shared" si="3123"/>
        <v>-7</v>
      </c>
      <c r="J2342" s="13">
        <v>0</v>
      </c>
      <c r="K2342" s="13">
        <v>0</v>
      </c>
      <c r="L2342" s="13">
        <f t="shared" si="3134"/>
        <v>-7</v>
      </c>
      <c r="M2342" s="45">
        <f t="shared" si="3130"/>
        <v>-3255.8139534883721</v>
      </c>
    </row>
    <row r="2343" spans="1:13" ht="15" x14ac:dyDescent="0.2">
      <c r="A2343" s="14">
        <v>43346</v>
      </c>
      <c r="B2343" s="14" t="s">
        <v>363</v>
      </c>
      <c r="C2343" s="11">
        <f t="shared" si="3126"/>
        <v>2339.1812865497077</v>
      </c>
      <c r="D2343" s="15" t="s">
        <v>21</v>
      </c>
      <c r="E2343" s="15">
        <v>85.5</v>
      </c>
      <c r="F2343" s="15">
        <v>86.5</v>
      </c>
      <c r="G2343" s="15">
        <v>88</v>
      </c>
      <c r="H2343" s="16">
        <v>89.5</v>
      </c>
      <c r="I2343" s="13">
        <f t="shared" si="3123"/>
        <v>1</v>
      </c>
      <c r="J2343" s="13">
        <f t="shared" ref="J2343" si="3135">(IF(D2343="SELL",IF(G2343="",0,F2343-G2343),IF(D2343="BUY",IF(G2343="",0,G2343-F2343))))</f>
        <v>1.5</v>
      </c>
      <c r="K2343" s="13">
        <v>1.5</v>
      </c>
      <c r="L2343" s="13">
        <f t="shared" si="3134"/>
        <v>4</v>
      </c>
      <c r="M2343" s="45">
        <f t="shared" si="3130"/>
        <v>9356.7251461988308</v>
      </c>
    </row>
    <row r="2344" spans="1:13" ht="15" x14ac:dyDescent="0.2">
      <c r="A2344" s="14">
        <v>43346</v>
      </c>
      <c r="B2344" s="14" t="s">
        <v>451</v>
      </c>
      <c r="C2344" s="11">
        <f t="shared" si="3126"/>
        <v>71.86489399928135</v>
      </c>
      <c r="D2344" s="15" t="s">
        <v>21</v>
      </c>
      <c r="E2344" s="15">
        <v>2783</v>
      </c>
      <c r="F2344" s="15">
        <v>2800</v>
      </c>
      <c r="G2344" s="15">
        <v>0</v>
      </c>
      <c r="H2344" s="16">
        <v>0</v>
      </c>
      <c r="I2344" s="13">
        <f t="shared" si="3123"/>
        <v>17</v>
      </c>
      <c r="J2344" s="13">
        <v>0</v>
      </c>
      <c r="K2344" s="13">
        <v>0</v>
      </c>
      <c r="L2344" s="13">
        <f t="shared" si="3134"/>
        <v>17</v>
      </c>
      <c r="M2344" s="45">
        <f t="shared" si="3130"/>
        <v>1221.7031979877829</v>
      </c>
    </row>
    <row r="2345" spans="1:13" ht="15" x14ac:dyDescent="0.2">
      <c r="A2345" s="14">
        <v>43346</v>
      </c>
      <c r="B2345" s="14" t="s">
        <v>460</v>
      </c>
      <c r="C2345" s="11">
        <f t="shared" si="3126"/>
        <v>2557.5447570332481</v>
      </c>
      <c r="D2345" s="15" t="s">
        <v>21</v>
      </c>
      <c r="E2345" s="15">
        <v>78.2</v>
      </c>
      <c r="F2345" s="15">
        <v>78.849999999999994</v>
      </c>
      <c r="G2345" s="15">
        <v>0</v>
      </c>
      <c r="H2345" s="16">
        <v>0</v>
      </c>
      <c r="I2345" s="13">
        <f t="shared" si="3123"/>
        <v>0.64999999999999147</v>
      </c>
      <c r="J2345" s="13">
        <v>0</v>
      </c>
      <c r="K2345" s="13">
        <v>0</v>
      </c>
      <c r="L2345" s="13">
        <f t="shared" si="3134"/>
        <v>0.64999999999999147</v>
      </c>
      <c r="M2345" s="45">
        <f t="shared" si="3130"/>
        <v>1662.4040920715895</v>
      </c>
    </row>
    <row r="2346" spans="1:13" ht="15" x14ac:dyDescent="0.2">
      <c r="A2346" s="14">
        <v>43343</v>
      </c>
      <c r="B2346" s="14" t="s">
        <v>461</v>
      </c>
      <c r="C2346" s="11">
        <f t="shared" si="3126"/>
        <v>359.71223021582733</v>
      </c>
      <c r="D2346" s="15" t="s">
        <v>21</v>
      </c>
      <c r="E2346" s="15">
        <v>556</v>
      </c>
      <c r="F2346" s="15">
        <v>560</v>
      </c>
      <c r="G2346" s="15">
        <v>565</v>
      </c>
      <c r="H2346" s="16">
        <v>0</v>
      </c>
      <c r="I2346" s="13">
        <f t="shared" si="3123"/>
        <v>4</v>
      </c>
      <c r="J2346" s="13">
        <f t="shared" ref="J2346:J2347" si="3136">(IF(D2346="SELL",IF(G2346="",0,F2346-G2346),IF(D2346="BUY",IF(G2346="",0,G2346-F2346))))</f>
        <v>5</v>
      </c>
      <c r="K2346" s="13">
        <v>0</v>
      </c>
      <c r="L2346" s="13">
        <f t="shared" si="3134"/>
        <v>9</v>
      </c>
      <c r="M2346" s="45">
        <f t="shared" si="3130"/>
        <v>3237.4100719424459</v>
      </c>
    </row>
    <row r="2347" spans="1:13" ht="15" x14ac:dyDescent="0.2">
      <c r="A2347" s="14">
        <v>43343</v>
      </c>
      <c r="B2347" s="14" t="s">
        <v>457</v>
      </c>
      <c r="C2347" s="11">
        <f t="shared" si="3126"/>
        <v>3636.3636363636365</v>
      </c>
      <c r="D2347" s="15" t="s">
        <v>21</v>
      </c>
      <c r="E2347" s="15">
        <v>55</v>
      </c>
      <c r="F2347" s="15">
        <v>55.5</v>
      </c>
      <c r="G2347" s="15">
        <v>56</v>
      </c>
      <c r="H2347" s="16">
        <v>0</v>
      </c>
      <c r="I2347" s="13">
        <f t="shared" si="3123"/>
        <v>0.5</v>
      </c>
      <c r="J2347" s="13">
        <f t="shared" si="3136"/>
        <v>0.5</v>
      </c>
      <c r="K2347" s="13">
        <v>0</v>
      </c>
      <c r="L2347" s="13">
        <f t="shared" si="3134"/>
        <v>1</v>
      </c>
      <c r="M2347" s="45">
        <f t="shared" si="3130"/>
        <v>3636.3636363636365</v>
      </c>
    </row>
    <row r="2348" spans="1:13" ht="15" x14ac:dyDescent="0.2">
      <c r="A2348" s="14">
        <v>43343</v>
      </c>
      <c r="B2348" s="14" t="s">
        <v>384</v>
      </c>
      <c r="C2348" s="11">
        <f t="shared" si="3126"/>
        <v>759.87841945288756</v>
      </c>
      <c r="D2348" s="15" t="s">
        <v>21</v>
      </c>
      <c r="E2348" s="15">
        <v>263.2</v>
      </c>
      <c r="F2348" s="15">
        <v>265.2</v>
      </c>
      <c r="G2348" s="15">
        <v>0</v>
      </c>
      <c r="H2348" s="16">
        <v>0</v>
      </c>
      <c r="I2348" s="13">
        <f t="shared" ref="I2348:I2387" si="3137">(IF(D2348="SELL",E2348-F2348,IF(D2348="BUY",F2348-E2348)))</f>
        <v>2</v>
      </c>
      <c r="J2348" s="13">
        <v>0</v>
      </c>
      <c r="K2348" s="13">
        <v>0</v>
      </c>
      <c r="L2348" s="13">
        <f t="shared" si="3134"/>
        <v>2</v>
      </c>
      <c r="M2348" s="45">
        <f t="shared" si="3130"/>
        <v>1519.7568389057751</v>
      </c>
    </row>
    <row r="2349" spans="1:13" ht="15" x14ac:dyDescent="0.2">
      <c r="A2349" s="14">
        <v>43343</v>
      </c>
      <c r="B2349" s="14" t="s">
        <v>462</v>
      </c>
      <c r="C2349" s="11">
        <f t="shared" si="3126"/>
        <v>723.32730560578659</v>
      </c>
      <c r="D2349" s="15" t="s">
        <v>21</v>
      </c>
      <c r="E2349" s="15">
        <v>276.5</v>
      </c>
      <c r="F2349" s="15">
        <v>278.5</v>
      </c>
      <c r="G2349" s="15">
        <v>0</v>
      </c>
      <c r="H2349" s="16">
        <v>0</v>
      </c>
      <c r="I2349" s="13">
        <f t="shared" si="3137"/>
        <v>2</v>
      </c>
      <c r="J2349" s="13">
        <v>0</v>
      </c>
      <c r="K2349" s="13">
        <v>0</v>
      </c>
      <c r="L2349" s="13">
        <f t="shared" si="3134"/>
        <v>2</v>
      </c>
      <c r="M2349" s="45">
        <f t="shared" si="3130"/>
        <v>1446.6546112115732</v>
      </c>
    </row>
    <row r="2350" spans="1:13" ht="15" x14ac:dyDescent="0.2">
      <c r="A2350" s="14">
        <v>43343</v>
      </c>
      <c r="B2350" s="14" t="s">
        <v>463</v>
      </c>
      <c r="C2350" s="11">
        <f t="shared" si="3126"/>
        <v>1724.1379310344828</v>
      </c>
      <c r="D2350" s="15" t="s">
        <v>21</v>
      </c>
      <c r="E2350" s="15">
        <v>116</v>
      </c>
      <c r="F2350" s="15">
        <v>114</v>
      </c>
      <c r="G2350" s="15">
        <v>0</v>
      </c>
      <c r="H2350" s="16">
        <v>0</v>
      </c>
      <c r="I2350" s="13">
        <f t="shared" si="3137"/>
        <v>-2</v>
      </c>
      <c r="J2350" s="13">
        <v>0</v>
      </c>
      <c r="K2350" s="13">
        <v>0</v>
      </c>
      <c r="L2350" s="13">
        <f t="shared" si="3134"/>
        <v>-2</v>
      </c>
      <c r="M2350" s="45">
        <f t="shared" si="3130"/>
        <v>-3448.2758620689656</v>
      </c>
    </row>
    <row r="2351" spans="1:13" ht="15" x14ac:dyDescent="0.2">
      <c r="A2351" s="14">
        <v>43342</v>
      </c>
      <c r="B2351" s="14" t="s">
        <v>464</v>
      </c>
      <c r="C2351" s="11">
        <f t="shared" si="3126"/>
        <v>1282.051282051282</v>
      </c>
      <c r="D2351" s="15" t="s">
        <v>21</v>
      </c>
      <c r="E2351" s="15">
        <v>156</v>
      </c>
      <c r="F2351" s="15">
        <v>157</v>
      </c>
      <c r="G2351" s="15">
        <v>159</v>
      </c>
      <c r="H2351" s="16">
        <v>161</v>
      </c>
      <c r="I2351" s="13">
        <f t="shared" si="3137"/>
        <v>1</v>
      </c>
      <c r="J2351" s="13">
        <f t="shared" ref="J2351:J2352" si="3138">(IF(D2351="SELL",IF(G2351="",0,F2351-G2351),IF(D2351="BUY",IF(G2351="",0,G2351-F2351))))</f>
        <v>2</v>
      </c>
      <c r="K2351" s="13">
        <v>2</v>
      </c>
      <c r="L2351" s="13">
        <f t="shared" si="3134"/>
        <v>5</v>
      </c>
      <c r="M2351" s="45">
        <f t="shared" si="3130"/>
        <v>6410.2564102564102</v>
      </c>
    </row>
    <row r="2352" spans="1:13" ht="15" x14ac:dyDescent="0.2">
      <c r="A2352" s="14">
        <v>43342</v>
      </c>
      <c r="B2352" s="14" t="s">
        <v>465</v>
      </c>
      <c r="C2352" s="11">
        <f t="shared" si="3126"/>
        <v>141.34275618374559</v>
      </c>
      <c r="D2352" s="15" t="s">
        <v>21</v>
      </c>
      <c r="E2352" s="15">
        <v>1415</v>
      </c>
      <c r="F2352" s="15">
        <v>1425</v>
      </c>
      <c r="G2352" s="15">
        <v>1439.9</v>
      </c>
      <c r="H2352" s="16">
        <v>0</v>
      </c>
      <c r="I2352" s="13">
        <f t="shared" si="3137"/>
        <v>10</v>
      </c>
      <c r="J2352" s="13">
        <f t="shared" si="3138"/>
        <v>14.900000000000091</v>
      </c>
      <c r="K2352" s="13">
        <v>0</v>
      </c>
      <c r="L2352" s="13">
        <f t="shared" si="3134"/>
        <v>24.900000000000091</v>
      </c>
      <c r="M2352" s="45">
        <f t="shared" si="3130"/>
        <v>3519.434628975278</v>
      </c>
    </row>
    <row r="2353" spans="1:13" ht="15" x14ac:dyDescent="0.2">
      <c r="A2353" s="14">
        <v>43342</v>
      </c>
      <c r="B2353" s="14" t="s">
        <v>455</v>
      </c>
      <c r="C2353" s="11">
        <f t="shared" si="3126"/>
        <v>2116.4021164021165</v>
      </c>
      <c r="D2353" s="15" t="s">
        <v>21</v>
      </c>
      <c r="E2353" s="15">
        <v>94.5</v>
      </c>
      <c r="F2353" s="15">
        <v>95</v>
      </c>
      <c r="G2353" s="15">
        <v>0</v>
      </c>
      <c r="H2353" s="16">
        <v>0</v>
      </c>
      <c r="I2353" s="13">
        <f t="shared" si="3137"/>
        <v>0.5</v>
      </c>
      <c r="J2353" s="13">
        <v>0</v>
      </c>
      <c r="K2353" s="13">
        <v>0</v>
      </c>
      <c r="L2353" s="13">
        <f t="shared" si="3134"/>
        <v>0.5</v>
      </c>
      <c r="M2353" s="45">
        <f t="shared" si="3130"/>
        <v>1058.2010582010582</v>
      </c>
    </row>
    <row r="2354" spans="1:13" ht="15" x14ac:dyDescent="0.2">
      <c r="A2354" s="14">
        <v>43341</v>
      </c>
      <c r="B2354" s="14" t="s">
        <v>466</v>
      </c>
      <c r="C2354" s="11">
        <f t="shared" si="3126"/>
        <v>2484.4720496894411</v>
      </c>
      <c r="D2354" s="15" t="s">
        <v>21</v>
      </c>
      <c r="E2354" s="15">
        <v>80.5</v>
      </c>
      <c r="F2354" s="15">
        <v>81.5</v>
      </c>
      <c r="G2354" s="15">
        <v>82.5</v>
      </c>
      <c r="H2354" s="16">
        <v>83.5</v>
      </c>
      <c r="I2354" s="13">
        <f t="shared" si="3137"/>
        <v>1</v>
      </c>
      <c r="J2354" s="13">
        <f t="shared" ref="J2354:J2355" si="3139">(IF(D2354="SELL",IF(G2354="",0,F2354-G2354),IF(D2354="BUY",IF(G2354="",0,G2354-F2354))))</f>
        <v>1</v>
      </c>
      <c r="K2354" s="13">
        <v>1</v>
      </c>
      <c r="L2354" s="13">
        <f t="shared" si="3134"/>
        <v>3</v>
      </c>
      <c r="M2354" s="45">
        <f t="shared" si="3130"/>
        <v>7453.4161490683236</v>
      </c>
    </row>
    <row r="2355" spans="1:13" ht="15" x14ac:dyDescent="0.2">
      <c r="A2355" s="14">
        <v>43341</v>
      </c>
      <c r="B2355" s="14" t="s">
        <v>458</v>
      </c>
      <c r="C2355" s="11">
        <f t="shared" si="3126"/>
        <v>2557.5447570332481</v>
      </c>
      <c r="D2355" s="15" t="s">
        <v>21</v>
      </c>
      <c r="E2355" s="15">
        <v>78.2</v>
      </c>
      <c r="F2355" s="15">
        <v>78.7</v>
      </c>
      <c r="G2355" s="15">
        <v>79.5</v>
      </c>
      <c r="H2355" s="16">
        <v>80.5</v>
      </c>
      <c r="I2355" s="13">
        <f t="shared" si="3137"/>
        <v>0.5</v>
      </c>
      <c r="J2355" s="13">
        <f t="shared" si="3139"/>
        <v>0.79999999999999716</v>
      </c>
      <c r="K2355" s="13">
        <v>1</v>
      </c>
      <c r="L2355" s="13">
        <f t="shared" si="3134"/>
        <v>2.2999999999999972</v>
      </c>
      <c r="M2355" s="45">
        <f t="shared" si="3130"/>
        <v>5882.352941176463</v>
      </c>
    </row>
    <row r="2356" spans="1:13" ht="15" x14ac:dyDescent="0.2">
      <c r="A2356" s="14">
        <v>43341</v>
      </c>
      <c r="B2356" s="14" t="s">
        <v>463</v>
      </c>
      <c r="C2356" s="11">
        <f t="shared" si="3126"/>
        <v>1746.7248908296942</v>
      </c>
      <c r="D2356" s="15" t="s">
        <v>21</v>
      </c>
      <c r="E2356" s="15">
        <v>114.5</v>
      </c>
      <c r="F2356" s="15">
        <v>115.8</v>
      </c>
      <c r="G2356" s="15">
        <v>0</v>
      </c>
      <c r="H2356" s="16">
        <v>0</v>
      </c>
      <c r="I2356" s="13">
        <f t="shared" si="3137"/>
        <v>1.2999999999999972</v>
      </c>
      <c r="J2356" s="13">
        <v>0</v>
      </c>
      <c r="K2356" s="13">
        <v>0</v>
      </c>
      <c r="L2356" s="13">
        <f t="shared" si="3134"/>
        <v>1.2999999999999972</v>
      </c>
      <c r="M2356" s="45">
        <f t="shared" si="3130"/>
        <v>2270.7423580785976</v>
      </c>
    </row>
    <row r="2357" spans="1:13" ht="15" x14ac:dyDescent="0.2">
      <c r="A2357" s="14">
        <v>43340</v>
      </c>
      <c r="B2357" s="14" t="s">
        <v>404</v>
      </c>
      <c r="C2357" s="11">
        <f t="shared" si="3126"/>
        <v>1687.7637130801688</v>
      </c>
      <c r="D2357" s="15" t="s">
        <v>21</v>
      </c>
      <c r="E2357" s="15">
        <v>118.5</v>
      </c>
      <c r="F2357" s="15">
        <v>119.8</v>
      </c>
      <c r="G2357" s="15">
        <v>0</v>
      </c>
      <c r="H2357" s="16">
        <v>0</v>
      </c>
      <c r="I2357" s="13">
        <f t="shared" si="3137"/>
        <v>1.2999999999999972</v>
      </c>
      <c r="J2357" s="13">
        <v>0</v>
      </c>
      <c r="K2357" s="13">
        <v>0</v>
      </c>
      <c r="L2357" s="13">
        <f t="shared" si="3134"/>
        <v>1.2999999999999972</v>
      </c>
      <c r="M2357" s="45">
        <f t="shared" si="3130"/>
        <v>2194.0928270042145</v>
      </c>
    </row>
    <row r="2358" spans="1:13" ht="15" x14ac:dyDescent="0.2">
      <c r="A2358" s="14">
        <v>43340</v>
      </c>
      <c r="B2358" s="14" t="s">
        <v>467</v>
      </c>
      <c r="C2358" s="11">
        <f t="shared" si="3126"/>
        <v>709.09413224605566</v>
      </c>
      <c r="D2358" s="15" t="s">
        <v>21</v>
      </c>
      <c r="E2358" s="15">
        <v>282.05</v>
      </c>
      <c r="F2358" s="15">
        <v>284</v>
      </c>
      <c r="G2358" s="15">
        <v>0</v>
      </c>
      <c r="H2358" s="16">
        <v>0</v>
      </c>
      <c r="I2358" s="13">
        <f t="shared" si="3137"/>
        <v>1.9499999999999886</v>
      </c>
      <c r="J2358" s="13">
        <v>0</v>
      </c>
      <c r="K2358" s="13">
        <v>0</v>
      </c>
      <c r="L2358" s="13">
        <f t="shared" si="3134"/>
        <v>1.9499999999999886</v>
      </c>
      <c r="M2358" s="45">
        <f t="shared" si="3130"/>
        <v>1382.7335578798004</v>
      </c>
    </row>
    <row r="2359" spans="1:13" ht="15" x14ac:dyDescent="0.2">
      <c r="A2359" s="14">
        <v>43340</v>
      </c>
      <c r="B2359" s="14" t="s">
        <v>466</v>
      </c>
      <c r="C2359" s="11">
        <f t="shared" si="3126"/>
        <v>2531.6455696202534</v>
      </c>
      <c r="D2359" s="15" t="s">
        <v>21</v>
      </c>
      <c r="E2359" s="15">
        <v>79</v>
      </c>
      <c r="F2359" s="15">
        <v>79.5</v>
      </c>
      <c r="G2359" s="15">
        <v>0</v>
      </c>
      <c r="H2359" s="16">
        <v>0</v>
      </c>
      <c r="I2359" s="13">
        <f t="shared" si="3137"/>
        <v>0.5</v>
      </c>
      <c r="J2359" s="13">
        <v>0</v>
      </c>
      <c r="K2359" s="13">
        <v>0</v>
      </c>
      <c r="L2359" s="13">
        <f t="shared" si="3134"/>
        <v>0.5</v>
      </c>
      <c r="M2359" s="45">
        <f t="shared" si="3130"/>
        <v>1265.8227848101267</v>
      </c>
    </row>
    <row r="2360" spans="1:13" ht="15" x14ac:dyDescent="0.2">
      <c r="A2360" s="14">
        <v>43339</v>
      </c>
      <c r="B2360" s="14" t="s">
        <v>455</v>
      </c>
      <c r="C2360" s="11">
        <f t="shared" si="3126"/>
        <v>2418.379685610641</v>
      </c>
      <c r="D2360" s="15" t="s">
        <v>21</v>
      </c>
      <c r="E2360" s="15">
        <v>82.7</v>
      </c>
      <c r="F2360" s="15">
        <v>83.5</v>
      </c>
      <c r="G2360" s="15">
        <v>84.5</v>
      </c>
      <c r="H2360" s="16">
        <v>85.5</v>
      </c>
      <c r="I2360" s="13">
        <f t="shared" si="3137"/>
        <v>0.79999999999999716</v>
      </c>
      <c r="J2360" s="13">
        <f t="shared" ref="J2360:J2362" si="3140">(IF(D2360="SELL",IF(G2360="",0,F2360-G2360),IF(D2360="BUY",IF(G2360="",0,G2360-F2360))))</f>
        <v>1</v>
      </c>
      <c r="K2360" s="13">
        <v>1</v>
      </c>
      <c r="L2360" s="13">
        <f t="shared" si="3134"/>
        <v>2.7999999999999972</v>
      </c>
      <c r="M2360" s="45">
        <f t="shared" si="3130"/>
        <v>6771.4631197097879</v>
      </c>
    </row>
    <row r="2361" spans="1:13" ht="15" x14ac:dyDescent="0.2">
      <c r="A2361" s="14">
        <v>43339</v>
      </c>
      <c r="B2361" s="14" t="s">
        <v>443</v>
      </c>
      <c r="C2361" s="11">
        <f t="shared" ref="C2361:C2387" si="3141">200000/E2361</f>
        <v>3174.6031746031745</v>
      </c>
      <c r="D2361" s="15" t="s">
        <v>21</v>
      </c>
      <c r="E2361" s="15">
        <v>63</v>
      </c>
      <c r="F2361" s="15">
        <v>63.5</v>
      </c>
      <c r="G2361" s="15">
        <v>0</v>
      </c>
      <c r="H2361" s="16">
        <v>0</v>
      </c>
      <c r="I2361" s="13">
        <f t="shared" si="3137"/>
        <v>0.5</v>
      </c>
      <c r="J2361" s="13">
        <v>0</v>
      </c>
      <c r="K2361" s="13">
        <v>0</v>
      </c>
      <c r="L2361" s="13">
        <f t="shared" si="3134"/>
        <v>0.5</v>
      </c>
      <c r="M2361" s="45">
        <f t="shared" si="3130"/>
        <v>1587.3015873015872</v>
      </c>
    </row>
    <row r="2362" spans="1:13" ht="15" x14ac:dyDescent="0.2">
      <c r="A2362" s="14">
        <v>43336</v>
      </c>
      <c r="B2362" s="14" t="s">
        <v>468</v>
      </c>
      <c r="C2362" s="11">
        <f t="shared" si="3141"/>
        <v>506.32911392405066</v>
      </c>
      <c r="D2362" s="15" t="s">
        <v>21</v>
      </c>
      <c r="E2362" s="15">
        <v>395</v>
      </c>
      <c r="F2362" s="15">
        <v>398</v>
      </c>
      <c r="G2362" s="15">
        <v>402</v>
      </c>
      <c r="H2362" s="16">
        <v>0</v>
      </c>
      <c r="I2362" s="13">
        <f t="shared" si="3137"/>
        <v>3</v>
      </c>
      <c r="J2362" s="13">
        <f t="shared" si="3140"/>
        <v>4</v>
      </c>
      <c r="K2362" s="13">
        <v>0</v>
      </c>
      <c r="L2362" s="13">
        <f t="shared" si="3134"/>
        <v>7</v>
      </c>
      <c r="M2362" s="45">
        <f t="shared" si="3130"/>
        <v>3544.3037974683548</v>
      </c>
    </row>
    <row r="2363" spans="1:13" ht="15" x14ac:dyDescent="0.2">
      <c r="A2363" s="14">
        <v>43336</v>
      </c>
      <c r="B2363" s="14" t="s">
        <v>363</v>
      </c>
      <c r="C2363" s="11">
        <f t="shared" si="3141"/>
        <v>2178.6492374727668</v>
      </c>
      <c r="D2363" s="15" t="s">
        <v>21</v>
      </c>
      <c r="E2363" s="15">
        <v>91.8</v>
      </c>
      <c r="F2363" s="15">
        <v>92.4</v>
      </c>
      <c r="G2363" s="15">
        <v>0</v>
      </c>
      <c r="H2363" s="16">
        <v>0</v>
      </c>
      <c r="I2363" s="13">
        <f t="shared" si="3137"/>
        <v>0.60000000000000853</v>
      </c>
      <c r="J2363" s="13">
        <v>0</v>
      </c>
      <c r="K2363" s="13">
        <v>0</v>
      </c>
      <c r="L2363" s="13">
        <f t="shared" si="3134"/>
        <v>0.60000000000000853</v>
      </c>
      <c r="M2363" s="45">
        <f t="shared" si="3130"/>
        <v>1307.1895424836787</v>
      </c>
    </row>
    <row r="2364" spans="1:13" ht="15" x14ac:dyDescent="0.2">
      <c r="A2364" s="14">
        <v>43336</v>
      </c>
      <c r="B2364" s="14" t="s">
        <v>363</v>
      </c>
      <c r="C2364" s="11">
        <f t="shared" si="3141"/>
        <v>2201.4309301045682</v>
      </c>
      <c r="D2364" s="15" t="s">
        <v>21</v>
      </c>
      <c r="E2364" s="15">
        <v>90.85</v>
      </c>
      <c r="F2364" s="15">
        <v>91.35</v>
      </c>
      <c r="G2364" s="15">
        <v>92.3</v>
      </c>
      <c r="H2364" s="16">
        <v>0</v>
      </c>
      <c r="I2364" s="13">
        <f t="shared" si="3137"/>
        <v>0.5</v>
      </c>
      <c r="J2364" s="13">
        <f t="shared" ref="J2364:J2365" si="3142">(IF(D2364="SELL",IF(G2364="",0,F2364-G2364),IF(D2364="BUY",IF(G2364="",0,G2364-F2364))))</f>
        <v>0.95000000000000284</v>
      </c>
      <c r="K2364" s="13">
        <v>0</v>
      </c>
      <c r="L2364" s="13">
        <f t="shared" si="3134"/>
        <v>1.4500000000000028</v>
      </c>
      <c r="M2364" s="45">
        <f t="shared" si="3130"/>
        <v>3192.0748486516304</v>
      </c>
    </row>
    <row r="2365" spans="1:13" ht="15" x14ac:dyDescent="0.2">
      <c r="A2365" s="14">
        <v>43335</v>
      </c>
      <c r="B2365" s="14" t="s">
        <v>368</v>
      </c>
      <c r="C2365" s="11">
        <f t="shared" si="3141"/>
        <v>3139.717425431711</v>
      </c>
      <c r="D2365" s="15" t="s">
        <v>21</v>
      </c>
      <c r="E2365" s="15">
        <v>63.7</v>
      </c>
      <c r="F2365" s="15">
        <v>64.099999999999994</v>
      </c>
      <c r="G2365" s="15">
        <v>65</v>
      </c>
      <c r="H2365" s="16">
        <v>0</v>
      </c>
      <c r="I2365" s="13">
        <f t="shared" si="3137"/>
        <v>0.39999999999999147</v>
      </c>
      <c r="J2365" s="13">
        <f t="shared" si="3142"/>
        <v>0.90000000000000568</v>
      </c>
      <c r="K2365" s="13">
        <v>0</v>
      </c>
      <c r="L2365" s="13">
        <f t="shared" si="3134"/>
        <v>1.2999999999999972</v>
      </c>
      <c r="M2365" s="45">
        <f t="shared" si="3130"/>
        <v>4081.6326530612155</v>
      </c>
    </row>
    <row r="2366" spans="1:13" ht="15" x14ac:dyDescent="0.2">
      <c r="A2366" s="14">
        <v>43335</v>
      </c>
      <c r="B2366" s="14" t="s">
        <v>469</v>
      </c>
      <c r="C2366" s="11">
        <f t="shared" si="3141"/>
        <v>247.83147459727385</v>
      </c>
      <c r="D2366" s="15" t="s">
        <v>21</v>
      </c>
      <c r="E2366" s="15">
        <v>807</v>
      </c>
      <c r="F2366" s="15">
        <v>813</v>
      </c>
      <c r="G2366" s="15">
        <v>0</v>
      </c>
      <c r="H2366" s="16">
        <v>0</v>
      </c>
      <c r="I2366" s="13">
        <f t="shared" si="3137"/>
        <v>6</v>
      </c>
      <c r="J2366" s="13">
        <v>0</v>
      </c>
      <c r="K2366" s="13">
        <v>0</v>
      </c>
      <c r="L2366" s="13">
        <f t="shared" si="3134"/>
        <v>6</v>
      </c>
      <c r="M2366" s="45">
        <f t="shared" si="3130"/>
        <v>1486.9888475836431</v>
      </c>
    </row>
    <row r="2367" spans="1:13" ht="15" x14ac:dyDescent="0.2">
      <c r="A2367" s="14">
        <v>43333</v>
      </c>
      <c r="B2367" s="14" t="s">
        <v>468</v>
      </c>
      <c r="C2367" s="11">
        <f t="shared" si="3141"/>
        <v>549.45054945054949</v>
      </c>
      <c r="D2367" s="15" t="s">
        <v>21</v>
      </c>
      <c r="E2367" s="15">
        <v>364</v>
      </c>
      <c r="F2367" s="15">
        <v>367</v>
      </c>
      <c r="G2367" s="15">
        <v>371</v>
      </c>
      <c r="H2367" s="16">
        <v>375</v>
      </c>
      <c r="I2367" s="13">
        <f t="shared" si="3137"/>
        <v>3</v>
      </c>
      <c r="J2367" s="13">
        <f t="shared" ref="J2367:J2372" si="3143">(IF(D2367="SELL",IF(G2367="",0,F2367-G2367),IF(D2367="BUY",IF(G2367="",0,G2367-F2367))))</f>
        <v>4</v>
      </c>
      <c r="K2367" s="13">
        <v>4</v>
      </c>
      <c r="L2367" s="13">
        <f t="shared" si="3134"/>
        <v>11</v>
      </c>
      <c r="M2367" s="45">
        <f t="shared" si="3130"/>
        <v>6043.9560439560446</v>
      </c>
    </row>
    <row r="2368" spans="1:13" ht="15" x14ac:dyDescent="0.2">
      <c r="A2368" s="14">
        <v>43333</v>
      </c>
      <c r="B2368" s="14" t="s">
        <v>470</v>
      </c>
      <c r="C2368" s="11">
        <f t="shared" si="3141"/>
        <v>1709.4017094017095</v>
      </c>
      <c r="D2368" s="15" t="s">
        <v>21</v>
      </c>
      <c r="E2368" s="15">
        <v>117</v>
      </c>
      <c r="F2368" s="15">
        <v>118.5</v>
      </c>
      <c r="G2368" s="15">
        <v>0</v>
      </c>
      <c r="H2368" s="16">
        <v>0</v>
      </c>
      <c r="I2368" s="13">
        <f t="shared" si="3137"/>
        <v>1.5</v>
      </c>
      <c r="J2368" s="13">
        <v>0</v>
      </c>
      <c r="K2368" s="13">
        <v>0</v>
      </c>
      <c r="L2368" s="13">
        <f t="shared" si="3134"/>
        <v>1.5</v>
      </c>
      <c r="M2368" s="45">
        <f t="shared" si="3130"/>
        <v>2564.1025641025644</v>
      </c>
    </row>
    <row r="2369" spans="1:13" ht="15" x14ac:dyDescent="0.2">
      <c r="A2369" s="14">
        <v>43333</v>
      </c>
      <c r="B2369" s="14" t="s">
        <v>430</v>
      </c>
      <c r="C2369" s="11">
        <f t="shared" si="3141"/>
        <v>102.19724067450178</v>
      </c>
      <c r="D2369" s="15" t="s">
        <v>18</v>
      </c>
      <c r="E2369" s="15">
        <v>1957</v>
      </c>
      <c r="F2369" s="15">
        <v>1945</v>
      </c>
      <c r="G2369" s="15">
        <v>1930</v>
      </c>
      <c r="H2369" s="16">
        <v>0</v>
      </c>
      <c r="I2369" s="13">
        <f t="shared" si="3137"/>
        <v>12</v>
      </c>
      <c r="J2369" s="13">
        <f t="shared" si="3143"/>
        <v>15</v>
      </c>
      <c r="K2369" s="13">
        <v>0</v>
      </c>
      <c r="L2369" s="13">
        <f t="shared" si="3134"/>
        <v>27</v>
      </c>
      <c r="M2369" s="45">
        <f t="shared" si="3130"/>
        <v>2759.3254982115482</v>
      </c>
    </row>
    <row r="2370" spans="1:13" ht="15" x14ac:dyDescent="0.2">
      <c r="A2370" s="14">
        <v>43332</v>
      </c>
      <c r="B2370" s="14" t="s">
        <v>471</v>
      </c>
      <c r="C2370" s="11">
        <f t="shared" si="3141"/>
        <v>1769.9115044247787</v>
      </c>
      <c r="D2370" s="15" t="s">
        <v>21</v>
      </c>
      <c r="E2370" s="15">
        <v>113</v>
      </c>
      <c r="F2370" s="15">
        <v>114.5</v>
      </c>
      <c r="G2370" s="15">
        <v>116.5</v>
      </c>
      <c r="H2370" s="16">
        <v>0</v>
      </c>
      <c r="I2370" s="13">
        <f t="shared" si="3137"/>
        <v>1.5</v>
      </c>
      <c r="J2370" s="13">
        <f t="shared" si="3143"/>
        <v>2</v>
      </c>
      <c r="K2370" s="13">
        <v>0</v>
      </c>
      <c r="L2370" s="13">
        <f t="shared" si="3134"/>
        <v>3.5</v>
      </c>
      <c r="M2370" s="45">
        <f t="shared" si="3130"/>
        <v>6194.6902654867254</v>
      </c>
    </row>
    <row r="2371" spans="1:13" ht="15" x14ac:dyDescent="0.2">
      <c r="A2371" s="14">
        <v>43332</v>
      </c>
      <c r="B2371" s="14" t="s">
        <v>469</v>
      </c>
      <c r="C2371" s="11">
        <f t="shared" si="3141"/>
        <v>251.25628140703517</v>
      </c>
      <c r="D2371" s="15" t="s">
        <v>21</v>
      </c>
      <c r="E2371" s="15">
        <v>796</v>
      </c>
      <c r="F2371" s="15">
        <v>780</v>
      </c>
      <c r="G2371" s="15">
        <v>0</v>
      </c>
      <c r="H2371" s="16">
        <v>0</v>
      </c>
      <c r="I2371" s="13">
        <f t="shared" si="3137"/>
        <v>-16</v>
      </c>
      <c r="J2371" s="13">
        <v>0</v>
      </c>
      <c r="K2371" s="13">
        <v>0</v>
      </c>
      <c r="L2371" s="13">
        <f t="shared" si="3134"/>
        <v>-16</v>
      </c>
      <c r="M2371" s="45">
        <f t="shared" ref="M2371:M2387" si="3144">L2371*C2371</f>
        <v>-4020.1005025125628</v>
      </c>
    </row>
    <row r="2372" spans="1:13" ht="15" x14ac:dyDescent="0.2">
      <c r="A2372" s="14">
        <v>43329</v>
      </c>
      <c r="B2372" s="14" t="s">
        <v>472</v>
      </c>
      <c r="C2372" s="11">
        <f t="shared" si="3141"/>
        <v>452.48868778280541</v>
      </c>
      <c r="D2372" s="15" t="s">
        <v>21</v>
      </c>
      <c r="E2372" s="15">
        <v>442</v>
      </c>
      <c r="F2372" s="15">
        <v>446</v>
      </c>
      <c r="G2372" s="15">
        <v>450</v>
      </c>
      <c r="H2372" s="16">
        <v>0</v>
      </c>
      <c r="I2372" s="13">
        <f t="shared" si="3137"/>
        <v>4</v>
      </c>
      <c r="J2372" s="13">
        <f t="shared" si="3143"/>
        <v>4</v>
      </c>
      <c r="K2372" s="13">
        <v>0</v>
      </c>
      <c r="L2372" s="13">
        <f t="shared" si="3134"/>
        <v>8</v>
      </c>
      <c r="M2372" s="45">
        <f t="shared" si="3144"/>
        <v>3619.9095022624433</v>
      </c>
    </row>
    <row r="2373" spans="1:13" ht="15" x14ac:dyDescent="0.2">
      <c r="A2373" s="14">
        <v>43329</v>
      </c>
      <c r="B2373" s="14" t="s">
        <v>368</v>
      </c>
      <c r="C2373" s="11">
        <f t="shared" si="3141"/>
        <v>3252.0325203252032</v>
      </c>
      <c r="D2373" s="15" t="s">
        <v>21</v>
      </c>
      <c r="E2373" s="15">
        <v>61.5</v>
      </c>
      <c r="F2373" s="15">
        <v>62.25</v>
      </c>
      <c r="G2373" s="15">
        <v>0</v>
      </c>
      <c r="H2373" s="16">
        <v>0</v>
      </c>
      <c r="I2373" s="13">
        <f t="shared" si="3137"/>
        <v>0.75</v>
      </c>
      <c r="J2373" s="13">
        <v>0</v>
      </c>
      <c r="K2373" s="13">
        <v>0</v>
      </c>
      <c r="L2373" s="13">
        <f t="shared" si="3134"/>
        <v>0.75</v>
      </c>
      <c r="M2373" s="45">
        <f t="shared" si="3144"/>
        <v>2439.0243902439024</v>
      </c>
    </row>
    <row r="2374" spans="1:13" ht="15" x14ac:dyDescent="0.2">
      <c r="A2374" s="14">
        <v>43328</v>
      </c>
      <c r="B2374" s="14" t="s">
        <v>473</v>
      </c>
      <c r="C2374" s="11">
        <f t="shared" si="3141"/>
        <v>237.52969121140143</v>
      </c>
      <c r="D2374" s="15" t="s">
        <v>21</v>
      </c>
      <c r="E2374" s="15">
        <v>842</v>
      </c>
      <c r="F2374" s="15">
        <v>847</v>
      </c>
      <c r="G2374" s="15">
        <v>0</v>
      </c>
      <c r="H2374" s="16">
        <v>0</v>
      </c>
      <c r="I2374" s="13">
        <f t="shared" si="3137"/>
        <v>5</v>
      </c>
      <c r="J2374" s="13">
        <v>0</v>
      </c>
      <c r="K2374" s="13">
        <v>0</v>
      </c>
      <c r="L2374" s="13">
        <f t="shared" si="3134"/>
        <v>5</v>
      </c>
      <c r="M2374" s="45">
        <f t="shared" si="3144"/>
        <v>1187.648456057007</v>
      </c>
    </row>
    <row r="2375" spans="1:13" ht="15" x14ac:dyDescent="0.2">
      <c r="A2375" s="14">
        <v>43328</v>
      </c>
      <c r="B2375" s="14" t="s">
        <v>384</v>
      </c>
      <c r="C2375" s="11">
        <f t="shared" si="3141"/>
        <v>800</v>
      </c>
      <c r="D2375" s="15" t="s">
        <v>21</v>
      </c>
      <c r="E2375" s="15">
        <v>250</v>
      </c>
      <c r="F2375" s="15">
        <v>252</v>
      </c>
      <c r="G2375" s="15">
        <v>0</v>
      </c>
      <c r="H2375" s="16">
        <v>0</v>
      </c>
      <c r="I2375" s="13">
        <f t="shared" si="3137"/>
        <v>2</v>
      </c>
      <c r="J2375" s="13">
        <v>0</v>
      </c>
      <c r="K2375" s="13">
        <v>0</v>
      </c>
      <c r="L2375" s="13">
        <f t="shared" si="3134"/>
        <v>2</v>
      </c>
      <c r="M2375" s="45">
        <f t="shared" si="3144"/>
        <v>1600</v>
      </c>
    </row>
    <row r="2376" spans="1:13" ht="15" x14ac:dyDescent="0.2">
      <c r="A2376" s="14">
        <v>43326</v>
      </c>
      <c r="B2376" s="14" t="s">
        <v>374</v>
      </c>
      <c r="C2376" s="11">
        <f t="shared" si="3141"/>
        <v>150.9433962264151</v>
      </c>
      <c r="D2376" s="15" t="s">
        <v>21</v>
      </c>
      <c r="E2376" s="15">
        <v>1325</v>
      </c>
      <c r="F2376" s="15">
        <v>1339.8</v>
      </c>
      <c r="G2376" s="15">
        <v>0</v>
      </c>
      <c r="H2376" s="16">
        <v>0</v>
      </c>
      <c r="I2376" s="13">
        <f t="shared" si="3137"/>
        <v>14.799999999999955</v>
      </c>
      <c r="J2376" s="13">
        <v>0</v>
      </c>
      <c r="K2376" s="13">
        <v>0</v>
      </c>
      <c r="L2376" s="13">
        <f t="shared" si="3134"/>
        <v>14.799999999999955</v>
      </c>
      <c r="M2376" s="45">
        <f t="shared" si="3144"/>
        <v>2233.9622641509368</v>
      </c>
    </row>
    <row r="2377" spans="1:13" ht="15" x14ac:dyDescent="0.2">
      <c r="A2377" s="14">
        <v>43326</v>
      </c>
      <c r="B2377" s="14" t="s">
        <v>474</v>
      </c>
      <c r="C2377" s="11">
        <f t="shared" si="3141"/>
        <v>2439.0243902439024</v>
      </c>
      <c r="D2377" s="15" t="s">
        <v>21</v>
      </c>
      <c r="E2377" s="15">
        <v>82</v>
      </c>
      <c r="F2377" s="15">
        <v>82.5</v>
      </c>
      <c r="G2377" s="15">
        <v>0</v>
      </c>
      <c r="H2377" s="16">
        <v>0</v>
      </c>
      <c r="I2377" s="13">
        <f t="shared" si="3137"/>
        <v>0.5</v>
      </c>
      <c r="J2377" s="13">
        <v>0</v>
      </c>
      <c r="K2377" s="13">
        <v>0</v>
      </c>
      <c r="L2377" s="13">
        <f t="shared" si="3134"/>
        <v>0.5</v>
      </c>
      <c r="M2377" s="45">
        <f t="shared" si="3144"/>
        <v>1219.5121951219512</v>
      </c>
    </row>
    <row r="2378" spans="1:13" ht="15" x14ac:dyDescent="0.2">
      <c r="A2378" s="14">
        <v>43325</v>
      </c>
      <c r="B2378" s="14" t="s">
        <v>474</v>
      </c>
      <c r="C2378" s="11">
        <f t="shared" si="3141"/>
        <v>2380.9523809523807</v>
      </c>
      <c r="D2378" s="15" t="s">
        <v>21</v>
      </c>
      <c r="E2378" s="15">
        <v>84</v>
      </c>
      <c r="F2378" s="15">
        <v>84.5</v>
      </c>
      <c r="G2378" s="15">
        <v>85.5</v>
      </c>
      <c r="H2378" s="16">
        <v>86.5</v>
      </c>
      <c r="I2378" s="13">
        <f t="shared" si="3137"/>
        <v>0.5</v>
      </c>
      <c r="J2378" s="13">
        <f t="shared" ref="J2378" si="3145">(IF(D2378="SELL",IF(G2378="",0,F2378-G2378),IF(D2378="BUY",IF(G2378="",0,G2378-F2378))))</f>
        <v>1</v>
      </c>
      <c r="K2378" s="13">
        <v>1</v>
      </c>
      <c r="L2378" s="13">
        <f t="shared" si="3134"/>
        <v>2.5</v>
      </c>
      <c r="M2378" s="45">
        <f t="shared" si="3144"/>
        <v>5952.3809523809523</v>
      </c>
    </row>
    <row r="2379" spans="1:13" ht="15" x14ac:dyDescent="0.2">
      <c r="A2379" s="14">
        <v>43325</v>
      </c>
      <c r="B2379" s="14" t="s">
        <v>475</v>
      </c>
      <c r="C2379" s="11">
        <f t="shared" si="3141"/>
        <v>335.00837520938023</v>
      </c>
      <c r="D2379" s="15" t="s">
        <v>21</v>
      </c>
      <c r="E2379" s="15">
        <v>597</v>
      </c>
      <c r="F2379" s="15">
        <v>603</v>
      </c>
      <c r="G2379" s="15">
        <v>0</v>
      </c>
      <c r="H2379" s="16">
        <v>0</v>
      </c>
      <c r="I2379" s="13">
        <f t="shared" si="3137"/>
        <v>6</v>
      </c>
      <c r="J2379" s="13">
        <v>0</v>
      </c>
      <c r="K2379" s="13">
        <v>0</v>
      </c>
      <c r="L2379" s="13">
        <f t="shared" si="3134"/>
        <v>6</v>
      </c>
      <c r="M2379" s="45">
        <f t="shared" si="3144"/>
        <v>2010.0502512562814</v>
      </c>
    </row>
    <row r="2380" spans="1:13" ht="15" x14ac:dyDescent="0.2">
      <c r="A2380" s="14">
        <v>43325</v>
      </c>
      <c r="B2380" s="14" t="s">
        <v>363</v>
      </c>
      <c r="C2380" s="11">
        <f t="shared" si="3141"/>
        <v>1892.1475875118258</v>
      </c>
      <c r="D2380" s="15" t="s">
        <v>21</v>
      </c>
      <c r="E2380" s="15">
        <v>105.7</v>
      </c>
      <c r="F2380" s="15">
        <v>107</v>
      </c>
      <c r="G2380" s="15">
        <v>0</v>
      </c>
      <c r="H2380" s="16">
        <v>0</v>
      </c>
      <c r="I2380" s="13">
        <f t="shared" si="3137"/>
        <v>1.2999999999999972</v>
      </c>
      <c r="J2380" s="13">
        <v>0</v>
      </c>
      <c r="K2380" s="13">
        <v>0</v>
      </c>
      <c r="L2380" s="13">
        <f t="shared" si="3134"/>
        <v>1.2999999999999972</v>
      </c>
      <c r="M2380" s="45">
        <f t="shared" si="3144"/>
        <v>2459.7918637653684</v>
      </c>
    </row>
    <row r="2381" spans="1:13" ht="15" x14ac:dyDescent="0.2">
      <c r="A2381" s="14">
        <v>43322</v>
      </c>
      <c r="B2381" s="14" t="s">
        <v>365</v>
      </c>
      <c r="C2381" s="11">
        <f t="shared" si="3141"/>
        <v>1320.1320132013202</v>
      </c>
      <c r="D2381" s="15" t="s">
        <v>21</v>
      </c>
      <c r="E2381" s="15">
        <v>151.5</v>
      </c>
      <c r="F2381" s="15">
        <v>153</v>
      </c>
      <c r="G2381" s="15">
        <v>155</v>
      </c>
      <c r="H2381" s="16">
        <v>157</v>
      </c>
      <c r="I2381" s="13">
        <f t="shared" si="3137"/>
        <v>1.5</v>
      </c>
      <c r="J2381" s="13">
        <f t="shared" ref="J2381" si="3146">(IF(D2381="SELL",IF(G2381="",0,F2381-G2381),IF(D2381="BUY",IF(G2381="",0,G2381-F2381))))</f>
        <v>2</v>
      </c>
      <c r="K2381" s="13">
        <v>2</v>
      </c>
      <c r="L2381" s="13">
        <f t="shared" si="3134"/>
        <v>5.5</v>
      </c>
      <c r="M2381" s="45">
        <f t="shared" si="3144"/>
        <v>7260.7260726072609</v>
      </c>
    </row>
    <row r="2382" spans="1:13" ht="15" x14ac:dyDescent="0.2">
      <c r="A2382" s="14">
        <v>43322</v>
      </c>
      <c r="B2382" s="14" t="s">
        <v>309</v>
      </c>
      <c r="C2382" s="11">
        <f t="shared" si="3141"/>
        <v>1015.2284263959391</v>
      </c>
      <c r="D2382" s="15" t="s">
        <v>21</v>
      </c>
      <c r="E2382" s="15">
        <v>197</v>
      </c>
      <c r="F2382" s="15">
        <v>198.5</v>
      </c>
      <c r="G2382" s="15">
        <v>0</v>
      </c>
      <c r="H2382" s="16">
        <v>0</v>
      </c>
      <c r="I2382" s="13">
        <f t="shared" si="3137"/>
        <v>1.5</v>
      </c>
      <c r="J2382" s="13">
        <v>0</v>
      </c>
      <c r="K2382" s="13">
        <v>0</v>
      </c>
      <c r="L2382" s="13">
        <f t="shared" si="3134"/>
        <v>1.5</v>
      </c>
      <c r="M2382" s="45">
        <f t="shared" si="3144"/>
        <v>1522.8426395939086</v>
      </c>
    </row>
    <row r="2383" spans="1:13" ht="15" x14ac:dyDescent="0.2">
      <c r="A2383" s="14">
        <v>43321</v>
      </c>
      <c r="B2383" s="14" t="s">
        <v>476</v>
      </c>
      <c r="C2383" s="11">
        <f t="shared" si="3141"/>
        <v>16000</v>
      </c>
      <c r="D2383" s="15" t="s">
        <v>21</v>
      </c>
      <c r="E2383" s="15">
        <v>12.5</v>
      </c>
      <c r="F2383" s="15">
        <v>13</v>
      </c>
      <c r="G2383" s="15">
        <v>0</v>
      </c>
      <c r="H2383" s="16">
        <v>0</v>
      </c>
      <c r="I2383" s="13">
        <f t="shared" si="3137"/>
        <v>0.5</v>
      </c>
      <c r="J2383" s="13">
        <v>0</v>
      </c>
      <c r="K2383" s="13">
        <v>0</v>
      </c>
      <c r="L2383" s="13">
        <f t="shared" si="3134"/>
        <v>0.5</v>
      </c>
      <c r="M2383" s="45">
        <f t="shared" si="3144"/>
        <v>8000</v>
      </c>
    </row>
    <row r="2384" spans="1:13" ht="15" x14ac:dyDescent="0.2">
      <c r="A2384" s="14">
        <v>43321</v>
      </c>
      <c r="B2384" s="14" t="s">
        <v>477</v>
      </c>
      <c r="C2384" s="11">
        <f t="shared" si="3141"/>
        <v>2020.2020202020201</v>
      </c>
      <c r="D2384" s="15" t="s">
        <v>21</v>
      </c>
      <c r="E2384" s="15">
        <v>99</v>
      </c>
      <c r="F2384" s="15">
        <v>99.5</v>
      </c>
      <c r="G2384" s="15">
        <v>100.5</v>
      </c>
      <c r="H2384" s="16">
        <v>0</v>
      </c>
      <c r="I2384" s="13">
        <f t="shared" si="3137"/>
        <v>0.5</v>
      </c>
      <c r="J2384" s="13">
        <f t="shared" ref="J2384" si="3147">(IF(D2384="SELL",IF(G2384="",0,F2384-G2384),IF(D2384="BUY",IF(G2384="",0,G2384-F2384))))</f>
        <v>1</v>
      </c>
      <c r="K2384" s="13">
        <v>0</v>
      </c>
      <c r="L2384" s="13">
        <f t="shared" si="3134"/>
        <v>1.5</v>
      </c>
      <c r="M2384" s="45">
        <f t="shared" si="3144"/>
        <v>3030.30303030303</v>
      </c>
    </row>
    <row r="2385" spans="1:13" ht="15" x14ac:dyDescent="0.2">
      <c r="A2385" s="14">
        <v>43321</v>
      </c>
      <c r="B2385" s="14" t="s">
        <v>478</v>
      </c>
      <c r="C2385" s="11">
        <f t="shared" si="3141"/>
        <v>2587.3221216041397</v>
      </c>
      <c r="D2385" s="15" t="s">
        <v>21</v>
      </c>
      <c r="E2385" s="15">
        <v>77.3</v>
      </c>
      <c r="F2385" s="15">
        <v>77.7</v>
      </c>
      <c r="G2385" s="15">
        <v>0</v>
      </c>
      <c r="H2385" s="16">
        <v>0</v>
      </c>
      <c r="I2385" s="13">
        <f t="shared" si="3137"/>
        <v>0.40000000000000568</v>
      </c>
      <c r="J2385" s="13">
        <v>0</v>
      </c>
      <c r="K2385" s="13">
        <v>0</v>
      </c>
      <c r="L2385" s="13">
        <f t="shared" si="3134"/>
        <v>0.40000000000000568</v>
      </c>
      <c r="M2385" s="45">
        <f t="shared" si="3144"/>
        <v>1034.9288486416706</v>
      </c>
    </row>
    <row r="2386" spans="1:13" ht="15" x14ac:dyDescent="0.2">
      <c r="A2386" s="14">
        <v>43321</v>
      </c>
      <c r="B2386" s="14" t="s">
        <v>434</v>
      </c>
      <c r="C2386" s="11">
        <f t="shared" si="3141"/>
        <v>464.03712296983758</v>
      </c>
      <c r="D2386" s="15" t="s">
        <v>21</v>
      </c>
      <c r="E2386" s="15">
        <v>431</v>
      </c>
      <c r="F2386" s="15">
        <v>435</v>
      </c>
      <c r="G2386" s="15">
        <v>0</v>
      </c>
      <c r="H2386" s="16">
        <v>0</v>
      </c>
      <c r="I2386" s="13">
        <f t="shared" si="3137"/>
        <v>4</v>
      </c>
      <c r="J2386" s="13">
        <v>0</v>
      </c>
      <c r="K2386" s="13">
        <v>0</v>
      </c>
      <c r="L2386" s="13">
        <f t="shared" si="3134"/>
        <v>4</v>
      </c>
      <c r="M2386" s="45">
        <f t="shared" si="3144"/>
        <v>1856.1484918793503</v>
      </c>
    </row>
    <row r="2387" spans="1:13" ht="15" x14ac:dyDescent="0.2">
      <c r="A2387" s="14">
        <v>43321</v>
      </c>
      <c r="B2387" s="14" t="s">
        <v>479</v>
      </c>
      <c r="C2387" s="11">
        <f t="shared" si="3141"/>
        <v>722.02166064981952</v>
      </c>
      <c r="D2387" s="15" t="s">
        <v>21</v>
      </c>
      <c r="E2387" s="15">
        <v>277</v>
      </c>
      <c r="F2387" s="15">
        <v>271</v>
      </c>
      <c r="G2387" s="15">
        <v>0</v>
      </c>
      <c r="H2387" s="16">
        <v>0</v>
      </c>
      <c r="I2387" s="13">
        <f t="shared" si="3137"/>
        <v>-6</v>
      </c>
      <c r="J2387" s="13">
        <v>0</v>
      </c>
      <c r="K2387" s="13">
        <v>0</v>
      </c>
      <c r="L2387" s="13">
        <f t="shared" si="3134"/>
        <v>-6</v>
      </c>
      <c r="M2387" s="45">
        <f t="shared" si="3144"/>
        <v>-4332.1299638989167</v>
      </c>
    </row>
    <row r="2388" spans="1:13" ht="15" x14ac:dyDescent="0.2">
      <c r="A2388" s="14">
        <v>43320</v>
      </c>
      <c r="B2388" s="14" t="s">
        <v>384</v>
      </c>
      <c r="C2388" s="11">
        <f>200000/E2388</f>
        <v>784.31372549019613</v>
      </c>
      <c r="D2388" s="15" t="s">
        <v>21</v>
      </c>
      <c r="E2388" s="15">
        <v>255</v>
      </c>
      <c r="F2388" s="15">
        <v>257</v>
      </c>
      <c r="G2388" s="15">
        <v>0</v>
      </c>
      <c r="H2388" s="16">
        <v>0</v>
      </c>
      <c r="I2388" s="13">
        <f>(IF(D2388="SELL",E2388-F2388,IF(D2388="BUY",F2388-E2388)))</f>
        <v>2</v>
      </c>
      <c r="J2388" s="13">
        <v>0</v>
      </c>
      <c r="K2388" s="13">
        <v>0</v>
      </c>
      <c r="L2388" s="13">
        <f>K2388+J2388+I2388</f>
        <v>2</v>
      </c>
      <c r="M2388" s="45">
        <f>L2388*C2388</f>
        <v>1568.6274509803923</v>
      </c>
    </row>
    <row r="2389" spans="1:13" ht="15" x14ac:dyDescent="0.2">
      <c r="A2389" s="14">
        <v>43320</v>
      </c>
      <c r="B2389" s="14" t="s">
        <v>386</v>
      </c>
      <c r="C2389" s="11">
        <f t="shared" ref="C2389:C2390" si="3148">200000/E2389</f>
        <v>1405.4813773717497</v>
      </c>
      <c r="D2389" s="15" t="s">
        <v>21</v>
      </c>
      <c r="E2389" s="15">
        <v>142.30000000000001</v>
      </c>
      <c r="F2389" s="15">
        <v>143.30000000000001</v>
      </c>
      <c r="G2389" s="15">
        <v>0</v>
      </c>
      <c r="H2389" s="16">
        <v>0</v>
      </c>
      <c r="I2389" s="13">
        <f t="shared" ref="I2389:I2390" si="3149">(IF(D2389="SELL",E2389-F2389,IF(D2389="BUY",F2389-E2389)))</f>
        <v>1</v>
      </c>
      <c r="J2389" s="13">
        <v>0</v>
      </c>
      <c r="K2389" s="13">
        <v>0</v>
      </c>
      <c r="L2389" s="13">
        <f t="shared" ref="L2389:L2390" si="3150">K2389+J2389+I2389</f>
        <v>1</v>
      </c>
      <c r="M2389" s="45">
        <f t="shared" ref="M2389:M2390" si="3151">L2389*C2389</f>
        <v>1405.4813773717497</v>
      </c>
    </row>
    <row r="2390" spans="1:13" ht="15" x14ac:dyDescent="0.2">
      <c r="A2390" s="14">
        <v>43320</v>
      </c>
      <c r="B2390" s="14" t="s">
        <v>383</v>
      </c>
      <c r="C2390" s="11">
        <f t="shared" si="3148"/>
        <v>1253.9184952978057</v>
      </c>
      <c r="D2390" s="15" t="s">
        <v>21</v>
      </c>
      <c r="E2390" s="15">
        <v>159.5</v>
      </c>
      <c r="F2390" s="15">
        <v>160.5</v>
      </c>
      <c r="G2390" s="15">
        <v>0</v>
      </c>
      <c r="H2390" s="16">
        <v>0</v>
      </c>
      <c r="I2390" s="13">
        <f t="shared" si="3149"/>
        <v>1</v>
      </c>
      <c r="J2390" s="13">
        <v>0</v>
      </c>
      <c r="K2390" s="13">
        <v>0</v>
      </c>
      <c r="L2390" s="13">
        <f t="shared" si="3150"/>
        <v>1</v>
      </c>
      <c r="M2390" s="45">
        <f t="shared" si="3151"/>
        <v>1253.9184952978057</v>
      </c>
    </row>
    <row r="2391" spans="1:13" ht="15" x14ac:dyDescent="0.2">
      <c r="A2391" s="14">
        <v>43320</v>
      </c>
      <c r="B2391" s="14" t="s">
        <v>439</v>
      </c>
      <c r="C2391" s="11">
        <f>200000/E2391</f>
        <v>467.28971962616822</v>
      </c>
      <c r="D2391" s="15" t="s">
        <v>21</v>
      </c>
      <c r="E2391" s="15">
        <v>428</v>
      </c>
      <c r="F2391" s="15">
        <v>432</v>
      </c>
      <c r="G2391" s="15">
        <v>0</v>
      </c>
      <c r="H2391" s="16">
        <v>0</v>
      </c>
      <c r="I2391" s="13">
        <f>(IF(D2391="SELL",E2391-F2391,IF(D2391="BUY",F2391-E2391)))</f>
        <v>4</v>
      </c>
      <c r="J2391" s="13">
        <v>0</v>
      </c>
      <c r="K2391" s="13">
        <v>0</v>
      </c>
      <c r="L2391" s="13">
        <f>K2391+J2391+I2391</f>
        <v>4</v>
      </c>
      <c r="M2391" s="45">
        <f>L2391*C2391</f>
        <v>1869.1588785046729</v>
      </c>
    </row>
    <row r="2392" spans="1:13" ht="15" x14ac:dyDescent="0.2">
      <c r="A2392" s="14">
        <v>43319</v>
      </c>
      <c r="B2392" s="14" t="s">
        <v>366</v>
      </c>
      <c r="C2392" s="11">
        <f t="shared" ref="C2392:C2455" si="3152">200000/E2392</f>
        <v>2449.4794856093076</v>
      </c>
      <c r="D2392" s="15" t="s">
        <v>21</v>
      </c>
      <c r="E2392" s="15">
        <v>81.650000000000006</v>
      </c>
      <c r="F2392" s="15">
        <v>82.2</v>
      </c>
      <c r="G2392" s="15">
        <v>0</v>
      </c>
      <c r="H2392" s="16">
        <v>0</v>
      </c>
      <c r="I2392" s="13">
        <f t="shared" ref="I2392:I2455" si="3153">(IF(D2392="SELL",E2392-F2392,IF(D2392="BUY",F2392-E2392)))</f>
        <v>0.54999999999999716</v>
      </c>
      <c r="J2392" s="13">
        <v>0</v>
      </c>
      <c r="K2392" s="13">
        <v>0</v>
      </c>
      <c r="L2392" s="13">
        <f t="shared" ref="L2392:L2455" si="3154">K2392+J2392+I2392</f>
        <v>0.54999999999999716</v>
      </c>
      <c r="M2392" s="45">
        <f t="shared" ref="M2392:M2455" si="3155">L2392*C2392</f>
        <v>1347.2137170851122</v>
      </c>
    </row>
    <row r="2393" spans="1:13" ht="15" x14ac:dyDescent="0.2">
      <c r="A2393" s="14">
        <v>43319</v>
      </c>
      <c r="B2393" s="14" t="s">
        <v>480</v>
      </c>
      <c r="C2393" s="11">
        <f t="shared" si="3152"/>
        <v>2399.5200959808039</v>
      </c>
      <c r="D2393" s="15" t="s">
        <v>21</v>
      </c>
      <c r="E2393" s="15">
        <v>83.35</v>
      </c>
      <c r="F2393" s="15">
        <v>83.9</v>
      </c>
      <c r="G2393" s="15">
        <v>0</v>
      </c>
      <c r="H2393" s="16">
        <v>0</v>
      </c>
      <c r="I2393" s="13">
        <f t="shared" si="3153"/>
        <v>0.55000000000001137</v>
      </c>
      <c r="J2393" s="13">
        <v>0</v>
      </c>
      <c r="K2393" s="13">
        <v>0</v>
      </c>
      <c r="L2393" s="13">
        <f t="shared" si="3154"/>
        <v>0.55000000000001137</v>
      </c>
      <c r="M2393" s="45">
        <f t="shared" si="3155"/>
        <v>1319.7360527894693</v>
      </c>
    </row>
    <row r="2394" spans="1:13" ht="15" x14ac:dyDescent="0.2">
      <c r="A2394" s="14">
        <v>43319</v>
      </c>
      <c r="B2394" s="14" t="s">
        <v>447</v>
      </c>
      <c r="C2394" s="11">
        <f t="shared" si="3152"/>
        <v>555.55555555555554</v>
      </c>
      <c r="D2394" s="15" t="s">
        <v>21</v>
      </c>
      <c r="E2394" s="15">
        <v>360</v>
      </c>
      <c r="F2394" s="15">
        <v>363</v>
      </c>
      <c r="G2394" s="15">
        <v>0</v>
      </c>
      <c r="H2394" s="16">
        <v>0</v>
      </c>
      <c r="I2394" s="13">
        <f t="shared" si="3153"/>
        <v>3</v>
      </c>
      <c r="J2394" s="13">
        <v>0</v>
      </c>
      <c r="K2394" s="13">
        <v>0</v>
      </c>
      <c r="L2394" s="13">
        <f t="shared" si="3154"/>
        <v>3</v>
      </c>
      <c r="M2394" s="45">
        <f t="shared" si="3155"/>
        <v>1666.6666666666665</v>
      </c>
    </row>
    <row r="2395" spans="1:13" ht="15" x14ac:dyDescent="0.2">
      <c r="A2395" s="14">
        <v>43318</v>
      </c>
      <c r="B2395" s="14" t="s">
        <v>481</v>
      </c>
      <c r="C2395" s="11">
        <f t="shared" si="3152"/>
        <v>2325.5813953488373</v>
      </c>
      <c r="D2395" s="15" t="s">
        <v>21</v>
      </c>
      <c r="E2395" s="15">
        <v>86</v>
      </c>
      <c r="F2395" s="15">
        <v>86.5</v>
      </c>
      <c r="G2395" s="15">
        <v>0</v>
      </c>
      <c r="H2395" s="16">
        <v>0</v>
      </c>
      <c r="I2395" s="13">
        <f t="shared" si="3153"/>
        <v>0.5</v>
      </c>
      <c r="J2395" s="13">
        <v>0</v>
      </c>
      <c r="K2395" s="13">
        <v>0</v>
      </c>
      <c r="L2395" s="13">
        <f t="shared" si="3154"/>
        <v>0.5</v>
      </c>
      <c r="M2395" s="45">
        <f t="shared" si="3155"/>
        <v>1162.7906976744187</v>
      </c>
    </row>
    <row r="2396" spans="1:13" ht="15" x14ac:dyDescent="0.2">
      <c r="A2396" s="14">
        <v>43318</v>
      </c>
      <c r="B2396" s="14" t="s">
        <v>208</v>
      </c>
      <c r="C2396" s="11">
        <f t="shared" si="3152"/>
        <v>535.47523427041494</v>
      </c>
      <c r="D2396" s="15" t="s">
        <v>21</v>
      </c>
      <c r="E2396" s="15">
        <v>373.5</v>
      </c>
      <c r="F2396" s="15">
        <v>376</v>
      </c>
      <c r="G2396" s="15">
        <v>0</v>
      </c>
      <c r="H2396" s="16">
        <v>0</v>
      </c>
      <c r="I2396" s="13">
        <f t="shared" si="3153"/>
        <v>2.5</v>
      </c>
      <c r="J2396" s="13">
        <v>0</v>
      </c>
      <c r="K2396" s="13">
        <v>0</v>
      </c>
      <c r="L2396" s="13">
        <f t="shared" si="3154"/>
        <v>2.5</v>
      </c>
      <c r="M2396" s="45">
        <f t="shared" si="3155"/>
        <v>1338.6880856760374</v>
      </c>
    </row>
    <row r="2397" spans="1:13" ht="15" x14ac:dyDescent="0.2">
      <c r="A2397" s="14">
        <v>43318</v>
      </c>
      <c r="B2397" s="14" t="s">
        <v>134</v>
      </c>
      <c r="C2397" s="11">
        <f t="shared" si="3152"/>
        <v>732.60073260073261</v>
      </c>
      <c r="D2397" s="15" t="s">
        <v>21</v>
      </c>
      <c r="E2397" s="15">
        <v>273</v>
      </c>
      <c r="F2397" s="15">
        <v>276</v>
      </c>
      <c r="G2397" s="15">
        <v>0</v>
      </c>
      <c r="H2397" s="16">
        <v>0</v>
      </c>
      <c r="I2397" s="13">
        <f t="shared" si="3153"/>
        <v>3</v>
      </c>
      <c r="J2397" s="13">
        <v>0</v>
      </c>
      <c r="K2397" s="13">
        <v>0</v>
      </c>
      <c r="L2397" s="13">
        <f t="shared" si="3154"/>
        <v>3</v>
      </c>
      <c r="M2397" s="45">
        <f t="shared" si="3155"/>
        <v>2197.802197802198</v>
      </c>
    </row>
    <row r="2398" spans="1:13" ht="15" x14ac:dyDescent="0.2">
      <c r="A2398" s="14">
        <v>43318</v>
      </c>
      <c r="B2398" s="14" t="s">
        <v>482</v>
      </c>
      <c r="C2398" s="11">
        <f t="shared" si="3152"/>
        <v>699.30069930069931</v>
      </c>
      <c r="D2398" s="15" t="s">
        <v>21</v>
      </c>
      <c r="E2398" s="15">
        <v>286</v>
      </c>
      <c r="F2398" s="15">
        <v>289</v>
      </c>
      <c r="G2398" s="15">
        <v>0</v>
      </c>
      <c r="H2398" s="16">
        <v>0</v>
      </c>
      <c r="I2398" s="13">
        <f t="shared" si="3153"/>
        <v>3</v>
      </c>
      <c r="J2398" s="13">
        <v>0</v>
      </c>
      <c r="K2398" s="13">
        <v>0</v>
      </c>
      <c r="L2398" s="13">
        <f t="shared" si="3154"/>
        <v>3</v>
      </c>
      <c r="M2398" s="45">
        <f t="shared" si="3155"/>
        <v>2097.9020979020979</v>
      </c>
    </row>
    <row r="2399" spans="1:13" ht="15" x14ac:dyDescent="0.2">
      <c r="A2399" s="14">
        <v>43315</v>
      </c>
      <c r="B2399" s="14" t="s">
        <v>243</v>
      </c>
      <c r="C2399" s="11">
        <f t="shared" si="3152"/>
        <v>591.71597633136093</v>
      </c>
      <c r="D2399" s="15" t="s">
        <v>21</v>
      </c>
      <c r="E2399" s="15">
        <v>338</v>
      </c>
      <c r="F2399" s="15">
        <v>341</v>
      </c>
      <c r="G2399" s="15">
        <v>345</v>
      </c>
      <c r="H2399" s="16">
        <v>0</v>
      </c>
      <c r="I2399" s="13">
        <f t="shared" si="3153"/>
        <v>3</v>
      </c>
      <c r="J2399" s="13">
        <f t="shared" ref="J2399:J2400" si="3156">(IF(D2399="SELL",IF(G2399="",0,F2399-G2399),IF(D2399="BUY",IF(G2399="",0,G2399-F2399))))</f>
        <v>4</v>
      </c>
      <c r="K2399" s="13">
        <v>0</v>
      </c>
      <c r="L2399" s="13">
        <f t="shared" si="3154"/>
        <v>7</v>
      </c>
      <c r="M2399" s="45">
        <f t="shared" si="3155"/>
        <v>4142.0118343195263</v>
      </c>
    </row>
    <row r="2400" spans="1:13" ht="15" x14ac:dyDescent="0.2">
      <c r="A2400" s="14">
        <v>43315</v>
      </c>
      <c r="B2400" s="14" t="s">
        <v>208</v>
      </c>
      <c r="C2400" s="11">
        <f t="shared" si="3152"/>
        <v>544.95912806539513</v>
      </c>
      <c r="D2400" s="15" t="s">
        <v>21</v>
      </c>
      <c r="E2400" s="15">
        <v>367</v>
      </c>
      <c r="F2400" s="15">
        <v>372</v>
      </c>
      <c r="G2400" s="15">
        <v>376.4</v>
      </c>
      <c r="H2400" s="16">
        <v>0</v>
      </c>
      <c r="I2400" s="13">
        <f t="shared" si="3153"/>
        <v>5</v>
      </c>
      <c r="J2400" s="13">
        <f t="shared" si="3156"/>
        <v>4.3999999999999773</v>
      </c>
      <c r="K2400" s="13">
        <v>0</v>
      </c>
      <c r="L2400" s="13">
        <f t="shared" si="3154"/>
        <v>9.3999999999999773</v>
      </c>
      <c r="M2400" s="45">
        <f t="shared" si="3155"/>
        <v>5122.6158038147023</v>
      </c>
    </row>
    <row r="2401" spans="1:13" ht="15" x14ac:dyDescent="0.2">
      <c r="A2401" s="14">
        <v>43315</v>
      </c>
      <c r="B2401" s="14" t="s">
        <v>87</v>
      </c>
      <c r="C2401" s="11">
        <f t="shared" si="3152"/>
        <v>497.5124378109453</v>
      </c>
      <c r="D2401" s="15" t="s">
        <v>21</v>
      </c>
      <c r="E2401" s="15">
        <v>402</v>
      </c>
      <c r="F2401" s="15">
        <v>405</v>
      </c>
      <c r="G2401" s="15">
        <v>0</v>
      </c>
      <c r="H2401" s="16">
        <v>0</v>
      </c>
      <c r="I2401" s="13">
        <f t="shared" si="3153"/>
        <v>3</v>
      </c>
      <c r="J2401" s="13">
        <v>0</v>
      </c>
      <c r="K2401" s="13">
        <v>0</v>
      </c>
      <c r="L2401" s="13">
        <f t="shared" si="3154"/>
        <v>3</v>
      </c>
      <c r="M2401" s="45">
        <f t="shared" si="3155"/>
        <v>1492.5373134328358</v>
      </c>
    </row>
    <row r="2402" spans="1:13" ht="15" x14ac:dyDescent="0.2">
      <c r="A2402" s="14">
        <v>43315</v>
      </c>
      <c r="B2402" s="14" t="s">
        <v>361</v>
      </c>
      <c r="C2402" s="11">
        <f t="shared" si="3152"/>
        <v>2597.4025974025976</v>
      </c>
      <c r="D2402" s="15" t="s">
        <v>21</v>
      </c>
      <c r="E2402" s="15">
        <v>77</v>
      </c>
      <c r="F2402" s="15">
        <v>78</v>
      </c>
      <c r="G2402" s="15">
        <v>0</v>
      </c>
      <c r="H2402" s="16">
        <v>0</v>
      </c>
      <c r="I2402" s="13">
        <f t="shared" si="3153"/>
        <v>1</v>
      </c>
      <c r="J2402" s="13">
        <v>0</v>
      </c>
      <c r="K2402" s="13">
        <v>0</v>
      </c>
      <c r="L2402" s="13">
        <f t="shared" si="3154"/>
        <v>1</v>
      </c>
      <c r="M2402" s="45">
        <f t="shared" si="3155"/>
        <v>2597.4025974025976</v>
      </c>
    </row>
    <row r="2403" spans="1:13" ht="15" x14ac:dyDescent="0.2">
      <c r="A2403" s="14">
        <v>43314</v>
      </c>
      <c r="B2403" s="14" t="s">
        <v>87</v>
      </c>
      <c r="C2403" s="11">
        <f t="shared" si="3152"/>
        <v>507.61421319796955</v>
      </c>
      <c r="D2403" s="15" t="s">
        <v>21</v>
      </c>
      <c r="E2403" s="15">
        <v>394</v>
      </c>
      <c r="F2403" s="15">
        <v>397</v>
      </c>
      <c r="G2403" s="15">
        <v>401</v>
      </c>
      <c r="H2403" s="16">
        <v>0</v>
      </c>
      <c r="I2403" s="13">
        <f t="shared" si="3153"/>
        <v>3</v>
      </c>
      <c r="J2403" s="13">
        <f t="shared" ref="J2403:J2404" si="3157">(IF(D2403="SELL",IF(G2403="",0,F2403-G2403),IF(D2403="BUY",IF(G2403="",0,G2403-F2403))))</f>
        <v>4</v>
      </c>
      <c r="K2403" s="13">
        <v>0</v>
      </c>
      <c r="L2403" s="13">
        <f t="shared" si="3154"/>
        <v>7</v>
      </c>
      <c r="M2403" s="45">
        <f t="shared" si="3155"/>
        <v>3553.2994923857868</v>
      </c>
    </row>
    <row r="2404" spans="1:13" ht="15" x14ac:dyDescent="0.2">
      <c r="A2404" s="14">
        <v>43314</v>
      </c>
      <c r="B2404" s="14" t="s">
        <v>483</v>
      </c>
      <c r="C2404" s="11">
        <f t="shared" si="3152"/>
        <v>724.63768115942025</v>
      </c>
      <c r="D2404" s="15" t="s">
        <v>21</v>
      </c>
      <c r="E2404" s="15">
        <v>276</v>
      </c>
      <c r="F2404" s="15">
        <v>278</v>
      </c>
      <c r="G2404" s="15">
        <v>280</v>
      </c>
      <c r="H2404" s="16">
        <v>0</v>
      </c>
      <c r="I2404" s="13">
        <f t="shared" si="3153"/>
        <v>2</v>
      </c>
      <c r="J2404" s="13">
        <f t="shared" si="3157"/>
        <v>2</v>
      </c>
      <c r="K2404" s="13">
        <v>0</v>
      </c>
      <c r="L2404" s="13">
        <f t="shared" si="3154"/>
        <v>4</v>
      </c>
      <c r="M2404" s="45">
        <f t="shared" si="3155"/>
        <v>2898.550724637681</v>
      </c>
    </row>
    <row r="2405" spans="1:13" ht="15" x14ac:dyDescent="0.2">
      <c r="A2405" s="14">
        <v>43314</v>
      </c>
      <c r="B2405" s="14" t="s">
        <v>361</v>
      </c>
      <c r="C2405" s="11">
        <f t="shared" si="3152"/>
        <v>2739.7260273972602</v>
      </c>
      <c r="D2405" s="15" t="s">
        <v>21</v>
      </c>
      <c r="E2405" s="15">
        <v>73</v>
      </c>
      <c r="F2405" s="15">
        <v>73.7</v>
      </c>
      <c r="G2405" s="15">
        <v>0</v>
      </c>
      <c r="H2405" s="16">
        <v>0</v>
      </c>
      <c r="I2405" s="13">
        <f t="shared" si="3153"/>
        <v>0.70000000000000284</v>
      </c>
      <c r="J2405" s="13">
        <v>0</v>
      </c>
      <c r="K2405" s="13">
        <v>0</v>
      </c>
      <c r="L2405" s="13">
        <f t="shared" si="3154"/>
        <v>0.70000000000000284</v>
      </c>
      <c r="M2405" s="45">
        <f t="shared" si="3155"/>
        <v>1917.80821917809</v>
      </c>
    </row>
    <row r="2406" spans="1:13" ht="15" x14ac:dyDescent="0.2">
      <c r="A2406" s="14">
        <v>43313</v>
      </c>
      <c r="B2406" s="14" t="s">
        <v>114</v>
      </c>
      <c r="C2406" s="11">
        <f t="shared" si="3152"/>
        <v>643.08681672025727</v>
      </c>
      <c r="D2406" s="15" t="s">
        <v>21</v>
      </c>
      <c r="E2406" s="15">
        <v>311</v>
      </c>
      <c r="F2406" s="15">
        <v>314</v>
      </c>
      <c r="G2406" s="15">
        <v>317</v>
      </c>
      <c r="H2406" s="16">
        <v>0</v>
      </c>
      <c r="I2406" s="13">
        <f t="shared" si="3153"/>
        <v>3</v>
      </c>
      <c r="J2406" s="13">
        <f t="shared" ref="J2406:J2409" si="3158">(IF(D2406="SELL",IF(G2406="",0,F2406-G2406),IF(D2406="BUY",IF(G2406="",0,G2406-F2406))))</f>
        <v>3</v>
      </c>
      <c r="K2406" s="13">
        <v>0</v>
      </c>
      <c r="L2406" s="13">
        <f t="shared" si="3154"/>
        <v>6</v>
      </c>
      <c r="M2406" s="45">
        <f t="shared" si="3155"/>
        <v>3858.5209003215436</v>
      </c>
    </row>
    <row r="2407" spans="1:13" ht="15" x14ac:dyDescent="0.2">
      <c r="A2407" s="14">
        <v>43313</v>
      </c>
      <c r="B2407" s="14" t="s">
        <v>60</v>
      </c>
      <c r="C2407" s="11">
        <f t="shared" si="3152"/>
        <v>101.78117048346056</v>
      </c>
      <c r="D2407" s="15" t="s">
        <v>21</v>
      </c>
      <c r="E2407" s="15">
        <v>1965</v>
      </c>
      <c r="F2407" s="15">
        <v>1975</v>
      </c>
      <c r="G2407" s="15">
        <v>1995</v>
      </c>
      <c r="H2407" s="16">
        <v>0</v>
      </c>
      <c r="I2407" s="13">
        <f t="shared" si="3153"/>
        <v>10</v>
      </c>
      <c r="J2407" s="13">
        <f t="shared" si="3158"/>
        <v>20</v>
      </c>
      <c r="K2407" s="13">
        <v>0</v>
      </c>
      <c r="L2407" s="13">
        <f t="shared" si="3154"/>
        <v>30</v>
      </c>
      <c r="M2407" s="45">
        <f t="shared" si="3155"/>
        <v>3053.4351145038167</v>
      </c>
    </row>
    <row r="2408" spans="1:13" ht="15" x14ac:dyDescent="0.2">
      <c r="A2408" s="14">
        <v>43312</v>
      </c>
      <c r="B2408" s="14" t="s">
        <v>241</v>
      </c>
      <c r="C2408" s="11">
        <f t="shared" si="3152"/>
        <v>1612.9032258064517</v>
      </c>
      <c r="D2408" s="15" t="s">
        <v>21</v>
      </c>
      <c r="E2408" s="15">
        <v>124</v>
      </c>
      <c r="F2408" s="15">
        <v>125.5</v>
      </c>
      <c r="G2408" s="15">
        <v>127.5</v>
      </c>
      <c r="H2408" s="16">
        <v>129.5</v>
      </c>
      <c r="I2408" s="13">
        <f t="shared" si="3153"/>
        <v>1.5</v>
      </c>
      <c r="J2408" s="13">
        <f t="shared" si="3158"/>
        <v>2</v>
      </c>
      <c r="K2408" s="13">
        <v>2</v>
      </c>
      <c r="L2408" s="13">
        <f t="shared" si="3154"/>
        <v>5.5</v>
      </c>
      <c r="M2408" s="45">
        <f t="shared" si="3155"/>
        <v>8870.9677419354848</v>
      </c>
    </row>
    <row r="2409" spans="1:13" ht="15" x14ac:dyDescent="0.2">
      <c r="A2409" s="14">
        <v>43312</v>
      </c>
      <c r="B2409" s="14" t="s">
        <v>87</v>
      </c>
      <c r="C2409" s="11">
        <f t="shared" si="3152"/>
        <v>512.82051282051282</v>
      </c>
      <c r="D2409" s="15" t="s">
        <v>21</v>
      </c>
      <c r="E2409" s="15">
        <v>390</v>
      </c>
      <c r="F2409" s="15">
        <v>393</v>
      </c>
      <c r="G2409" s="15">
        <v>396</v>
      </c>
      <c r="H2409" s="16">
        <v>0</v>
      </c>
      <c r="I2409" s="13">
        <f t="shared" si="3153"/>
        <v>3</v>
      </c>
      <c r="J2409" s="13">
        <f t="shared" si="3158"/>
        <v>3</v>
      </c>
      <c r="K2409" s="13">
        <v>0</v>
      </c>
      <c r="L2409" s="13">
        <f t="shared" si="3154"/>
        <v>6</v>
      </c>
      <c r="M2409" s="45">
        <f t="shared" si="3155"/>
        <v>3076.9230769230771</v>
      </c>
    </row>
    <row r="2410" spans="1:13" ht="15" x14ac:dyDescent="0.2">
      <c r="A2410" s="14">
        <v>43312</v>
      </c>
      <c r="B2410" s="14" t="s">
        <v>243</v>
      </c>
      <c r="C2410" s="11">
        <f t="shared" si="3152"/>
        <v>598.80239520958082</v>
      </c>
      <c r="D2410" s="15" t="s">
        <v>21</v>
      </c>
      <c r="E2410" s="15">
        <v>334</v>
      </c>
      <c r="F2410" s="15">
        <v>337</v>
      </c>
      <c r="G2410" s="15">
        <v>0</v>
      </c>
      <c r="H2410" s="16">
        <v>0</v>
      </c>
      <c r="I2410" s="13">
        <f t="shared" si="3153"/>
        <v>3</v>
      </c>
      <c r="J2410" s="13">
        <v>0</v>
      </c>
      <c r="K2410" s="13">
        <v>0</v>
      </c>
      <c r="L2410" s="13">
        <f t="shared" si="3154"/>
        <v>3</v>
      </c>
      <c r="M2410" s="45">
        <f t="shared" si="3155"/>
        <v>1796.4071856287424</v>
      </c>
    </row>
    <row r="2411" spans="1:13" ht="15" x14ac:dyDescent="0.2">
      <c r="A2411" s="14">
        <v>43312</v>
      </c>
      <c r="B2411" s="14" t="s">
        <v>484</v>
      </c>
      <c r="C2411" s="11">
        <f t="shared" si="3152"/>
        <v>660.0660066006601</v>
      </c>
      <c r="D2411" s="15" t="s">
        <v>18</v>
      </c>
      <c r="E2411" s="15">
        <v>303</v>
      </c>
      <c r="F2411" s="15">
        <v>300.60000000000002</v>
      </c>
      <c r="G2411" s="15">
        <v>297</v>
      </c>
      <c r="H2411" s="16">
        <v>0</v>
      </c>
      <c r="I2411" s="13">
        <f t="shared" si="3153"/>
        <v>2.3999999999999773</v>
      </c>
      <c r="J2411" s="13">
        <f t="shared" ref="J2411" si="3159">(IF(D2411="SELL",IF(G2411="",0,F2411-G2411),IF(D2411="BUY",IF(G2411="",0,G2411-F2411))))</f>
        <v>3.6000000000000227</v>
      </c>
      <c r="K2411" s="13">
        <v>0</v>
      </c>
      <c r="L2411" s="13">
        <f t="shared" si="3154"/>
        <v>6</v>
      </c>
      <c r="M2411" s="45">
        <f t="shared" si="3155"/>
        <v>3960.3960396039606</v>
      </c>
    </row>
    <row r="2412" spans="1:13" ht="15" x14ac:dyDescent="0.2">
      <c r="A2412" s="14">
        <v>43312</v>
      </c>
      <c r="B2412" s="14" t="s">
        <v>380</v>
      </c>
      <c r="C2412" s="11">
        <f t="shared" si="3152"/>
        <v>1333.3333333333333</v>
      </c>
      <c r="D2412" s="15" t="s">
        <v>18</v>
      </c>
      <c r="E2412" s="15">
        <v>150</v>
      </c>
      <c r="F2412" s="15">
        <v>155</v>
      </c>
      <c r="G2412" s="15">
        <v>0</v>
      </c>
      <c r="H2412" s="16">
        <v>0</v>
      </c>
      <c r="I2412" s="13">
        <f t="shared" si="3153"/>
        <v>-5</v>
      </c>
      <c r="J2412" s="13">
        <v>0</v>
      </c>
      <c r="K2412" s="13">
        <v>0</v>
      </c>
      <c r="L2412" s="13">
        <f t="shared" si="3154"/>
        <v>-5</v>
      </c>
      <c r="M2412" s="45">
        <f t="shared" si="3155"/>
        <v>-6666.6666666666661</v>
      </c>
    </row>
    <row r="2413" spans="1:13" ht="15" x14ac:dyDescent="0.2">
      <c r="A2413" s="14">
        <v>43311</v>
      </c>
      <c r="B2413" s="14" t="s">
        <v>472</v>
      </c>
      <c r="C2413" s="11">
        <f t="shared" si="3152"/>
        <v>540.54054054054052</v>
      </c>
      <c r="D2413" s="15" t="s">
        <v>21</v>
      </c>
      <c r="E2413" s="15">
        <v>370</v>
      </c>
      <c r="F2413" s="15">
        <v>372</v>
      </c>
      <c r="G2413" s="15">
        <v>375</v>
      </c>
      <c r="H2413" s="16">
        <v>379</v>
      </c>
      <c r="I2413" s="13">
        <f t="shared" si="3153"/>
        <v>2</v>
      </c>
      <c r="J2413" s="13">
        <f t="shared" ref="J2413:J2414" si="3160">(IF(D2413="SELL",IF(G2413="",0,F2413-G2413),IF(D2413="BUY",IF(G2413="",0,G2413-F2413))))</f>
        <v>3</v>
      </c>
      <c r="K2413" s="13">
        <v>4</v>
      </c>
      <c r="L2413" s="13">
        <f t="shared" si="3154"/>
        <v>9</v>
      </c>
      <c r="M2413" s="45">
        <f t="shared" si="3155"/>
        <v>4864.864864864865</v>
      </c>
    </row>
    <row r="2414" spans="1:13" ht="15" x14ac:dyDescent="0.2">
      <c r="A2414" s="14">
        <v>43311</v>
      </c>
      <c r="B2414" s="14" t="s">
        <v>381</v>
      </c>
      <c r="C2414" s="11">
        <f t="shared" si="3152"/>
        <v>2247.1910112359551</v>
      </c>
      <c r="D2414" s="15" t="s">
        <v>21</v>
      </c>
      <c r="E2414" s="15">
        <v>89</v>
      </c>
      <c r="F2414" s="15">
        <v>89.7</v>
      </c>
      <c r="G2414" s="15">
        <v>90.7</v>
      </c>
      <c r="H2414" s="16">
        <v>91.7</v>
      </c>
      <c r="I2414" s="13">
        <f t="shared" si="3153"/>
        <v>0.70000000000000284</v>
      </c>
      <c r="J2414" s="13">
        <f t="shared" si="3160"/>
        <v>1</v>
      </c>
      <c r="K2414" s="13">
        <v>1</v>
      </c>
      <c r="L2414" s="13">
        <f t="shared" si="3154"/>
        <v>2.7000000000000028</v>
      </c>
      <c r="M2414" s="45">
        <f t="shared" si="3155"/>
        <v>6067.4157303370848</v>
      </c>
    </row>
    <row r="2415" spans="1:13" ht="15" x14ac:dyDescent="0.2">
      <c r="A2415" s="14">
        <v>43311</v>
      </c>
      <c r="B2415" s="14" t="s">
        <v>404</v>
      </c>
      <c r="C2415" s="11">
        <f t="shared" si="3152"/>
        <v>1796.138302649304</v>
      </c>
      <c r="D2415" s="15" t="s">
        <v>21</v>
      </c>
      <c r="E2415" s="15">
        <v>111.35</v>
      </c>
      <c r="F2415" s="15">
        <v>112.5</v>
      </c>
      <c r="G2415" s="15">
        <v>0</v>
      </c>
      <c r="H2415" s="16">
        <v>0</v>
      </c>
      <c r="I2415" s="13">
        <f t="shared" si="3153"/>
        <v>1.1500000000000057</v>
      </c>
      <c r="J2415" s="13">
        <v>0</v>
      </c>
      <c r="K2415" s="13">
        <v>0</v>
      </c>
      <c r="L2415" s="13">
        <f t="shared" si="3154"/>
        <v>1.1500000000000057</v>
      </c>
      <c r="M2415" s="45">
        <f t="shared" si="3155"/>
        <v>2065.5590480467099</v>
      </c>
    </row>
    <row r="2416" spans="1:13" ht="15" x14ac:dyDescent="0.2">
      <c r="A2416" s="14">
        <v>43311</v>
      </c>
      <c r="B2416" s="14" t="s">
        <v>485</v>
      </c>
      <c r="C2416" s="11">
        <f t="shared" si="3152"/>
        <v>132.18770654329148</v>
      </c>
      <c r="D2416" s="15" t="s">
        <v>18</v>
      </c>
      <c r="E2416" s="15">
        <v>1513</v>
      </c>
      <c r="F2416" s="15">
        <v>1503</v>
      </c>
      <c r="G2416" s="15">
        <v>0</v>
      </c>
      <c r="H2416" s="16">
        <v>0</v>
      </c>
      <c r="I2416" s="13">
        <f t="shared" si="3153"/>
        <v>10</v>
      </c>
      <c r="J2416" s="13">
        <v>0</v>
      </c>
      <c r="K2416" s="13">
        <v>0</v>
      </c>
      <c r="L2416" s="13">
        <f t="shared" si="3154"/>
        <v>10</v>
      </c>
      <c r="M2416" s="45">
        <f t="shared" si="3155"/>
        <v>1321.8770654329148</v>
      </c>
    </row>
    <row r="2417" spans="1:13" ht="15" x14ac:dyDescent="0.2">
      <c r="A2417" s="14">
        <v>43308</v>
      </c>
      <c r="B2417" s="14" t="s">
        <v>384</v>
      </c>
      <c r="C2417" s="11">
        <f t="shared" si="3152"/>
        <v>760.45627376425853</v>
      </c>
      <c r="D2417" s="15" t="s">
        <v>21</v>
      </c>
      <c r="E2417" s="15">
        <v>263</v>
      </c>
      <c r="F2417" s="15">
        <v>265</v>
      </c>
      <c r="G2417" s="15">
        <v>268</v>
      </c>
      <c r="H2417" s="16">
        <v>0</v>
      </c>
      <c r="I2417" s="13">
        <f t="shared" si="3153"/>
        <v>2</v>
      </c>
      <c r="J2417" s="13">
        <f t="shared" ref="J2417" si="3161">(IF(D2417="SELL",IF(G2417="",0,F2417-G2417),IF(D2417="BUY",IF(G2417="",0,G2417-F2417))))</f>
        <v>3</v>
      </c>
      <c r="K2417" s="13">
        <v>0</v>
      </c>
      <c r="L2417" s="13">
        <f t="shared" si="3154"/>
        <v>5</v>
      </c>
      <c r="M2417" s="45">
        <f t="shared" si="3155"/>
        <v>3802.2813688212927</v>
      </c>
    </row>
    <row r="2418" spans="1:13" ht="15" x14ac:dyDescent="0.2">
      <c r="A2418" s="14">
        <v>43308</v>
      </c>
      <c r="B2418" s="14" t="s">
        <v>374</v>
      </c>
      <c r="C2418" s="11">
        <f t="shared" si="3152"/>
        <v>144.4043321299639</v>
      </c>
      <c r="D2418" s="15" t="s">
        <v>21</v>
      </c>
      <c r="E2418" s="15">
        <v>1385</v>
      </c>
      <c r="F2418" s="15">
        <v>1395</v>
      </c>
      <c r="G2418" s="15">
        <v>0</v>
      </c>
      <c r="H2418" s="16">
        <v>0</v>
      </c>
      <c r="I2418" s="13">
        <f t="shared" si="3153"/>
        <v>10</v>
      </c>
      <c r="J2418" s="13">
        <v>0</v>
      </c>
      <c r="K2418" s="13">
        <v>0</v>
      </c>
      <c r="L2418" s="13">
        <f t="shared" si="3154"/>
        <v>10</v>
      </c>
      <c r="M2418" s="45">
        <f t="shared" si="3155"/>
        <v>1444.043321299639</v>
      </c>
    </row>
    <row r="2419" spans="1:13" ht="15" x14ac:dyDescent="0.2">
      <c r="A2419" s="14">
        <v>43308</v>
      </c>
      <c r="B2419" s="14" t="s">
        <v>374</v>
      </c>
      <c r="C2419" s="11">
        <f t="shared" si="3152"/>
        <v>145.45454545454547</v>
      </c>
      <c r="D2419" s="15" t="s">
        <v>21</v>
      </c>
      <c r="E2419" s="15">
        <v>1375</v>
      </c>
      <c r="F2419" s="15">
        <v>1385</v>
      </c>
      <c r="G2419" s="15">
        <v>0</v>
      </c>
      <c r="H2419" s="16">
        <v>0</v>
      </c>
      <c r="I2419" s="13">
        <f t="shared" si="3153"/>
        <v>10</v>
      </c>
      <c r="J2419" s="13">
        <v>0</v>
      </c>
      <c r="K2419" s="13">
        <v>0</v>
      </c>
      <c r="L2419" s="13">
        <f t="shared" si="3154"/>
        <v>10</v>
      </c>
      <c r="M2419" s="45">
        <f t="shared" si="3155"/>
        <v>1454.5454545454547</v>
      </c>
    </row>
    <row r="2420" spans="1:13" ht="15" x14ac:dyDescent="0.2">
      <c r="A2420" s="14">
        <v>43308</v>
      </c>
      <c r="B2420" s="14" t="s">
        <v>486</v>
      </c>
      <c r="C2420" s="11">
        <f t="shared" si="3152"/>
        <v>210.9704641350211</v>
      </c>
      <c r="D2420" s="15" t="s">
        <v>21</v>
      </c>
      <c r="E2420" s="15">
        <v>948</v>
      </c>
      <c r="F2420" s="15">
        <v>953</v>
      </c>
      <c r="G2420" s="15">
        <v>0</v>
      </c>
      <c r="H2420" s="16">
        <v>0</v>
      </c>
      <c r="I2420" s="13">
        <f t="shared" si="3153"/>
        <v>5</v>
      </c>
      <c r="J2420" s="13">
        <v>0</v>
      </c>
      <c r="K2420" s="13">
        <v>0</v>
      </c>
      <c r="L2420" s="13">
        <f t="shared" si="3154"/>
        <v>5</v>
      </c>
      <c r="M2420" s="45">
        <f t="shared" si="3155"/>
        <v>1054.8523206751056</v>
      </c>
    </row>
    <row r="2421" spans="1:13" ht="15" x14ac:dyDescent="0.2">
      <c r="A2421" s="14">
        <v>43307</v>
      </c>
      <c r="B2421" s="14" t="s">
        <v>487</v>
      </c>
      <c r="C2421" s="11">
        <f t="shared" si="3152"/>
        <v>94.339622641509436</v>
      </c>
      <c r="D2421" s="15" t="s">
        <v>21</v>
      </c>
      <c r="E2421" s="15">
        <v>2120</v>
      </c>
      <c r="F2421" s="15">
        <v>2135</v>
      </c>
      <c r="G2421" s="15">
        <v>2160</v>
      </c>
      <c r="H2421" s="16">
        <v>2190</v>
      </c>
      <c r="I2421" s="13">
        <f t="shared" si="3153"/>
        <v>15</v>
      </c>
      <c r="J2421" s="13">
        <f t="shared" ref="J2421:J2422" si="3162">(IF(D2421="SELL",IF(G2421="",0,F2421-G2421),IF(D2421="BUY",IF(G2421="",0,G2421-F2421))))</f>
        <v>25</v>
      </c>
      <c r="K2421" s="13">
        <v>30</v>
      </c>
      <c r="L2421" s="13">
        <f t="shared" si="3154"/>
        <v>70</v>
      </c>
      <c r="M2421" s="45">
        <f t="shared" si="3155"/>
        <v>6603.7735849056608</v>
      </c>
    </row>
    <row r="2422" spans="1:13" ht="15" x14ac:dyDescent="0.2">
      <c r="A2422" s="14">
        <v>43307</v>
      </c>
      <c r="B2422" s="14" t="s">
        <v>106</v>
      </c>
      <c r="C2422" s="11">
        <f t="shared" si="3152"/>
        <v>216.21621621621622</v>
      </c>
      <c r="D2422" s="15" t="s">
        <v>21</v>
      </c>
      <c r="E2422" s="15">
        <v>925</v>
      </c>
      <c r="F2422" s="15">
        <v>930</v>
      </c>
      <c r="G2422" s="15">
        <v>939</v>
      </c>
      <c r="H2422" s="16">
        <v>0</v>
      </c>
      <c r="I2422" s="13">
        <f t="shared" si="3153"/>
        <v>5</v>
      </c>
      <c r="J2422" s="13">
        <f t="shared" si="3162"/>
        <v>9</v>
      </c>
      <c r="K2422" s="13">
        <v>0</v>
      </c>
      <c r="L2422" s="13">
        <f t="shared" si="3154"/>
        <v>14</v>
      </c>
      <c r="M2422" s="45">
        <f t="shared" si="3155"/>
        <v>3027.0270270270271</v>
      </c>
    </row>
    <row r="2423" spans="1:13" ht="15" x14ac:dyDescent="0.2">
      <c r="A2423" s="14">
        <v>43307</v>
      </c>
      <c r="B2423" s="14" t="s">
        <v>488</v>
      </c>
      <c r="C2423" s="11">
        <f t="shared" si="3152"/>
        <v>699.30069930069931</v>
      </c>
      <c r="D2423" s="15" t="s">
        <v>21</v>
      </c>
      <c r="E2423" s="15">
        <v>286</v>
      </c>
      <c r="F2423" s="15">
        <v>288</v>
      </c>
      <c r="G2423" s="15">
        <v>0</v>
      </c>
      <c r="H2423" s="16">
        <v>0</v>
      </c>
      <c r="I2423" s="13">
        <f t="shared" si="3153"/>
        <v>2</v>
      </c>
      <c r="J2423" s="13">
        <v>0</v>
      </c>
      <c r="K2423" s="13">
        <v>0</v>
      </c>
      <c r="L2423" s="13">
        <f t="shared" si="3154"/>
        <v>2</v>
      </c>
      <c r="M2423" s="45">
        <f t="shared" si="3155"/>
        <v>1398.6013986013986</v>
      </c>
    </row>
    <row r="2424" spans="1:13" ht="15" x14ac:dyDescent="0.2">
      <c r="A2424" s="14">
        <v>43307</v>
      </c>
      <c r="B2424" s="14" t="s">
        <v>489</v>
      </c>
      <c r="C2424" s="11">
        <f t="shared" si="3152"/>
        <v>2361.2750885478158</v>
      </c>
      <c r="D2424" s="15" t="s">
        <v>21</v>
      </c>
      <c r="E2424" s="15">
        <v>84.7</v>
      </c>
      <c r="F2424" s="15">
        <v>85.25</v>
      </c>
      <c r="G2424" s="15">
        <v>0</v>
      </c>
      <c r="H2424" s="16">
        <v>0</v>
      </c>
      <c r="I2424" s="13">
        <f t="shared" si="3153"/>
        <v>0.54999999999999716</v>
      </c>
      <c r="J2424" s="13">
        <v>0</v>
      </c>
      <c r="K2424" s="13">
        <v>0</v>
      </c>
      <c r="L2424" s="13">
        <f t="shared" si="3154"/>
        <v>0.54999999999999716</v>
      </c>
      <c r="M2424" s="45">
        <f t="shared" si="3155"/>
        <v>1298.701298701292</v>
      </c>
    </row>
    <row r="2425" spans="1:13" ht="15" x14ac:dyDescent="0.2">
      <c r="A2425" s="14">
        <v>43307</v>
      </c>
      <c r="B2425" s="14" t="s">
        <v>399</v>
      </c>
      <c r="C2425" s="11">
        <f t="shared" si="3152"/>
        <v>1041.6666666666667</v>
      </c>
      <c r="D2425" s="15" t="s">
        <v>18</v>
      </c>
      <c r="E2425" s="15">
        <v>192</v>
      </c>
      <c r="F2425" s="15">
        <v>190</v>
      </c>
      <c r="G2425" s="15">
        <v>0</v>
      </c>
      <c r="H2425" s="16">
        <v>0</v>
      </c>
      <c r="I2425" s="13">
        <f t="shared" si="3153"/>
        <v>2</v>
      </c>
      <c r="J2425" s="13">
        <v>0</v>
      </c>
      <c r="K2425" s="13">
        <v>0</v>
      </c>
      <c r="L2425" s="13">
        <f t="shared" si="3154"/>
        <v>2</v>
      </c>
      <c r="M2425" s="45">
        <f t="shared" si="3155"/>
        <v>2083.3333333333335</v>
      </c>
    </row>
    <row r="2426" spans="1:13" ht="15" x14ac:dyDescent="0.2">
      <c r="A2426" s="14">
        <v>43306</v>
      </c>
      <c r="B2426" s="14" t="s">
        <v>399</v>
      </c>
      <c r="C2426" s="11">
        <f t="shared" si="3152"/>
        <v>1052.6315789473683</v>
      </c>
      <c r="D2426" s="15" t="s">
        <v>21</v>
      </c>
      <c r="E2426" s="15">
        <v>190</v>
      </c>
      <c r="F2426" s="15">
        <v>191.5</v>
      </c>
      <c r="G2426" s="15">
        <v>194.5</v>
      </c>
      <c r="H2426" s="16">
        <v>198</v>
      </c>
      <c r="I2426" s="13">
        <f t="shared" si="3153"/>
        <v>1.5</v>
      </c>
      <c r="J2426" s="13">
        <f t="shared" ref="J2426" si="3163">(IF(D2426="SELL",IF(G2426="",0,F2426-G2426),IF(D2426="BUY",IF(G2426="",0,G2426-F2426))))</f>
        <v>3</v>
      </c>
      <c r="K2426" s="13">
        <v>3.5</v>
      </c>
      <c r="L2426" s="13">
        <f t="shared" si="3154"/>
        <v>8</v>
      </c>
      <c r="M2426" s="45">
        <f t="shared" si="3155"/>
        <v>8421.0526315789466</v>
      </c>
    </row>
    <row r="2427" spans="1:13" ht="15" x14ac:dyDescent="0.2">
      <c r="A2427" s="14">
        <v>43306</v>
      </c>
      <c r="B2427" s="14" t="s">
        <v>374</v>
      </c>
      <c r="C2427" s="11">
        <f t="shared" si="3152"/>
        <v>145.98540145985402</v>
      </c>
      <c r="D2427" s="15" t="s">
        <v>21</v>
      </c>
      <c r="E2427" s="15">
        <v>1370</v>
      </c>
      <c r="F2427" s="15">
        <v>1380</v>
      </c>
      <c r="G2427" s="15">
        <v>0</v>
      </c>
      <c r="H2427" s="16">
        <v>0</v>
      </c>
      <c r="I2427" s="13">
        <f t="shared" si="3153"/>
        <v>10</v>
      </c>
      <c r="J2427" s="13">
        <v>0</v>
      </c>
      <c r="K2427" s="13">
        <v>0</v>
      </c>
      <c r="L2427" s="13">
        <f t="shared" si="3154"/>
        <v>10</v>
      </c>
      <c r="M2427" s="45">
        <f t="shared" si="3155"/>
        <v>1459.8540145985403</v>
      </c>
    </row>
    <row r="2428" spans="1:13" ht="15" x14ac:dyDescent="0.2">
      <c r="A2428" s="14">
        <v>43306</v>
      </c>
      <c r="B2428" s="14" t="s">
        <v>490</v>
      </c>
      <c r="C2428" s="11">
        <f t="shared" si="3152"/>
        <v>2038.7359836901123</v>
      </c>
      <c r="D2428" s="15" t="s">
        <v>21</v>
      </c>
      <c r="E2428" s="15">
        <v>98.1</v>
      </c>
      <c r="F2428" s="15">
        <v>98.7</v>
      </c>
      <c r="G2428" s="15">
        <v>0</v>
      </c>
      <c r="H2428" s="16">
        <v>0</v>
      </c>
      <c r="I2428" s="13">
        <f t="shared" si="3153"/>
        <v>0.60000000000000853</v>
      </c>
      <c r="J2428" s="13">
        <v>0</v>
      </c>
      <c r="K2428" s="13">
        <v>0</v>
      </c>
      <c r="L2428" s="13">
        <f t="shared" si="3154"/>
        <v>0.60000000000000853</v>
      </c>
      <c r="M2428" s="45">
        <f t="shared" si="3155"/>
        <v>1223.2415902140847</v>
      </c>
    </row>
    <row r="2429" spans="1:13" ht="15" x14ac:dyDescent="0.2">
      <c r="A2429" s="14">
        <v>43306</v>
      </c>
      <c r="B2429" s="14" t="s">
        <v>381</v>
      </c>
      <c r="C2429" s="11">
        <f t="shared" si="3152"/>
        <v>2298.8505747126437</v>
      </c>
      <c r="D2429" s="15" t="s">
        <v>21</v>
      </c>
      <c r="E2429" s="15">
        <v>87</v>
      </c>
      <c r="F2429" s="15">
        <v>88</v>
      </c>
      <c r="G2429" s="15">
        <v>88.8</v>
      </c>
      <c r="H2429" s="16">
        <v>0</v>
      </c>
      <c r="I2429" s="13">
        <f t="shared" si="3153"/>
        <v>1</v>
      </c>
      <c r="J2429" s="13">
        <f t="shared" ref="J2429" si="3164">(IF(D2429="SELL",IF(G2429="",0,F2429-G2429),IF(D2429="BUY",IF(G2429="",0,G2429-F2429))))</f>
        <v>0.79999999999999716</v>
      </c>
      <c r="K2429" s="13">
        <v>0</v>
      </c>
      <c r="L2429" s="13">
        <f t="shared" si="3154"/>
        <v>1.7999999999999972</v>
      </c>
      <c r="M2429" s="45">
        <f t="shared" si="3155"/>
        <v>4137.9310344827518</v>
      </c>
    </row>
    <row r="2430" spans="1:13" ht="15" x14ac:dyDescent="0.2">
      <c r="A2430" s="14">
        <v>43306</v>
      </c>
      <c r="B2430" s="14" t="s">
        <v>489</v>
      </c>
      <c r="C2430" s="11">
        <f t="shared" si="3152"/>
        <v>2395.2095808383233</v>
      </c>
      <c r="D2430" s="15" t="s">
        <v>21</v>
      </c>
      <c r="E2430" s="15">
        <v>83.5</v>
      </c>
      <c r="F2430" s="15">
        <v>82</v>
      </c>
      <c r="G2430" s="15">
        <v>0</v>
      </c>
      <c r="H2430" s="16">
        <v>0</v>
      </c>
      <c r="I2430" s="13">
        <f t="shared" si="3153"/>
        <v>-1.5</v>
      </c>
      <c r="J2430" s="13">
        <v>0</v>
      </c>
      <c r="K2430" s="13">
        <v>0</v>
      </c>
      <c r="L2430" s="13">
        <f t="shared" si="3154"/>
        <v>-1.5</v>
      </c>
      <c r="M2430" s="45">
        <f t="shared" si="3155"/>
        <v>-3592.8143712574847</v>
      </c>
    </row>
    <row r="2431" spans="1:13" ht="15" x14ac:dyDescent="0.2">
      <c r="A2431" s="14">
        <v>43305</v>
      </c>
      <c r="B2431" s="14" t="s">
        <v>215</v>
      </c>
      <c r="C2431" s="11">
        <f t="shared" si="3152"/>
        <v>464.03712296983758</v>
      </c>
      <c r="D2431" s="15" t="s">
        <v>21</v>
      </c>
      <c r="E2431" s="15">
        <v>431</v>
      </c>
      <c r="F2431" s="15">
        <v>434</v>
      </c>
      <c r="G2431" s="15">
        <v>438</v>
      </c>
      <c r="H2431" s="16">
        <v>0</v>
      </c>
      <c r="I2431" s="13">
        <f t="shared" si="3153"/>
        <v>3</v>
      </c>
      <c r="J2431" s="13">
        <f t="shared" ref="J2431:J2432" si="3165">(IF(D2431="SELL",IF(G2431="",0,F2431-G2431),IF(D2431="BUY",IF(G2431="",0,G2431-F2431))))</f>
        <v>4</v>
      </c>
      <c r="K2431" s="13">
        <v>0</v>
      </c>
      <c r="L2431" s="13">
        <f t="shared" si="3154"/>
        <v>7</v>
      </c>
      <c r="M2431" s="45">
        <f t="shared" si="3155"/>
        <v>3248.2598607888631</v>
      </c>
    </row>
    <row r="2432" spans="1:13" ht="15" x14ac:dyDescent="0.2">
      <c r="A2432" s="14">
        <v>43305</v>
      </c>
      <c r="B2432" s="14" t="s">
        <v>491</v>
      </c>
      <c r="C2432" s="11">
        <f t="shared" si="3152"/>
        <v>2962.962962962963</v>
      </c>
      <c r="D2432" s="15" t="s">
        <v>21</v>
      </c>
      <c r="E2432" s="15">
        <v>67.5</v>
      </c>
      <c r="F2432" s="15">
        <v>68</v>
      </c>
      <c r="G2432" s="15">
        <v>68.599999999999994</v>
      </c>
      <c r="H2432" s="16">
        <v>0</v>
      </c>
      <c r="I2432" s="13">
        <f t="shared" si="3153"/>
        <v>0.5</v>
      </c>
      <c r="J2432" s="13">
        <f t="shared" si="3165"/>
        <v>0.59999999999999432</v>
      </c>
      <c r="K2432" s="13">
        <v>0</v>
      </c>
      <c r="L2432" s="13">
        <f t="shared" si="3154"/>
        <v>1.0999999999999943</v>
      </c>
      <c r="M2432" s="45">
        <f t="shared" si="3155"/>
        <v>3259.2592592592423</v>
      </c>
    </row>
    <row r="2433" spans="1:13" ht="15" x14ac:dyDescent="0.2">
      <c r="A2433" s="14">
        <v>43305</v>
      </c>
      <c r="B2433" s="14" t="s">
        <v>492</v>
      </c>
      <c r="C2433" s="11">
        <f t="shared" si="3152"/>
        <v>315.83103039873669</v>
      </c>
      <c r="D2433" s="15" t="s">
        <v>21</v>
      </c>
      <c r="E2433" s="15">
        <v>633.25</v>
      </c>
      <c r="F2433" s="15">
        <v>638</v>
      </c>
      <c r="G2433" s="15">
        <v>0</v>
      </c>
      <c r="H2433" s="16">
        <v>0</v>
      </c>
      <c r="I2433" s="13">
        <f t="shared" si="3153"/>
        <v>4.75</v>
      </c>
      <c r="J2433" s="13">
        <v>0</v>
      </c>
      <c r="K2433" s="13">
        <v>0</v>
      </c>
      <c r="L2433" s="13">
        <f t="shared" si="3154"/>
        <v>4.75</v>
      </c>
      <c r="M2433" s="45">
        <f t="shared" si="3155"/>
        <v>1500.1973943939993</v>
      </c>
    </row>
    <row r="2434" spans="1:13" ht="15" x14ac:dyDescent="0.2">
      <c r="A2434" s="14">
        <v>43305</v>
      </c>
      <c r="B2434" s="14" t="s">
        <v>493</v>
      </c>
      <c r="C2434" s="11">
        <f t="shared" si="3152"/>
        <v>2424.242424242424</v>
      </c>
      <c r="D2434" s="15" t="s">
        <v>21</v>
      </c>
      <c r="E2434" s="15">
        <v>82.5</v>
      </c>
      <c r="F2434" s="15">
        <v>83</v>
      </c>
      <c r="G2434" s="15">
        <v>0</v>
      </c>
      <c r="H2434" s="16">
        <v>0</v>
      </c>
      <c r="I2434" s="13">
        <f t="shared" si="3153"/>
        <v>0.5</v>
      </c>
      <c r="J2434" s="13">
        <v>0</v>
      </c>
      <c r="K2434" s="13">
        <v>0</v>
      </c>
      <c r="L2434" s="13">
        <f t="shared" si="3154"/>
        <v>0.5</v>
      </c>
      <c r="M2434" s="45">
        <f t="shared" si="3155"/>
        <v>1212.121212121212</v>
      </c>
    </row>
    <row r="2435" spans="1:13" ht="15" x14ac:dyDescent="0.2">
      <c r="A2435" s="14">
        <v>43305</v>
      </c>
      <c r="B2435" s="14" t="s">
        <v>381</v>
      </c>
      <c r="C2435" s="11">
        <f t="shared" si="3152"/>
        <v>2352.9411764705883</v>
      </c>
      <c r="D2435" s="15" t="s">
        <v>21</v>
      </c>
      <c r="E2435" s="15">
        <v>85</v>
      </c>
      <c r="F2435" s="15">
        <v>85.5</v>
      </c>
      <c r="G2435" s="15">
        <v>0</v>
      </c>
      <c r="H2435" s="16">
        <v>0</v>
      </c>
      <c r="I2435" s="13">
        <f t="shared" si="3153"/>
        <v>0.5</v>
      </c>
      <c r="J2435" s="13">
        <v>0</v>
      </c>
      <c r="K2435" s="13">
        <v>0</v>
      </c>
      <c r="L2435" s="13">
        <f t="shared" si="3154"/>
        <v>0.5</v>
      </c>
      <c r="M2435" s="45">
        <f t="shared" si="3155"/>
        <v>1176.4705882352941</v>
      </c>
    </row>
    <row r="2436" spans="1:13" ht="15" x14ac:dyDescent="0.2">
      <c r="A2436" s="14">
        <v>43305</v>
      </c>
      <c r="B2436" s="14" t="s">
        <v>494</v>
      </c>
      <c r="C2436" s="11">
        <f t="shared" si="3152"/>
        <v>1408.4507042253522</v>
      </c>
      <c r="D2436" s="15" t="s">
        <v>21</v>
      </c>
      <c r="E2436" s="15">
        <v>142</v>
      </c>
      <c r="F2436" s="15">
        <v>140</v>
      </c>
      <c r="G2436" s="15">
        <v>0</v>
      </c>
      <c r="H2436" s="16">
        <v>0</v>
      </c>
      <c r="I2436" s="13">
        <f t="shared" si="3153"/>
        <v>-2</v>
      </c>
      <c r="J2436" s="13">
        <v>0</v>
      </c>
      <c r="K2436" s="13">
        <v>0</v>
      </c>
      <c r="L2436" s="13">
        <f t="shared" si="3154"/>
        <v>-2</v>
      </c>
      <c r="M2436" s="45">
        <f t="shared" si="3155"/>
        <v>-2816.9014084507044</v>
      </c>
    </row>
    <row r="2437" spans="1:13" ht="15" x14ac:dyDescent="0.2">
      <c r="A2437" s="14">
        <v>43304</v>
      </c>
      <c r="B2437" s="14" t="s">
        <v>495</v>
      </c>
      <c r="C2437" s="11">
        <f t="shared" si="3152"/>
        <v>2453.9877300613498</v>
      </c>
      <c r="D2437" s="15" t="s">
        <v>21</v>
      </c>
      <c r="E2437" s="15">
        <v>81.5</v>
      </c>
      <c r="F2437" s="15">
        <v>82</v>
      </c>
      <c r="G2437" s="15">
        <v>83</v>
      </c>
      <c r="H2437" s="16">
        <v>0</v>
      </c>
      <c r="I2437" s="13">
        <f t="shared" si="3153"/>
        <v>0.5</v>
      </c>
      <c r="J2437" s="13">
        <f t="shared" ref="J2437:J2444" si="3166">(IF(D2437="SELL",IF(G2437="",0,F2437-G2437),IF(D2437="BUY",IF(G2437="",0,G2437-F2437))))</f>
        <v>1</v>
      </c>
      <c r="K2437" s="13">
        <v>0</v>
      </c>
      <c r="L2437" s="13">
        <f t="shared" si="3154"/>
        <v>1.5</v>
      </c>
      <c r="M2437" s="45">
        <f t="shared" si="3155"/>
        <v>3680.9815950920247</v>
      </c>
    </row>
    <row r="2438" spans="1:13" ht="15" x14ac:dyDescent="0.2">
      <c r="A2438" s="14">
        <v>43304</v>
      </c>
      <c r="B2438" s="14" t="s">
        <v>419</v>
      </c>
      <c r="C2438" s="11">
        <f t="shared" si="3152"/>
        <v>340.71550255536624</v>
      </c>
      <c r="D2438" s="15" t="s">
        <v>21</v>
      </c>
      <c r="E2438" s="15">
        <v>587</v>
      </c>
      <c r="F2438" s="15">
        <v>593</v>
      </c>
      <c r="G2438" s="15">
        <v>600</v>
      </c>
      <c r="H2438" s="16">
        <v>607</v>
      </c>
      <c r="I2438" s="13">
        <f t="shared" si="3153"/>
        <v>6</v>
      </c>
      <c r="J2438" s="13">
        <f t="shared" si="3166"/>
        <v>7</v>
      </c>
      <c r="K2438" s="13">
        <v>7</v>
      </c>
      <c r="L2438" s="13">
        <f t="shared" si="3154"/>
        <v>20</v>
      </c>
      <c r="M2438" s="45">
        <f t="shared" si="3155"/>
        <v>6814.3100511073244</v>
      </c>
    </row>
    <row r="2439" spans="1:13" ht="15" x14ac:dyDescent="0.2">
      <c r="A2439" s="14">
        <v>43304</v>
      </c>
      <c r="B2439" s="14" t="s">
        <v>475</v>
      </c>
      <c r="C2439" s="11">
        <f t="shared" si="3152"/>
        <v>399.20159680638722</v>
      </c>
      <c r="D2439" s="15" t="s">
        <v>21</v>
      </c>
      <c r="E2439" s="15">
        <v>501</v>
      </c>
      <c r="F2439" s="15">
        <v>505</v>
      </c>
      <c r="G2439" s="15">
        <v>510</v>
      </c>
      <c r="H2439" s="16">
        <v>515</v>
      </c>
      <c r="I2439" s="13">
        <f t="shared" si="3153"/>
        <v>4</v>
      </c>
      <c r="J2439" s="13">
        <f t="shared" si="3166"/>
        <v>5</v>
      </c>
      <c r="K2439" s="13">
        <v>5</v>
      </c>
      <c r="L2439" s="13">
        <f t="shared" si="3154"/>
        <v>14</v>
      </c>
      <c r="M2439" s="45">
        <f t="shared" si="3155"/>
        <v>5588.8223552894215</v>
      </c>
    </row>
    <row r="2440" spans="1:13" ht="15" x14ac:dyDescent="0.2">
      <c r="A2440" s="14">
        <v>43304</v>
      </c>
      <c r="B2440" s="14" t="s">
        <v>496</v>
      </c>
      <c r="C2440" s="11">
        <f t="shared" si="3152"/>
        <v>564.9717514124294</v>
      </c>
      <c r="D2440" s="15" t="s">
        <v>21</v>
      </c>
      <c r="E2440" s="15">
        <v>354</v>
      </c>
      <c r="F2440" s="15">
        <v>357</v>
      </c>
      <c r="G2440" s="15">
        <v>360</v>
      </c>
      <c r="H2440" s="16">
        <v>0</v>
      </c>
      <c r="I2440" s="13">
        <f t="shared" si="3153"/>
        <v>3</v>
      </c>
      <c r="J2440" s="13">
        <f t="shared" si="3166"/>
        <v>3</v>
      </c>
      <c r="K2440" s="13">
        <v>0</v>
      </c>
      <c r="L2440" s="13">
        <f t="shared" si="3154"/>
        <v>6</v>
      </c>
      <c r="M2440" s="45">
        <f t="shared" si="3155"/>
        <v>3389.8305084745762</v>
      </c>
    </row>
    <row r="2441" spans="1:13" ht="15" x14ac:dyDescent="0.2">
      <c r="A2441" s="14">
        <v>43304</v>
      </c>
      <c r="B2441" s="14" t="s">
        <v>422</v>
      </c>
      <c r="C2441" s="11">
        <f t="shared" si="3152"/>
        <v>515.46391752577324</v>
      </c>
      <c r="D2441" s="15" t="s">
        <v>21</v>
      </c>
      <c r="E2441" s="15">
        <v>388</v>
      </c>
      <c r="F2441" s="15">
        <v>391</v>
      </c>
      <c r="G2441" s="15">
        <v>395</v>
      </c>
      <c r="H2441" s="16">
        <v>0</v>
      </c>
      <c r="I2441" s="13">
        <f t="shared" si="3153"/>
        <v>3</v>
      </c>
      <c r="J2441" s="13">
        <f t="shared" si="3166"/>
        <v>4</v>
      </c>
      <c r="K2441" s="13">
        <v>0</v>
      </c>
      <c r="L2441" s="13">
        <f t="shared" si="3154"/>
        <v>7</v>
      </c>
      <c r="M2441" s="45">
        <f t="shared" si="3155"/>
        <v>3608.2474226804125</v>
      </c>
    </row>
    <row r="2442" spans="1:13" ht="15" x14ac:dyDescent="0.2">
      <c r="A2442" s="14">
        <v>43304</v>
      </c>
      <c r="B2442" s="14" t="s">
        <v>497</v>
      </c>
      <c r="C2442" s="11">
        <f t="shared" si="3152"/>
        <v>1173.0205278592375</v>
      </c>
      <c r="D2442" s="15" t="s">
        <v>21</v>
      </c>
      <c r="E2442" s="15">
        <v>170.5</v>
      </c>
      <c r="F2442" s="15">
        <v>172</v>
      </c>
      <c r="G2442" s="15">
        <v>0</v>
      </c>
      <c r="H2442" s="16">
        <v>0</v>
      </c>
      <c r="I2442" s="13">
        <f t="shared" si="3153"/>
        <v>1.5</v>
      </c>
      <c r="J2442" s="13">
        <v>0</v>
      </c>
      <c r="K2442" s="13">
        <v>0</v>
      </c>
      <c r="L2442" s="13">
        <f t="shared" si="3154"/>
        <v>1.5</v>
      </c>
      <c r="M2442" s="45">
        <f t="shared" si="3155"/>
        <v>1759.5307917888563</v>
      </c>
    </row>
    <row r="2443" spans="1:13" ht="15" x14ac:dyDescent="0.2">
      <c r="A2443" s="14">
        <v>43304</v>
      </c>
      <c r="B2443" s="14" t="s">
        <v>447</v>
      </c>
      <c r="C2443" s="11">
        <f t="shared" si="3152"/>
        <v>557.10306406685231</v>
      </c>
      <c r="D2443" s="15" t="s">
        <v>21</v>
      </c>
      <c r="E2443" s="15">
        <v>359</v>
      </c>
      <c r="F2443" s="15">
        <v>353</v>
      </c>
      <c r="G2443" s="15">
        <v>0</v>
      </c>
      <c r="H2443" s="16">
        <v>0</v>
      </c>
      <c r="I2443" s="13">
        <f t="shared" si="3153"/>
        <v>-6</v>
      </c>
      <c r="J2443" s="13">
        <v>0</v>
      </c>
      <c r="K2443" s="13">
        <v>0</v>
      </c>
      <c r="L2443" s="13">
        <f t="shared" si="3154"/>
        <v>-6</v>
      </c>
      <c r="M2443" s="45">
        <f t="shared" si="3155"/>
        <v>-3342.6183844011139</v>
      </c>
    </row>
    <row r="2444" spans="1:13" ht="15" x14ac:dyDescent="0.2">
      <c r="A2444" s="14">
        <v>43301</v>
      </c>
      <c r="B2444" s="14" t="s">
        <v>374</v>
      </c>
      <c r="C2444" s="11">
        <f t="shared" si="3152"/>
        <v>156.73981191222572</v>
      </c>
      <c r="D2444" s="15" t="s">
        <v>21</v>
      </c>
      <c r="E2444" s="15">
        <v>1276</v>
      </c>
      <c r="F2444" s="15">
        <v>1286</v>
      </c>
      <c r="G2444" s="15">
        <v>1300</v>
      </c>
      <c r="H2444" s="16">
        <v>1320</v>
      </c>
      <c r="I2444" s="13">
        <f t="shared" si="3153"/>
        <v>10</v>
      </c>
      <c r="J2444" s="13">
        <f t="shared" si="3166"/>
        <v>14</v>
      </c>
      <c r="K2444" s="13">
        <v>20</v>
      </c>
      <c r="L2444" s="13">
        <f t="shared" si="3154"/>
        <v>44</v>
      </c>
      <c r="M2444" s="45">
        <f t="shared" si="3155"/>
        <v>6896.5517241379312</v>
      </c>
    </row>
    <row r="2445" spans="1:13" ht="15" x14ac:dyDescent="0.2">
      <c r="A2445" s="14">
        <v>43301</v>
      </c>
      <c r="B2445" s="14" t="s">
        <v>452</v>
      </c>
      <c r="C2445" s="11">
        <f t="shared" si="3152"/>
        <v>167.36401673640168</v>
      </c>
      <c r="D2445" s="15" t="s">
        <v>21</v>
      </c>
      <c r="E2445" s="15">
        <v>1195</v>
      </c>
      <c r="F2445" s="15">
        <v>1203.95</v>
      </c>
      <c r="G2445" s="15">
        <v>0</v>
      </c>
      <c r="H2445" s="16">
        <v>0</v>
      </c>
      <c r="I2445" s="13">
        <f t="shared" si="3153"/>
        <v>8.9500000000000455</v>
      </c>
      <c r="J2445" s="13">
        <v>0</v>
      </c>
      <c r="K2445" s="13">
        <v>0</v>
      </c>
      <c r="L2445" s="13">
        <f t="shared" si="3154"/>
        <v>8.9500000000000455</v>
      </c>
      <c r="M2445" s="45">
        <f t="shared" si="3155"/>
        <v>1497.9079497908026</v>
      </c>
    </row>
    <row r="2446" spans="1:13" ht="15" x14ac:dyDescent="0.2">
      <c r="A2446" s="14">
        <v>43301</v>
      </c>
      <c r="B2446" s="14" t="s">
        <v>451</v>
      </c>
      <c r="C2446" s="11">
        <f t="shared" si="3152"/>
        <v>68.610634648370493</v>
      </c>
      <c r="D2446" s="15" t="s">
        <v>21</v>
      </c>
      <c r="E2446" s="15">
        <v>2915</v>
      </c>
      <c r="F2446" s="15">
        <v>2880</v>
      </c>
      <c r="G2446" s="15">
        <v>0</v>
      </c>
      <c r="H2446" s="16">
        <v>0</v>
      </c>
      <c r="I2446" s="13">
        <f t="shared" si="3153"/>
        <v>-35</v>
      </c>
      <c r="J2446" s="13">
        <v>0</v>
      </c>
      <c r="K2446" s="13">
        <v>0</v>
      </c>
      <c r="L2446" s="13">
        <f t="shared" si="3154"/>
        <v>-35</v>
      </c>
      <c r="M2446" s="45">
        <f t="shared" si="3155"/>
        <v>-2401.3722126929674</v>
      </c>
    </row>
    <row r="2447" spans="1:13" ht="15" x14ac:dyDescent="0.2">
      <c r="A2447" s="14">
        <v>43300</v>
      </c>
      <c r="B2447" s="14" t="s">
        <v>162</v>
      </c>
      <c r="C2447" s="11">
        <f t="shared" si="3152"/>
        <v>564.17489421720734</v>
      </c>
      <c r="D2447" s="15" t="s">
        <v>21</v>
      </c>
      <c r="E2447" s="15">
        <v>354.5</v>
      </c>
      <c r="F2447" s="15">
        <v>357</v>
      </c>
      <c r="G2447" s="15">
        <v>360</v>
      </c>
      <c r="H2447" s="16">
        <v>0</v>
      </c>
      <c r="I2447" s="13">
        <f t="shared" si="3153"/>
        <v>2.5</v>
      </c>
      <c r="J2447" s="13">
        <f t="shared" ref="J2447" si="3167">(IF(D2447="SELL",IF(G2447="",0,F2447-G2447),IF(D2447="BUY",IF(G2447="",0,G2447-F2447))))</f>
        <v>3</v>
      </c>
      <c r="K2447" s="13">
        <v>0</v>
      </c>
      <c r="L2447" s="13">
        <f t="shared" si="3154"/>
        <v>5.5</v>
      </c>
      <c r="M2447" s="45">
        <f t="shared" si="3155"/>
        <v>3102.9619181946405</v>
      </c>
    </row>
    <row r="2448" spans="1:13" ht="15" x14ac:dyDescent="0.2">
      <c r="A2448" s="14">
        <v>43300</v>
      </c>
      <c r="B2448" s="14" t="s">
        <v>498</v>
      </c>
      <c r="C2448" s="11">
        <f t="shared" si="3152"/>
        <v>950.11876484560571</v>
      </c>
      <c r="D2448" s="15" t="s">
        <v>21</v>
      </c>
      <c r="E2448" s="15">
        <v>210.5</v>
      </c>
      <c r="F2448" s="15">
        <v>212</v>
      </c>
      <c r="G2448" s="15">
        <v>0</v>
      </c>
      <c r="H2448" s="16">
        <v>0</v>
      </c>
      <c r="I2448" s="13">
        <f t="shared" si="3153"/>
        <v>1.5</v>
      </c>
      <c r="J2448" s="13">
        <v>0</v>
      </c>
      <c r="K2448" s="13">
        <v>0</v>
      </c>
      <c r="L2448" s="13">
        <f t="shared" si="3154"/>
        <v>1.5</v>
      </c>
      <c r="M2448" s="45">
        <f t="shared" si="3155"/>
        <v>1425.1781472684086</v>
      </c>
    </row>
    <row r="2449" spans="1:13" ht="15" x14ac:dyDescent="0.2">
      <c r="A2449" s="14">
        <v>43300</v>
      </c>
      <c r="B2449" s="14" t="s">
        <v>195</v>
      </c>
      <c r="C2449" s="11">
        <f t="shared" si="3152"/>
        <v>381.49737720553173</v>
      </c>
      <c r="D2449" s="15" t="s">
        <v>21</v>
      </c>
      <c r="E2449" s="15">
        <v>524.25</v>
      </c>
      <c r="F2449" s="15">
        <v>526.54999999999995</v>
      </c>
      <c r="G2449" s="15">
        <v>0</v>
      </c>
      <c r="H2449" s="16">
        <v>0</v>
      </c>
      <c r="I2449" s="13">
        <f t="shared" si="3153"/>
        <v>2.2999999999999545</v>
      </c>
      <c r="J2449" s="13">
        <v>0</v>
      </c>
      <c r="K2449" s="13">
        <v>0</v>
      </c>
      <c r="L2449" s="13">
        <f t="shared" si="3154"/>
        <v>2.2999999999999545</v>
      </c>
      <c r="M2449" s="45">
        <f t="shared" si="3155"/>
        <v>877.44396757270567</v>
      </c>
    </row>
    <row r="2450" spans="1:13" ht="15" x14ac:dyDescent="0.2">
      <c r="A2450" s="14">
        <v>43299</v>
      </c>
      <c r="B2450" s="14" t="s">
        <v>472</v>
      </c>
      <c r="C2450" s="11">
        <f t="shared" si="3152"/>
        <v>568.99004267425323</v>
      </c>
      <c r="D2450" s="15" t="s">
        <v>21</v>
      </c>
      <c r="E2450" s="15">
        <v>351.5</v>
      </c>
      <c r="F2450" s="15">
        <v>353.5</v>
      </c>
      <c r="G2450" s="15">
        <v>0</v>
      </c>
      <c r="H2450" s="16">
        <v>0</v>
      </c>
      <c r="I2450" s="13">
        <f t="shared" si="3153"/>
        <v>2</v>
      </c>
      <c r="J2450" s="13">
        <v>0</v>
      </c>
      <c r="K2450" s="13">
        <v>0</v>
      </c>
      <c r="L2450" s="13">
        <f t="shared" si="3154"/>
        <v>2</v>
      </c>
      <c r="M2450" s="45">
        <f t="shared" si="3155"/>
        <v>1137.9800853485065</v>
      </c>
    </row>
    <row r="2451" spans="1:13" ht="15" x14ac:dyDescent="0.2">
      <c r="A2451" s="14">
        <v>43299</v>
      </c>
      <c r="B2451" s="14" t="s">
        <v>495</v>
      </c>
      <c r="C2451" s="11">
        <f t="shared" si="3152"/>
        <v>2424.242424242424</v>
      </c>
      <c r="D2451" s="15" t="s">
        <v>21</v>
      </c>
      <c r="E2451" s="15">
        <v>82.5</v>
      </c>
      <c r="F2451" s="15">
        <v>83</v>
      </c>
      <c r="G2451" s="15">
        <v>0</v>
      </c>
      <c r="H2451" s="16">
        <v>0</v>
      </c>
      <c r="I2451" s="13">
        <f t="shared" si="3153"/>
        <v>0.5</v>
      </c>
      <c r="J2451" s="13">
        <v>0</v>
      </c>
      <c r="K2451" s="13">
        <v>0</v>
      </c>
      <c r="L2451" s="13">
        <f t="shared" si="3154"/>
        <v>0.5</v>
      </c>
      <c r="M2451" s="45">
        <f t="shared" si="3155"/>
        <v>1212.121212121212</v>
      </c>
    </row>
    <row r="2452" spans="1:13" ht="15" x14ac:dyDescent="0.2">
      <c r="A2452" s="14">
        <v>43299</v>
      </c>
      <c r="B2452" s="14" t="s">
        <v>367</v>
      </c>
      <c r="C2452" s="11">
        <f t="shared" si="3152"/>
        <v>1839.9264029438823</v>
      </c>
      <c r="D2452" s="15" t="s">
        <v>21</v>
      </c>
      <c r="E2452" s="15">
        <v>108.7</v>
      </c>
      <c r="F2452" s="15">
        <v>109.7</v>
      </c>
      <c r="G2452" s="15">
        <v>0</v>
      </c>
      <c r="H2452" s="16">
        <v>0</v>
      </c>
      <c r="I2452" s="13">
        <f t="shared" si="3153"/>
        <v>1</v>
      </c>
      <c r="J2452" s="13">
        <v>0</v>
      </c>
      <c r="K2452" s="13">
        <v>0</v>
      </c>
      <c r="L2452" s="13">
        <f t="shared" si="3154"/>
        <v>1</v>
      </c>
      <c r="M2452" s="45">
        <f t="shared" si="3155"/>
        <v>1839.9264029438823</v>
      </c>
    </row>
    <row r="2453" spans="1:13" ht="15" x14ac:dyDescent="0.2">
      <c r="A2453" s="14">
        <v>43299</v>
      </c>
      <c r="B2453" s="14" t="s">
        <v>499</v>
      </c>
      <c r="C2453" s="11">
        <f t="shared" si="3152"/>
        <v>659.63060686015831</v>
      </c>
      <c r="D2453" s="15" t="s">
        <v>18</v>
      </c>
      <c r="E2453" s="15">
        <v>303.2</v>
      </c>
      <c r="F2453" s="15">
        <v>301</v>
      </c>
      <c r="G2453" s="15">
        <v>298</v>
      </c>
      <c r="H2453" s="16">
        <v>295</v>
      </c>
      <c r="I2453" s="13">
        <f t="shared" si="3153"/>
        <v>2.1999999999999886</v>
      </c>
      <c r="J2453" s="13">
        <f t="shared" ref="J2453" si="3168">(IF(D2453="SELL",IF(G2453="",0,F2453-G2453),IF(D2453="BUY",IF(G2453="",0,G2453-F2453))))</f>
        <v>3</v>
      </c>
      <c r="K2453" s="13">
        <v>3</v>
      </c>
      <c r="L2453" s="13">
        <f t="shared" si="3154"/>
        <v>8.1999999999999886</v>
      </c>
      <c r="M2453" s="45">
        <f t="shared" si="3155"/>
        <v>5408.9709762532902</v>
      </c>
    </row>
    <row r="2454" spans="1:13" ht="15" x14ac:dyDescent="0.2">
      <c r="A2454" s="14">
        <v>43299</v>
      </c>
      <c r="B2454" s="14" t="s">
        <v>500</v>
      </c>
      <c r="C2454" s="11">
        <f t="shared" si="3152"/>
        <v>1692.0473773265651</v>
      </c>
      <c r="D2454" s="15" t="s">
        <v>21</v>
      </c>
      <c r="E2454" s="15">
        <v>118.2</v>
      </c>
      <c r="F2454" s="15">
        <v>116</v>
      </c>
      <c r="G2454" s="15">
        <v>0</v>
      </c>
      <c r="H2454" s="16">
        <v>0</v>
      </c>
      <c r="I2454" s="13">
        <f t="shared" si="3153"/>
        <v>-2.2000000000000028</v>
      </c>
      <c r="J2454" s="13">
        <v>0</v>
      </c>
      <c r="K2454" s="13">
        <v>0</v>
      </c>
      <c r="L2454" s="13">
        <f t="shared" si="3154"/>
        <v>-2.2000000000000028</v>
      </c>
      <c r="M2454" s="45">
        <f t="shared" si="3155"/>
        <v>-3722.504230118448</v>
      </c>
    </row>
    <row r="2455" spans="1:13" ht="15" x14ac:dyDescent="0.2">
      <c r="A2455" s="14">
        <v>43298</v>
      </c>
      <c r="B2455" s="14" t="s">
        <v>181</v>
      </c>
      <c r="C2455" s="11">
        <f t="shared" si="3152"/>
        <v>3669.7247706422017</v>
      </c>
      <c r="D2455" s="15" t="s">
        <v>21</v>
      </c>
      <c r="E2455" s="15">
        <v>54.5</v>
      </c>
      <c r="F2455" s="15">
        <v>55</v>
      </c>
      <c r="G2455" s="15">
        <v>0</v>
      </c>
      <c r="H2455" s="16">
        <v>0</v>
      </c>
      <c r="I2455" s="13">
        <f t="shared" si="3153"/>
        <v>0.5</v>
      </c>
      <c r="J2455" s="13">
        <v>0</v>
      </c>
      <c r="K2455" s="13">
        <v>0</v>
      </c>
      <c r="L2455" s="13">
        <f t="shared" si="3154"/>
        <v>0.5</v>
      </c>
      <c r="M2455" s="45">
        <f t="shared" si="3155"/>
        <v>1834.8623853211009</v>
      </c>
    </row>
    <row r="2456" spans="1:13" ht="15" x14ac:dyDescent="0.2">
      <c r="A2456" s="14">
        <v>43298</v>
      </c>
      <c r="B2456" s="14" t="s">
        <v>35</v>
      </c>
      <c r="C2456" s="11">
        <f t="shared" ref="C2456:C2519" si="3169">200000/E2456</f>
        <v>508.90585241730281</v>
      </c>
      <c r="D2456" s="15" t="s">
        <v>21</v>
      </c>
      <c r="E2456" s="15">
        <v>393</v>
      </c>
      <c r="F2456" s="15">
        <v>395.5</v>
      </c>
      <c r="G2456" s="15">
        <v>0</v>
      </c>
      <c r="H2456" s="16">
        <v>0</v>
      </c>
      <c r="I2456" s="13">
        <f t="shared" ref="I2456:I2519" si="3170">(IF(D2456="SELL",E2456-F2456,IF(D2456="BUY",F2456-E2456)))</f>
        <v>2.5</v>
      </c>
      <c r="J2456" s="13">
        <v>0</v>
      </c>
      <c r="K2456" s="13">
        <v>0</v>
      </c>
      <c r="L2456" s="13">
        <f t="shared" ref="L2456:L2519" si="3171">K2456+J2456+I2456</f>
        <v>2.5</v>
      </c>
      <c r="M2456" s="45">
        <f t="shared" ref="M2456:M2519" si="3172">L2456*C2456</f>
        <v>1272.2646310432569</v>
      </c>
    </row>
    <row r="2457" spans="1:13" ht="15" x14ac:dyDescent="0.2">
      <c r="A2457" s="14">
        <v>43298</v>
      </c>
      <c r="B2457" s="14" t="s">
        <v>501</v>
      </c>
      <c r="C2457" s="11">
        <f t="shared" si="3169"/>
        <v>3853.564547206166</v>
      </c>
      <c r="D2457" s="15" t="s">
        <v>21</v>
      </c>
      <c r="E2457" s="15">
        <v>51.9</v>
      </c>
      <c r="F2457" s="15">
        <v>52.25</v>
      </c>
      <c r="G2457" s="15">
        <v>0</v>
      </c>
      <c r="H2457" s="16">
        <v>0</v>
      </c>
      <c r="I2457" s="13">
        <f t="shared" si="3170"/>
        <v>0.35000000000000142</v>
      </c>
      <c r="J2457" s="13">
        <v>0</v>
      </c>
      <c r="K2457" s="13">
        <v>0</v>
      </c>
      <c r="L2457" s="13">
        <f t="shared" si="3171"/>
        <v>0.35000000000000142</v>
      </c>
      <c r="M2457" s="45">
        <f t="shared" si="3172"/>
        <v>1348.7475915221635</v>
      </c>
    </row>
    <row r="2458" spans="1:13" ht="15" x14ac:dyDescent="0.2">
      <c r="A2458" s="14">
        <v>43298</v>
      </c>
      <c r="B2458" s="14" t="s">
        <v>502</v>
      </c>
      <c r="C2458" s="11">
        <f t="shared" si="3169"/>
        <v>2380.9523809523807</v>
      </c>
      <c r="D2458" s="15" t="s">
        <v>21</v>
      </c>
      <c r="E2458" s="15">
        <v>84</v>
      </c>
      <c r="F2458" s="15">
        <v>84.5</v>
      </c>
      <c r="G2458" s="15">
        <v>85.5</v>
      </c>
      <c r="H2458" s="16">
        <v>86.5</v>
      </c>
      <c r="I2458" s="13">
        <f t="shared" si="3170"/>
        <v>0.5</v>
      </c>
      <c r="J2458" s="13">
        <f t="shared" ref="J2458:J2460" si="3173">(IF(D2458="SELL",IF(G2458="",0,F2458-G2458),IF(D2458="BUY",IF(G2458="",0,G2458-F2458))))</f>
        <v>1</v>
      </c>
      <c r="K2458" s="13">
        <v>1</v>
      </c>
      <c r="L2458" s="13">
        <f t="shared" si="3171"/>
        <v>2.5</v>
      </c>
      <c r="M2458" s="45">
        <f t="shared" si="3172"/>
        <v>5952.3809523809523</v>
      </c>
    </row>
    <row r="2459" spans="1:13" ht="15" x14ac:dyDescent="0.2">
      <c r="A2459" s="14">
        <v>43297</v>
      </c>
      <c r="B2459" s="14" t="s">
        <v>442</v>
      </c>
      <c r="C2459" s="11">
        <f t="shared" si="3169"/>
        <v>747.6635514018692</v>
      </c>
      <c r="D2459" s="15" t="s">
        <v>21</v>
      </c>
      <c r="E2459" s="15">
        <v>267.5</v>
      </c>
      <c r="F2459" s="15">
        <v>269.5</v>
      </c>
      <c r="G2459" s="15">
        <v>272</v>
      </c>
      <c r="H2459" s="16">
        <v>0</v>
      </c>
      <c r="I2459" s="13">
        <f t="shared" si="3170"/>
        <v>2</v>
      </c>
      <c r="J2459" s="13">
        <f t="shared" si="3173"/>
        <v>2.5</v>
      </c>
      <c r="K2459" s="13">
        <v>0</v>
      </c>
      <c r="L2459" s="13">
        <f t="shared" si="3171"/>
        <v>4.5</v>
      </c>
      <c r="M2459" s="45">
        <f t="shared" si="3172"/>
        <v>3364.4859813084113</v>
      </c>
    </row>
    <row r="2460" spans="1:13" ht="15" x14ac:dyDescent="0.2">
      <c r="A2460" s="14">
        <v>43297</v>
      </c>
      <c r="B2460" s="14" t="s">
        <v>435</v>
      </c>
      <c r="C2460" s="11">
        <f t="shared" si="3169"/>
        <v>519.48051948051943</v>
      </c>
      <c r="D2460" s="15" t="s">
        <v>21</v>
      </c>
      <c r="E2460" s="15">
        <v>385</v>
      </c>
      <c r="F2460" s="15">
        <v>387</v>
      </c>
      <c r="G2460" s="15">
        <v>390</v>
      </c>
      <c r="H2460" s="16">
        <v>0</v>
      </c>
      <c r="I2460" s="13">
        <f t="shared" si="3170"/>
        <v>2</v>
      </c>
      <c r="J2460" s="13">
        <f t="shared" si="3173"/>
        <v>3</v>
      </c>
      <c r="K2460" s="13">
        <v>0</v>
      </c>
      <c r="L2460" s="13">
        <f t="shared" si="3171"/>
        <v>5</v>
      </c>
      <c r="M2460" s="45">
        <f t="shared" si="3172"/>
        <v>2597.4025974025972</v>
      </c>
    </row>
    <row r="2461" spans="1:13" ht="15" x14ac:dyDescent="0.2">
      <c r="A2461" s="14">
        <v>43297</v>
      </c>
      <c r="B2461" s="14" t="s">
        <v>366</v>
      </c>
      <c r="C2461" s="11">
        <f t="shared" si="3169"/>
        <v>2597.4025974025976</v>
      </c>
      <c r="D2461" s="15" t="s">
        <v>21</v>
      </c>
      <c r="E2461" s="15">
        <v>77</v>
      </c>
      <c r="F2461" s="15">
        <v>77.5</v>
      </c>
      <c r="G2461" s="15">
        <v>0</v>
      </c>
      <c r="H2461" s="16">
        <v>0</v>
      </c>
      <c r="I2461" s="13">
        <f t="shared" si="3170"/>
        <v>0.5</v>
      </c>
      <c r="J2461" s="13">
        <v>0</v>
      </c>
      <c r="K2461" s="13">
        <v>0</v>
      </c>
      <c r="L2461" s="13">
        <f t="shared" si="3171"/>
        <v>0.5</v>
      </c>
      <c r="M2461" s="45">
        <f t="shared" si="3172"/>
        <v>1298.7012987012988</v>
      </c>
    </row>
    <row r="2462" spans="1:13" ht="15" x14ac:dyDescent="0.2">
      <c r="A2462" s="14">
        <v>43297</v>
      </c>
      <c r="B2462" s="14" t="s">
        <v>503</v>
      </c>
      <c r="C2462" s="11">
        <f t="shared" si="3169"/>
        <v>72.568940493468801</v>
      </c>
      <c r="D2462" s="15" t="s">
        <v>21</v>
      </c>
      <c r="E2462" s="15">
        <v>2756</v>
      </c>
      <c r="F2462" s="15">
        <v>2775</v>
      </c>
      <c r="G2462" s="15">
        <v>0</v>
      </c>
      <c r="H2462" s="16">
        <v>0</v>
      </c>
      <c r="I2462" s="13">
        <f t="shared" si="3170"/>
        <v>19</v>
      </c>
      <c r="J2462" s="13">
        <v>0</v>
      </c>
      <c r="K2462" s="13">
        <v>0</v>
      </c>
      <c r="L2462" s="13">
        <f t="shared" si="3171"/>
        <v>19</v>
      </c>
      <c r="M2462" s="45">
        <f t="shared" si="3172"/>
        <v>1378.8098693759073</v>
      </c>
    </row>
    <row r="2463" spans="1:13" ht="15" x14ac:dyDescent="0.2">
      <c r="A2463" s="14">
        <v>43297</v>
      </c>
      <c r="B2463" s="14" t="s">
        <v>455</v>
      </c>
      <c r="C2463" s="11">
        <f t="shared" si="3169"/>
        <v>2600.780234070221</v>
      </c>
      <c r="D2463" s="15" t="s">
        <v>18</v>
      </c>
      <c r="E2463" s="15">
        <v>76.900000000000006</v>
      </c>
      <c r="F2463" s="15">
        <v>76.400000000000006</v>
      </c>
      <c r="G2463" s="15">
        <v>0</v>
      </c>
      <c r="H2463" s="16">
        <v>0</v>
      </c>
      <c r="I2463" s="13">
        <f t="shared" si="3170"/>
        <v>0.5</v>
      </c>
      <c r="J2463" s="13">
        <v>0</v>
      </c>
      <c r="K2463" s="13">
        <v>0</v>
      </c>
      <c r="L2463" s="13">
        <f t="shared" si="3171"/>
        <v>0.5</v>
      </c>
      <c r="M2463" s="45">
        <f t="shared" si="3172"/>
        <v>1300.3901170351105</v>
      </c>
    </row>
    <row r="2464" spans="1:13" ht="15" x14ac:dyDescent="0.2">
      <c r="A2464" s="14">
        <v>43294</v>
      </c>
      <c r="B2464" s="14" t="s">
        <v>336</v>
      </c>
      <c r="C2464" s="11">
        <f t="shared" si="3169"/>
        <v>1036.2694300518135</v>
      </c>
      <c r="D2464" s="15" t="s">
        <v>21</v>
      </c>
      <c r="E2464" s="15">
        <v>193</v>
      </c>
      <c r="F2464" s="15">
        <v>194</v>
      </c>
      <c r="G2464" s="15">
        <v>195.5</v>
      </c>
      <c r="H2464" s="16">
        <v>0</v>
      </c>
      <c r="I2464" s="13">
        <f t="shared" si="3170"/>
        <v>1</v>
      </c>
      <c r="J2464" s="13">
        <f t="shared" ref="J2464" si="3174">(IF(D2464="SELL",IF(G2464="",0,F2464-G2464),IF(D2464="BUY",IF(G2464="",0,G2464-F2464))))</f>
        <v>1.5</v>
      </c>
      <c r="K2464" s="13">
        <v>0</v>
      </c>
      <c r="L2464" s="13">
        <f t="shared" si="3171"/>
        <v>2.5</v>
      </c>
      <c r="M2464" s="45">
        <f t="shared" si="3172"/>
        <v>2590.6735751295337</v>
      </c>
    </row>
    <row r="2465" spans="1:13" ht="15" x14ac:dyDescent="0.2">
      <c r="A2465" s="14">
        <v>43294</v>
      </c>
      <c r="B2465" s="14" t="s">
        <v>428</v>
      </c>
      <c r="C2465" s="11">
        <f t="shared" si="3169"/>
        <v>1250</v>
      </c>
      <c r="D2465" s="15" t="s">
        <v>21</v>
      </c>
      <c r="E2465" s="15">
        <v>160</v>
      </c>
      <c r="F2465" s="15">
        <v>161</v>
      </c>
      <c r="G2465" s="15">
        <v>0</v>
      </c>
      <c r="H2465" s="16">
        <v>0</v>
      </c>
      <c r="I2465" s="13">
        <f t="shared" si="3170"/>
        <v>1</v>
      </c>
      <c r="J2465" s="13">
        <v>0</v>
      </c>
      <c r="K2465" s="13">
        <v>0</v>
      </c>
      <c r="L2465" s="13">
        <f t="shared" si="3171"/>
        <v>1</v>
      </c>
      <c r="M2465" s="45">
        <f t="shared" si="3172"/>
        <v>1250</v>
      </c>
    </row>
    <row r="2466" spans="1:13" ht="15" x14ac:dyDescent="0.2">
      <c r="A2466" s="14">
        <v>43294</v>
      </c>
      <c r="B2466" s="14" t="s">
        <v>467</v>
      </c>
      <c r="C2466" s="11">
        <f t="shared" si="3169"/>
        <v>657.89473684210532</v>
      </c>
      <c r="D2466" s="15" t="s">
        <v>21</v>
      </c>
      <c r="E2466" s="15">
        <v>304</v>
      </c>
      <c r="F2466" s="15">
        <v>299</v>
      </c>
      <c r="G2466" s="15">
        <v>0</v>
      </c>
      <c r="H2466" s="16">
        <v>0</v>
      </c>
      <c r="I2466" s="13">
        <f t="shared" si="3170"/>
        <v>-5</v>
      </c>
      <c r="J2466" s="13">
        <v>0</v>
      </c>
      <c r="K2466" s="13">
        <v>0</v>
      </c>
      <c r="L2466" s="13">
        <f t="shared" si="3171"/>
        <v>-5</v>
      </c>
      <c r="M2466" s="45">
        <f t="shared" si="3172"/>
        <v>-3289.4736842105267</v>
      </c>
    </row>
    <row r="2467" spans="1:13" ht="15" x14ac:dyDescent="0.2">
      <c r="A2467" s="14">
        <v>43293</v>
      </c>
      <c r="B2467" s="14" t="s">
        <v>504</v>
      </c>
      <c r="C2467" s="11">
        <f t="shared" si="3169"/>
        <v>769.23076923076928</v>
      </c>
      <c r="D2467" s="15" t="s">
        <v>18</v>
      </c>
      <c r="E2467" s="15">
        <v>260</v>
      </c>
      <c r="F2467" s="15">
        <v>258</v>
      </c>
      <c r="G2467" s="15">
        <v>0</v>
      </c>
      <c r="H2467" s="16">
        <v>0</v>
      </c>
      <c r="I2467" s="13">
        <f t="shared" si="3170"/>
        <v>2</v>
      </c>
      <c r="J2467" s="13">
        <v>0</v>
      </c>
      <c r="K2467" s="13">
        <v>0</v>
      </c>
      <c r="L2467" s="13">
        <f t="shared" si="3171"/>
        <v>2</v>
      </c>
      <c r="M2467" s="45">
        <f t="shared" si="3172"/>
        <v>1538.4615384615386</v>
      </c>
    </row>
    <row r="2468" spans="1:13" ht="15" x14ac:dyDescent="0.2">
      <c r="A2468" s="14">
        <v>43293</v>
      </c>
      <c r="B2468" s="14" t="s">
        <v>495</v>
      </c>
      <c r="C2468" s="11">
        <f t="shared" si="3169"/>
        <v>2081.1654526534862</v>
      </c>
      <c r="D2468" s="15" t="s">
        <v>21</v>
      </c>
      <c r="E2468" s="15">
        <v>96.1</v>
      </c>
      <c r="F2468" s="15">
        <v>96.6</v>
      </c>
      <c r="G2468" s="15">
        <v>0</v>
      </c>
      <c r="H2468" s="16">
        <v>0</v>
      </c>
      <c r="I2468" s="13">
        <f t="shared" si="3170"/>
        <v>0.5</v>
      </c>
      <c r="J2468" s="13">
        <v>0</v>
      </c>
      <c r="K2468" s="13">
        <v>0</v>
      </c>
      <c r="L2468" s="13">
        <f t="shared" si="3171"/>
        <v>0.5</v>
      </c>
      <c r="M2468" s="45">
        <f t="shared" si="3172"/>
        <v>1040.5827263267431</v>
      </c>
    </row>
    <row r="2469" spans="1:13" ht="15" x14ac:dyDescent="0.2">
      <c r="A2469" s="14">
        <v>43293</v>
      </c>
      <c r="B2469" s="14" t="s">
        <v>505</v>
      </c>
      <c r="C2469" s="11">
        <f t="shared" si="3169"/>
        <v>87.719298245614041</v>
      </c>
      <c r="D2469" s="15" t="s">
        <v>18</v>
      </c>
      <c r="E2469" s="15">
        <v>2280</v>
      </c>
      <c r="F2469" s="15">
        <v>2260</v>
      </c>
      <c r="G2469" s="15">
        <v>0</v>
      </c>
      <c r="H2469" s="16">
        <v>0</v>
      </c>
      <c r="I2469" s="13">
        <f t="shared" si="3170"/>
        <v>20</v>
      </c>
      <c r="J2469" s="13">
        <v>0</v>
      </c>
      <c r="K2469" s="13">
        <v>0</v>
      </c>
      <c r="L2469" s="13">
        <f t="shared" si="3171"/>
        <v>20</v>
      </c>
      <c r="M2469" s="45">
        <f t="shared" si="3172"/>
        <v>1754.3859649122808</v>
      </c>
    </row>
    <row r="2470" spans="1:13" ht="15" x14ac:dyDescent="0.2">
      <c r="A2470" s="14">
        <v>43293</v>
      </c>
      <c r="B2470" s="14" t="s">
        <v>506</v>
      </c>
      <c r="C2470" s="11">
        <f t="shared" si="3169"/>
        <v>188.67924528301887</v>
      </c>
      <c r="D2470" s="15" t="s">
        <v>21</v>
      </c>
      <c r="E2470" s="15">
        <v>1060</v>
      </c>
      <c r="F2470" s="15">
        <v>1040</v>
      </c>
      <c r="G2470" s="15">
        <v>0</v>
      </c>
      <c r="H2470" s="16">
        <v>0</v>
      </c>
      <c r="I2470" s="13">
        <f t="shared" si="3170"/>
        <v>-20</v>
      </c>
      <c r="J2470" s="13">
        <v>0</v>
      </c>
      <c r="K2470" s="13">
        <v>0</v>
      </c>
      <c r="L2470" s="13">
        <f t="shared" si="3171"/>
        <v>-20</v>
      </c>
      <c r="M2470" s="45">
        <f t="shared" si="3172"/>
        <v>-3773.5849056603774</v>
      </c>
    </row>
    <row r="2471" spans="1:13" ht="15" x14ac:dyDescent="0.2">
      <c r="A2471" s="14">
        <v>43292</v>
      </c>
      <c r="B2471" s="14" t="s">
        <v>507</v>
      </c>
      <c r="C2471" s="11">
        <f t="shared" si="3169"/>
        <v>472.25501770956316</v>
      </c>
      <c r="D2471" s="15" t="s">
        <v>21</v>
      </c>
      <c r="E2471" s="15">
        <v>423.5</v>
      </c>
      <c r="F2471" s="15">
        <v>426.5</v>
      </c>
      <c r="G2471" s="15">
        <v>430</v>
      </c>
      <c r="H2471" s="16">
        <v>434.9</v>
      </c>
      <c r="I2471" s="13">
        <f t="shared" si="3170"/>
        <v>3</v>
      </c>
      <c r="J2471" s="13">
        <f t="shared" ref="J2471" si="3175">(IF(D2471="SELL",IF(G2471="",0,F2471-G2471),IF(D2471="BUY",IF(G2471="",0,G2471-F2471))))</f>
        <v>3.5</v>
      </c>
      <c r="K2471" s="13">
        <v>4.9000000000000004</v>
      </c>
      <c r="L2471" s="13">
        <f t="shared" si="3171"/>
        <v>11.4</v>
      </c>
      <c r="M2471" s="45">
        <f t="shared" si="3172"/>
        <v>5383.7072018890203</v>
      </c>
    </row>
    <row r="2472" spans="1:13" ht="15" x14ac:dyDescent="0.2">
      <c r="A2472" s="14">
        <v>43292</v>
      </c>
      <c r="B2472" s="14" t="s">
        <v>508</v>
      </c>
      <c r="C2472" s="11">
        <f t="shared" si="3169"/>
        <v>833.33333333333337</v>
      </c>
      <c r="D2472" s="15" t="s">
        <v>21</v>
      </c>
      <c r="E2472" s="15">
        <v>240</v>
      </c>
      <c r="F2472" s="15">
        <v>242</v>
      </c>
      <c r="G2472" s="15">
        <v>0</v>
      </c>
      <c r="H2472" s="16">
        <v>0</v>
      </c>
      <c r="I2472" s="13">
        <f t="shared" si="3170"/>
        <v>2</v>
      </c>
      <c r="J2472" s="13">
        <v>0</v>
      </c>
      <c r="K2472" s="13">
        <v>0</v>
      </c>
      <c r="L2472" s="13">
        <f t="shared" si="3171"/>
        <v>2</v>
      </c>
      <c r="M2472" s="45">
        <f t="shared" si="3172"/>
        <v>1666.6666666666667</v>
      </c>
    </row>
    <row r="2473" spans="1:13" ht="15" x14ac:dyDescent="0.2">
      <c r="A2473" s="14">
        <v>43292</v>
      </c>
      <c r="B2473" s="14" t="s">
        <v>381</v>
      </c>
      <c r="C2473" s="11">
        <f t="shared" si="3169"/>
        <v>2150.5376344086021</v>
      </c>
      <c r="D2473" s="15" t="s">
        <v>21</v>
      </c>
      <c r="E2473" s="15">
        <v>93</v>
      </c>
      <c r="F2473" s="15">
        <v>93.5</v>
      </c>
      <c r="G2473" s="15">
        <v>0</v>
      </c>
      <c r="H2473" s="16">
        <v>0</v>
      </c>
      <c r="I2473" s="13">
        <f t="shared" si="3170"/>
        <v>0.5</v>
      </c>
      <c r="J2473" s="13">
        <v>0</v>
      </c>
      <c r="K2473" s="13">
        <v>0</v>
      </c>
      <c r="L2473" s="13">
        <f t="shared" si="3171"/>
        <v>0.5</v>
      </c>
      <c r="M2473" s="45">
        <f t="shared" si="3172"/>
        <v>1075.2688172043011</v>
      </c>
    </row>
    <row r="2474" spans="1:13" ht="15" x14ac:dyDescent="0.2">
      <c r="A2474" s="14">
        <v>43292</v>
      </c>
      <c r="B2474" s="14" t="s">
        <v>509</v>
      </c>
      <c r="C2474" s="11">
        <f t="shared" si="3169"/>
        <v>424.62845010615712</v>
      </c>
      <c r="D2474" s="15" t="s">
        <v>18</v>
      </c>
      <c r="E2474" s="15">
        <v>471</v>
      </c>
      <c r="F2474" s="15">
        <v>468.75</v>
      </c>
      <c r="G2474" s="15">
        <v>0</v>
      </c>
      <c r="H2474" s="16">
        <v>340</v>
      </c>
      <c r="I2474" s="13">
        <f t="shared" si="3170"/>
        <v>2.25</v>
      </c>
      <c r="J2474" s="13">
        <v>0</v>
      </c>
      <c r="K2474" s="13">
        <v>0</v>
      </c>
      <c r="L2474" s="13">
        <f t="shared" si="3171"/>
        <v>2.25</v>
      </c>
      <c r="M2474" s="45">
        <f t="shared" si="3172"/>
        <v>955.41401273885356</v>
      </c>
    </row>
    <row r="2475" spans="1:13" ht="15" x14ac:dyDescent="0.2">
      <c r="A2475" s="14">
        <v>43292</v>
      </c>
      <c r="B2475" s="14" t="s">
        <v>505</v>
      </c>
      <c r="C2475" s="11">
        <f t="shared" si="3169"/>
        <v>87.912087912087912</v>
      </c>
      <c r="D2475" s="15" t="s">
        <v>18</v>
      </c>
      <c r="E2475" s="15">
        <v>2275</v>
      </c>
      <c r="F2475" s="15">
        <v>2265</v>
      </c>
      <c r="G2475" s="15">
        <v>0</v>
      </c>
      <c r="H2475" s="16">
        <v>0</v>
      </c>
      <c r="I2475" s="13">
        <f t="shared" si="3170"/>
        <v>10</v>
      </c>
      <c r="J2475" s="13">
        <v>0</v>
      </c>
      <c r="K2475" s="13">
        <v>0</v>
      </c>
      <c r="L2475" s="13">
        <f t="shared" si="3171"/>
        <v>10</v>
      </c>
      <c r="M2475" s="45">
        <f t="shared" si="3172"/>
        <v>879.12087912087918</v>
      </c>
    </row>
    <row r="2476" spans="1:13" ht="15" x14ac:dyDescent="0.2">
      <c r="A2476" s="14">
        <v>43292</v>
      </c>
      <c r="B2476" s="14" t="s">
        <v>510</v>
      </c>
      <c r="C2476" s="11">
        <f t="shared" si="3169"/>
        <v>873.55317754968337</v>
      </c>
      <c r="D2476" s="15" t="s">
        <v>18</v>
      </c>
      <c r="E2476" s="15">
        <v>228.95</v>
      </c>
      <c r="F2476" s="15">
        <v>232</v>
      </c>
      <c r="G2476" s="15">
        <v>0</v>
      </c>
      <c r="H2476" s="16">
        <v>0</v>
      </c>
      <c r="I2476" s="13">
        <f t="shared" si="3170"/>
        <v>-3.0500000000000114</v>
      </c>
      <c r="J2476" s="13">
        <v>0</v>
      </c>
      <c r="K2476" s="13">
        <v>0</v>
      </c>
      <c r="L2476" s="13">
        <f t="shared" si="3171"/>
        <v>-3.0500000000000114</v>
      </c>
      <c r="M2476" s="45">
        <f t="shared" si="3172"/>
        <v>-2664.3371915265443</v>
      </c>
    </row>
    <row r="2477" spans="1:13" ht="15" x14ac:dyDescent="0.2">
      <c r="A2477" s="14">
        <v>43291</v>
      </c>
      <c r="B2477" s="14" t="s">
        <v>511</v>
      </c>
      <c r="C2477" s="11">
        <f t="shared" si="3169"/>
        <v>428.26552462526769</v>
      </c>
      <c r="D2477" s="15" t="s">
        <v>21</v>
      </c>
      <c r="E2477" s="15">
        <v>467</v>
      </c>
      <c r="F2477" s="15">
        <v>470</v>
      </c>
      <c r="G2477" s="15">
        <v>475</v>
      </c>
      <c r="H2477" s="16">
        <v>480</v>
      </c>
      <c r="I2477" s="13">
        <f t="shared" si="3170"/>
        <v>3</v>
      </c>
      <c r="J2477" s="13">
        <f t="shared" ref="J2477:J2482" si="3176">(IF(D2477="SELL",IF(G2477="",0,F2477-G2477),IF(D2477="BUY",IF(G2477="",0,G2477-F2477))))</f>
        <v>5</v>
      </c>
      <c r="K2477" s="13">
        <v>5</v>
      </c>
      <c r="L2477" s="13">
        <f t="shared" si="3171"/>
        <v>13</v>
      </c>
      <c r="M2477" s="45">
        <f t="shared" si="3172"/>
        <v>5567.45182012848</v>
      </c>
    </row>
    <row r="2478" spans="1:13" ht="15" x14ac:dyDescent="0.2">
      <c r="A2478" s="14">
        <v>43291</v>
      </c>
      <c r="B2478" s="14" t="s">
        <v>447</v>
      </c>
      <c r="C2478" s="11">
        <f t="shared" si="3169"/>
        <v>583.09037900874637</v>
      </c>
      <c r="D2478" s="15" t="s">
        <v>21</v>
      </c>
      <c r="E2478" s="15">
        <v>343</v>
      </c>
      <c r="F2478" s="15">
        <v>346</v>
      </c>
      <c r="G2478" s="15">
        <v>350</v>
      </c>
      <c r="H2478" s="16">
        <v>353.7</v>
      </c>
      <c r="I2478" s="13">
        <f t="shared" si="3170"/>
        <v>3</v>
      </c>
      <c r="J2478" s="13">
        <f t="shared" si="3176"/>
        <v>4</v>
      </c>
      <c r="K2478" s="13">
        <v>3.7</v>
      </c>
      <c r="L2478" s="13">
        <f t="shared" si="3171"/>
        <v>10.7</v>
      </c>
      <c r="M2478" s="45">
        <f t="shared" si="3172"/>
        <v>6239.0670553935861</v>
      </c>
    </row>
    <row r="2479" spans="1:13" ht="15" x14ac:dyDescent="0.2">
      <c r="A2479" s="14">
        <v>43291</v>
      </c>
      <c r="B2479" s="14" t="s">
        <v>507</v>
      </c>
      <c r="C2479" s="11">
        <f t="shared" si="3169"/>
        <v>496.27791563275434</v>
      </c>
      <c r="D2479" s="15" t="s">
        <v>21</v>
      </c>
      <c r="E2479" s="15">
        <v>403</v>
      </c>
      <c r="F2479" s="15">
        <v>406</v>
      </c>
      <c r="G2479" s="15">
        <v>410</v>
      </c>
      <c r="H2479" s="16">
        <v>414</v>
      </c>
      <c r="I2479" s="13">
        <f t="shared" si="3170"/>
        <v>3</v>
      </c>
      <c r="J2479" s="13">
        <f t="shared" si="3176"/>
        <v>4</v>
      </c>
      <c r="K2479" s="13">
        <v>4</v>
      </c>
      <c r="L2479" s="13">
        <f t="shared" si="3171"/>
        <v>11</v>
      </c>
      <c r="M2479" s="45">
        <f t="shared" si="3172"/>
        <v>5459.0570719602974</v>
      </c>
    </row>
    <row r="2480" spans="1:13" ht="15" x14ac:dyDescent="0.2">
      <c r="A2480" s="14">
        <v>43290</v>
      </c>
      <c r="B2480" s="14" t="s">
        <v>447</v>
      </c>
      <c r="C2480" s="11">
        <f t="shared" si="3169"/>
        <v>606.06060606060601</v>
      </c>
      <c r="D2480" s="15" t="s">
        <v>21</v>
      </c>
      <c r="E2480" s="15">
        <v>330</v>
      </c>
      <c r="F2480" s="15">
        <v>333</v>
      </c>
      <c r="G2480" s="15">
        <v>336</v>
      </c>
      <c r="H2480" s="16">
        <v>340</v>
      </c>
      <c r="I2480" s="13">
        <f t="shared" si="3170"/>
        <v>3</v>
      </c>
      <c r="J2480" s="13">
        <f t="shared" si="3176"/>
        <v>3</v>
      </c>
      <c r="K2480" s="13">
        <v>4</v>
      </c>
      <c r="L2480" s="13">
        <f t="shared" si="3171"/>
        <v>10</v>
      </c>
      <c r="M2480" s="45">
        <f t="shared" si="3172"/>
        <v>6060.6060606060601</v>
      </c>
    </row>
    <row r="2481" spans="1:13" ht="15" x14ac:dyDescent="0.2">
      <c r="A2481" s="14">
        <v>43290</v>
      </c>
      <c r="B2481" s="14" t="s">
        <v>512</v>
      </c>
      <c r="C2481" s="11">
        <f t="shared" si="3169"/>
        <v>439.56043956043953</v>
      </c>
      <c r="D2481" s="15" t="s">
        <v>21</v>
      </c>
      <c r="E2481" s="15">
        <v>455</v>
      </c>
      <c r="F2481" s="15">
        <v>458</v>
      </c>
      <c r="G2481" s="15">
        <v>462</v>
      </c>
      <c r="H2481" s="16">
        <v>0</v>
      </c>
      <c r="I2481" s="13">
        <f t="shared" si="3170"/>
        <v>3</v>
      </c>
      <c r="J2481" s="13">
        <f t="shared" si="3176"/>
        <v>4</v>
      </c>
      <c r="K2481" s="13">
        <v>0</v>
      </c>
      <c r="L2481" s="13">
        <f t="shared" si="3171"/>
        <v>7</v>
      </c>
      <c r="M2481" s="45">
        <f t="shared" si="3172"/>
        <v>3076.9230769230767</v>
      </c>
    </row>
    <row r="2482" spans="1:13" ht="15" x14ac:dyDescent="0.2">
      <c r="A2482" s="14">
        <v>43290</v>
      </c>
      <c r="B2482" s="14" t="s">
        <v>512</v>
      </c>
      <c r="C2482" s="11">
        <f t="shared" si="3169"/>
        <v>442.96788482834995</v>
      </c>
      <c r="D2482" s="15" t="s">
        <v>21</v>
      </c>
      <c r="E2482" s="15">
        <v>451.5</v>
      </c>
      <c r="F2482" s="15">
        <v>454.5</v>
      </c>
      <c r="G2482" s="15">
        <v>458</v>
      </c>
      <c r="H2482" s="16">
        <v>0</v>
      </c>
      <c r="I2482" s="13">
        <f t="shared" si="3170"/>
        <v>3</v>
      </c>
      <c r="J2482" s="13">
        <f t="shared" si="3176"/>
        <v>3.5</v>
      </c>
      <c r="K2482" s="13">
        <v>0</v>
      </c>
      <c r="L2482" s="13">
        <f t="shared" si="3171"/>
        <v>6.5</v>
      </c>
      <c r="M2482" s="45">
        <f t="shared" si="3172"/>
        <v>2879.2912513842748</v>
      </c>
    </row>
    <row r="2483" spans="1:13" ht="15" x14ac:dyDescent="0.2">
      <c r="A2483" s="14">
        <v>43290</v>
      </c>
      <c r="B2483" s="14" t="s">
        <v>381</v>
      </c>
      <c r="C2483" s="11">
        <f t="shared" si="3169"/>
        <v>2105.2631578947367</v>
      </c>
      <c r="D2483" s="15" t="s">
        <v>21</v>
      </c>
      <c r="E2483" s="15">
        <v>95</v>
      </c>
      <c r="F2483" s="15">
        <v>95.5</v>
      </c>
      <c r="G2483" s="15">
        <v>0</v>
      </c>
      <c r="H2483" s="16">
        <v>0</v>
      </c>
      <c r="I2483" s="13">
        <f t="shared" si="3170"/>
        <v>0.5</v>
      </c>
      <c r="J2483" s="13">
        <v>0</v>
      </c>
      <c r="K2483" s="13">
        <v>0</v>
      </c>
      <c r="L2483" s="13">
        <f t="shared" si="3171"/>
        <v>0.5</v>
      </c>
      <c r="M2483" s="45">
        <f t="shared" si="3172"/>
        <v>1052.6315789473683</v>
      </c>
    </row>
    <row r="2484" spans="1:13" ht="15" x14ac:dyDescent="0.2">
      <c r="A2484" s="14">
        <v>43290</v>
      </c>
      <c r="B2484" s="14" t="s">
        <v>427</v>
      </c>
      <c r="C2484" s="11">
        <f t="shared" si="3169"/>
        <v>911.16173120728934</v>
      </c>
      <c r="D2484" s="15" t="s">
        <v>21</v>
      </c>
      <c r="E2484" s="15">
        <v>219.5</v>
      </c>
      <c r="F2484" s="15">
        <v>221.5</v>
      </c>
      <c r="G2484" s="15">
        <v>0</v>
      </c>
      <c r="H2484" s="16">
        <v>0</v>
      </c>
      <c r="I2484" s="13">
        <f t="shared" si="3170"/>
        <v>2</v>
      </c>
      <c r="J2484" s="13">
        <v>0</v>
      </c>
      <c r="K2484" s="13">
        <v>0</v>
      </c>
      <c r="L2484" s="13">
        <f t="shared" si="3171"/>
        <v>2</v>
      </c>
      <c r="M2484" s="45">
        <f t="shared" si="3172"/>
        <v>1822.3234624145787</v>
      </c>
    </row>
    <row r="2485" spans="1:13" ht="15" x14ac:dyDescent="0.2">
      <c r="A2485" s="14">
        <v>43287</v>
      </c>
      <c r="B2485" s="14" t="s">
        <v>513</v>
      </c>
      <c r="C2485" s="11">
        <f t="shared" si="3169"/>
        <v>174.52006980802793</v>
      </c>
      <c r="D2485" s="15" t="s">
        <v>21</v>
      </c>
      <c r="E2485" s="15">
        <v>1146</v>
      </c>
      <c r="F2485" s="15">
        <v>1156</v>
      </c>
      <c r="G2485" s="15">
        <v>1170</v>
      </c>
      <c r="H2485" s="16">
        <v>1185</v>
      </c>
      <c r="I2485" s="13">
        <f t="shared" si="3170"/>
        <v>10</v>
      </c>
      <c r="J2485" s="13">
        <f t="shared" ref="J2485:J2487" si="3177">(IF(D2485="SELL",IF(G2485="",0,F2485-G2485),IF(D2485="BUY",IF(G2485="",0,G2485-F2485))))</f>
        <v>14</v>
      </c>
      <c r="K2485" s="13">
        <v>15</v>
      </c>
      <c r="L2485" s="13">
        <f t="shared" si="3171"/>
        <v>39</v>
      </c>
      <c r="M2485" s="45">
        <f t="shared" si="3172"/>
        <v>6806.2827225130895</v>
      </c>
    </row>
    <row r="2486" spans="1:13" ht="15" x14ac:dyDescent="0.2">
      <c r="A2486" s="14">
        <v>43287</v>
      </c>
      <c r="B2486" s="14" t="s">
        <v>374</v>
      </c>
      <c r="C2486" s="11">
        <f t="shared" si="3169"/>
        <v>156.12802498048399</v>
      </c>
      <c r="D2486" s="15" t="s">
        <v>21</v>
      </c>
      <c r="E2486" s="15">
        <v>1281</v>
      </c>
      <c r="F2486" s="15">
        <v>1291</v>
      </c>
      <c r="G2486" s="15">
        <v>1310</v>
      </c>
      <c r="H2486" s="16">
        <v>0</v>
      </c>
      <c r="I2486" s="13">
        <f t="shared" si="3170"/>
        <v>10</v>
      </c>
      <c r="J2486" s="13">
        <f t="shared" si="3177"/>
        <v>19</v>
      </c>
      <c r="K2486" s="13">
        <v>0</v>
      </c>
      <c r="L2486" s="13">
        <f t="shared" si="3171"/>
        <v>29</v>
      </c>
      <c r="M2486" s="45">
        <f t="shared" si="3172"/>
        <v>4527.7127244340354</v>
      </c>
    </row>
    <row r="2487" spans="1:13" ht="15" x14ac:dyDescent="0.2">
      <c r="A2487" s="14">
        <v>43287</v>
      </c>
      <c r="B2487" s="14" t="s">
        <v>514</v>
      </c>
      <c r="C2487" s="11">
        <f t="shared" si="3169"/>
        <v>239.52095808383234</v>
      </c>
      <c r="D2487" s="15" t="s">
        <v>21</v>
      </c>
      <c r="E2487" s="15">
        <v>835</v>
      </c>
      <c r="F2487" s="15">
        <v>840</v>
      </c>
      <c r="G2487" s="15">
        <v>846</v>
      </c>
      <c r="H2487" s="16">
        <v>0</v>
      </c>
      <c r="I2487" s="13">
        <f t="shared" si="3170"/>
        <v>5</v>
      </c>
      <c r="J2487" s="13">
        <f t="shared" si="3177"/>
        <v>6</v>
      </c>
      <c r="K2487" s="13">
        <v>0</v>
      </c>
      <c r="L2487" s="13">
        <f t="shared" si="3171"/>
        <v>11</v>
      </c>
      <c r="M2487" s="45">
        <f t="shared" si="3172"/>
        <v>2634.7305389221556</v>
      </c>
    </row>
    <row r="2488" spans="1:13" ht="15" x14ac:dyDescent="0.2">
      <c r="A2488" s="14">
        <v>43287</v>
      </c>
      <c r="B2488" s="14" t="s">
        <v>515</v>
      </c>
      <c r="C2488" s="11">
        <f t="shared" si="3169"/>
        <v>1877.9342723004695</v>
      </c>
      <c r="D2488" s="15" t="s">
        <v>21</v>
      </c>
      <c r="E2488" s="15">
        <v>106.5</v>
      </c>
      <c r="F2488" s="15">
        <v>107.5</v>
      </c>
      <c r="G2488" s="15">
        <v>0</v>
      </c>
      <c r="H2488" s="16">
        <v>0</v>
      </c>
      <c r="I2488" s="13">
        <f t="shared" si="3170"/>
        <v>1</v>
      </c>
      <c r="J2488" s="13">
        <v>0</v>
      </c>
      <c r="K2488" s="13">
        <v>0</v>
      </c>
      <c r="L2488" s="13">
        <f t="shared" si="3171"/>
        <v>1</v>
      </c>
      <c r="M2488" s="45">
        <f t="shared" si="3172"/>
        <v>1877.9342723004695</v>
      </c>
    </row>
    <row r="2489" spans="1:13" ht="15" x14ac:dyDescent="0.2">
      <c r="A2489" s="14">
        <v>43286</v>
      </c>
      <c r="B2489" s="14" t="s">
        <v>447</v>
      </c>
      <c r="C2489" s="11">
        <f t="shared" si="3169"/>
        <v>626.95924764890287</v>
      </c>
      <c r="D2489" s="15" t="s">
        <v>21</v>
      </c>
      <c r="E2489" s="15">
        <v>319</v>
      </c>
      <c r="F2489" s="15">
        <v>322</v>
      </c>
      <c r="G2489" s="15">
        <v>0</v>
      </c>
      <c r="H2489" s="16">
        <v>0</v>
      </c>
      <c r="I2489" s="13">
        <f t="shared" si="3170"/>
        <v>3</v>
      </c>
      <c r="J2489" s="13">
        <v>0</v>
      </c>
      <c r="K2489" s="13">
        <v>0</v>
      </c>
      <c r="L2489" s="13">
        <f t="shared" si="3171"/>
        <v>3</v>
      </c>
      <c r="M2489" s="45">
        <f t="shared" si="3172"/>
        <v>1880.8777429467086</v>
      </c>
    </row>
    <row r="2490" spans="1:13" ht="15" x14ac:dyDescent="0.2">
      <c r="A2490" s="14">
        <v>43286</v>
      </c>
      <c r="B2490" s="14" t="s">
        <v>447</v>
      </c>
      <c r="C2490" s="11">
        <f t="shared" si="3169"/>
        <v>637.95853269537486</v>
      </c>
      <c r="D2490" s="15" t="s">
        <v>21</v>
      </c>
      <c r="E2490" s="15">
        <v>313.5</v>
      </c>
      <c r="F2490" s="15">
        <v>317.5</v>
      </c>
      <c r="G2490" s="15">
        <v>320.5</v>
      </c>
      <c r="H2490" s="16">
        <v>0</v>
      </c>
      <c r="I2490" s="13">
        <f t="shared" si="3170"/>
        <v>4</v>
      </c>
      <c r="J2490" s="13">
        <f t="shared" ref="J2490" si="3178">(IF(D2490="SELL",IF(G2490="",0,F2490-G2490),IF(D2490="BUY",IF(G2490="",0,G2490-F2490))))</f>
        <v>3</v>
      </c>
      <c r="K2490" s="13">
        <v>0</v>
      </c>
      <c r="L2490" s="13">
        <f t="shared" si="3171"/>
        <v>7</v>
      </c>
      <c r="M2490" s="45">
        <f t="shared" si="3172"/>
        <v>4465.7097288676241</v>
      </c>
    </row>
    <row r="2491" spans="1:13" ht="15" x14ac:dyDescent="0.2">
      <c r="A2491" s="14">
        <v>43286</v>
      </c>
      <c r="B2491" s="14" t="s">
        <v>516</v>
      </c>
      <c r="C2491" s="11">
        <f t="shared" si="3169"/>
        <v>1606.4257028112449</v>
      </c>
      <c r="D2491" s="15" t="s">
        <v>21</v>
      </c>
      <c r="E2491" s="15">
        <v>124.5</v>
      </c>
      <c r="F2491" s="15">
        <v>125.5</v>
      </c>
      <c r="G2491" s="15">
        <v>0</v>
      </c>
      <c r="H2491" s="16">
        <v>0</v>
      </c>
      <c r="I2491" s="13">
        <f t="shared" si="3170"/>
        <v>1</v>
      </c>
      <c r="J2491" s="13">
        <v>0</v>
      </c>
      <c r="K2491" s="13">
        <v>0</v>
      </c>
      <c r="L2491" s="13">
        <f t="shared" si="3171"/>
        <v>1</v>
      </c>
      <c r="M2491" s="45">
        <f t="shared" si="3172"/>
        <v>1606.4257028112449</v>
      </c>
    </row>
    <row r="2492" spans="1:13" ht="15" x14ac:dyDescent="0.2">
      <c r="A2492" s="14">
        <v>43286</v>
      </c>
      <c r="B2492" s="14" t="s">
        <v>463</v>
      </c>
      <c r="C2492" s="11">
        <f t="shared" si="3169"/>
        <v>1670.843776106934</v>
      </c>
      <c r="D2492" s="15" t="s">
        <v>21</v>
      </c>
      <c r="E2492" s="15">
        <v>119.7</v>
      </c>
      <c r="F2492" s="15">
        <v>120.7</v>
      </c>
      <c r="G2492" s="15">
        <v>0</v>
      </c>
      <c r="H2492" s="16">
        <v>0</v>
      </c>
      <c r="I2492" s="13">
        <f t="shared" si="3170"/>
        <v>1</v>
      </c>
      <c r="J2492" s="13">
        <v>0</v>
      </c>
      <c r="K2492" s="13">
        <v>0</v>
      </c>
      <c r="L2492" s="13">
        <f t="shared" si="3171"/>
        <v>1</v>
      </c>
      <c r="M2492" s="45">
        <f t="shared" si="3172"/>
        <v>1670.843776106934</v>
      </c>
    </row>
    <row r="2493" spans="1:13" ht="15" x14ac:dyDescent="0.2">
      <c r="A2493" s="14">
        <v>43286</v>
      </c>
      <c r="B2493" s="14" t="s">
        <v>398</v>
      </c>
      <c r="C2493" s="11">
        <f t="shared" si="3169"/>
        <v>733.94495412844037</v>
      </c>
      <c r="D2493" s="15" t="s">
        <v>21</v>
      </c>
      <c r="E2493" s="15">
        <v>272.5</v>
      </c>
      <c r="F2493" s="15">
        <v>274</v>
      </c>
      <c r="G2493" s="15">
        <v>0</v>
      </c>
      <c r="H2493" s="16">
        <v>0</v>
      </c>
      <c r="I2493" s="13">
        <f t="shared" si="3170"/>
        <v>1.5</v>
      </c>
      <c r="J2493" s="13">
        <v>0</v>
      </c>
      <c r="K2493" s="13">
        <v>0</v>
      </c>
      <c r="L2493" s="13">
        <f t="shared" si="3171"/>
        <v>1.5</v>
      </c>
      <c r="M2493" s="45">
        <f t="shared" si="3172"/>
        <v>1100.9174311926606</v>
      </c>
    </row>
    <row r="2494" spans="1:13" ht="15" x14ac:dyDescent="0.2">
      <c r="A2494" s="14">
        <v>43285</v>
      </c>
      <c r="B2494" s="14" t="s">
        <v>517</v>
      </c>
      <c r="C2494" s="11">
        <f t="shared" si="3169"/>
        <v>1234.5679012345679</v>
      </c>
      <c r="D2494" s="15" t="s">
        <v>21</v>
      </c>
      <c r="E2494" s="15">
        <v>162</v>
      </c>
      <c r="F2494" s="15">
        <v>163</v>
      </c>
      <c r="G2494" s="15">
        <v>165</v>
      </c>
      <c r="H2494" s="16">
        <v>167</v>
      </c>
      <c r="I2494" s="13">
        <f t="shared" si="3170"/>
        <v>1</v>
      </c>
      <c r="J2494" s="13">
        <f t="shared" ref="J2494:J2497" si="3179">(IF(D2494="SELL",IF(G2494="",0,F2494-G2494),IF(D2494="BUY",IF(G2494="",0,G2494-F2494))))</f>
        <v>2</v>
      </c>
      <c r="K2494" s="13">
        <v>2</v>
      </c>
      <c r="L2494" s="13">
        <f t="shared" si="3171"/>
        <v>5</v>
      </c>
      <c r="M2494" s="45">
        <f t="shared" si="3172"/>
        <v>6172.8395061728397</v>
      </c>
    </row>
    <row r="2495" spans="1:13" ht="15" x14ac:dyDescent="0.2">
      <c r="A2495" s="14">
        <v>43285</v>
      </c>
      <c r="B2495" s="14" t="s">
        <v>87</v>
      </c>
      <c r="C2495" s="11">
        <f t="shared" si="3169"/>
        <v>496.27791563275434</v>
      </c>
      <c r="D2495" s="15" t="s">
        <v>21</v>
      </c>
      <c r="E2495" s="15">
        <v>403</v>
      </c>
      <c r="F2495" s="15">
        <v>406</v>
      </c>
      <c r="G2495" s="15">
        <v>410</v>
      </c>
      <c r="H2495" s="16">
        <v>414</v>
      </c>
      <c r="I2495" s="13">
        <f t="shared" si="3170"/>
        <v>3</v>
      </c>
      <c r="J2495" s="13">
        <f t="shared" si="3179"/>
        <v>4</v>
      </c>
      <c r="K2495" s="13">
        <v>4</v>
      </c>
      <c r="L2495" s="13">
        <f t="shared" si="3171"/>
        <v>11</v>
      </c>
      <c r="M2495" s="45">
        <f t="shared" si="3172"/>
        <v>5459.0570719602974</v>
      </c>
    </row>
    <row r="2496" spans="1:13" ht="15" x14ac:dyDescent="0.2">
      <c r="A2496" s="14">
        <v>43285</v>
      </c>
      <c r="B2496" s="14" t="s">
        <v>518</v>
      </c>
      <c r="C2496" s="11">
        <f t="shared" si="3169"/>
        <v>657.89473684210532</v>
      </c>
      <c r="D2496" s="15" t="s">
        <v>21</v>
      </c>
      <c r="E2496" s="15">
        <v>304</v>
      </c>
      <c r="F2496" s="15">
        <v>307</v>
      </c>
      <c r="G2496" s="15">
        <v>310</v>
      </c>
      <c r="H2496" s="16">
        <v>0</v>
      </c>
      <c r="I2496" s="13">
        <f t="shared" si="3170"/>
        <v>3</v>
      </c>
      <c r="J2496" s="13">
        <f t="shared" si="3179"/>
        <v>3</v>
      </c>
      <c r="K2496" s="13">
        <v>0</v>
      </c>
      <c r="L2496" s="13">
        <f t="shared" si="3171"/>
        <v>6</v>
      </c>
      <c r="M2496" s="45">
        <f t="shared" si="3172"/>
        <v>3947.3684210526317</v>
      </c>
    </row>
    <row r="2497" spans="1:13" ht="15" x14ac:dyDescent="0.2">
      <c r="A2497" s="14">
        <v>43284</v>
      </c>
      <c r="B2497" s="14" t="s">
        <v>367</v>
      </c>
      <c r="C2497" s="11">
        <f t="shared" si="3169"/>
        <v>1687.7637130801688</v>
      </c>
      <c r="D2497" s="15" t="s">
        <v>21</v>
      </c>
      <c r="E2497" s="15">
        <v>118.5</v>
      </c>
      <c r="F2497" s="15">
        <v>119.5</v>
      </c>
      <c r="G2497" s="15">
        <v>120.5</v>
      </c>
      <c r="H2497" s="16">
        <v>0</v>
      </c>
      <c r="I2497" s="13">
        <f t="shared" si="3170"/>
        <v>1</v>
      </c>
      <c r="J2497" s="13">
        <f t="shared" si="3179"/>
        <v>1</v>
      </c>
      <c r="K2497" s="13">
        <v>0</v>
      </c>
      <c r="L2497" s="13">
        <f t="shared" si="3171"/>
        <v>2</v>
      </c>
      <c r="M2497" s="45">
        <f t="shared" si="3172"/>
        <v>3375.5274261603377</v>
      </c>
    </row>
    <row r="2498" spans="1:13" ht="15" x14ac:dyDescent="0.2">
      <c r="A2498" s="14">
        <v>43284</v>
      </c>
      <c r="B2498" s="14" t="s">
        <v>519</v>
      </c>
      <c r="C2498" s="11">
        <f t="shared" si="3169"/>
        <v>2362.6698168930889</v>
      </c>
      <c r="D2498" s="15" t="s">
        <v>21</v>
      </c>
      <c r="E2498" s="15">
        <v>84.65</v>
      </c>
      <c r="F2498" s="15">
        <v>85.5</v>
      </c>
      <c r="G2498" s="15">
        <v>0</v>
      </c>
      <c r="H2498" s="16">
        <v>0</v>
      </c>
      <c r="I2498" s="13">
        <f t="shared" si="3170"/>
        <v>0.84999999999999432</v>
      </c>
      <c r="J2498" s="13">
        <v>0</v>
      </c>
      <c r="K2498" s="13">
        <v>0</v>
      </c>
      <c r="L2498" s="13">
        <f t="shared" si="3171"/>
        <v>0.84999999999999432</v>
      </c>
      <c r="M2498" s="45">
        <f t="shared" si="3172"/>
        <v>2008.2693443591122</v>
      </c>
    </row>
    <row r="2499" spans="1:13" ht="15" x14ac:dyDescent="0.2">
      <c r="A2499" s="14">
        <v>43284</v>
      </c>
      <c r="B2499" s="14" t="s">
        <v>497</v>
      </c>
      <c r="C2499" s="11">
        <f t="shared" si="3169"/>
        <v>1252.3481527864747</v>
      </c>
      <c r="D2499" s="15" t="s">
        <v>21</v>
      </c>
      <c r="E2499" s="15">
        <v>159.69999999999999</v>
      </c>
      <c r="F2499" s="15">
        <v>161</v>
      </c>
      <c r="G2499" s="15">
        <v>0</v>
      </c>
      <c r="H2499" s="16">
        <v>0</v>
      </c>
      <c r="I2499" s="13">
        <f t="shared" si="3170"/>
        <v>1.3000000000000114</v>
      </c>
      <c r="J2499" s="13">
        <v>0</v>
      </c>
      <c r="K2499" s="13">
        <v>0</v>
      </c>
      <c r="L2499" s="13">
        <f t="shared" si="3171"/>
        <v>1.3000000000000114</v>
      </c>
      <c r="M2499" s="45">
        <f t="shared" si="3172"/>
        <v>1628.0525986224313</v>
      </c>
    </row>
    <row r="2500" spans="1:13" ht="15" x14ac:dyDescent="0.2">
      <c r="A2500" s="14">
        <v>43283</v>
      </c>
      <c r="B2500" s="14" t="s">
        <v>514</v>
      </c>
      <c r="C2500" s="11">
        <f t="shared" si="3169"/>
        <v>249.37655860349128</v>
      </c>
      <c r="D2500" s="15" t="s">
        <v>21</v>
      </c>
      <c r="E2500" s="15">
        <v>802</v>
      </c>
      <c r="F2500" s="15">
        <v>807</v>
      </c>
      <c r="G2500" s="15">
        <v>815</v>
      </c>
      <c r="H2500" s="16">
        <v>0</v>
      </c>
      <c r="I2500" s="13">
        <f t="shared" si="3170"/>
        <v>5</v>
      </c>
      <c r="J2500" s="13">
        <f t="shared" ref="J2500:J2501" si="3180">(IF(D2500="SELL",IF(G2500="",0,F2500-G2500),IF(D2500="BUY",IF(G2500="",0,G2500-F2500))))</f>
        <v>8</v>
      </c>
      <c r="K2500" s="13">
        <v>0</v>
      </c>
      <c r="L2500" s="13">
        <f t="shared" si="3171"/>
        <v>13</v>
      </c>
      <c r="M2500" s="45">
        <f t="shared" si="3172"/>
        <v>3241.8952618453868</v>
      </c>
    </row>
    <row r="2501" spans="1:13" ht="15" x14ac:dyDescent="0.2">
      <c r="A2501" s="14">
        <v>43283</v>
      </c>
      <c r="B2501" s="14" t="s">
        <v>472</v>
      </c>
      <c r="C2501" s="11">
        <f t="shared" si="3169"/>
        <v>518.13471502590676</v>
      </c>
      <c r="D2501" s="15" t="s">
        <v>21</v>
      </c>
      <c r="E2501" s="15">
        <v>386</v>
      </c>
      <c r="F2501" s="15">
        <v>389</v>
      </c>
      <c r="G2501" s="15">
        <v>393</v>
      </c>
      <c r="H2501" s="16">
        <v>0</v>
      </c>
      <c r="I2501" s="13">
        <f t="shared" si="3170"/>
        <v>3</v>
      </c>
      <c r="J2501" s="13">
        <f t="shared" si="3180"/>
        <v>4</v>
      </c>
      <c r="K2501" s="13">
        <v>0</v>
      </c>
      <c r="L2501" s="13">
        <f t="shared" si="3171"/>
        <v>7</v>
      </c>
      <c r="M2501" s="45">
        <f t="shared" si="3172"/>
        <v>3626.9430051813474</v>
      </c>
    </row>
    <row r="2502" spans="1:13" ht="15" x14ac:dyDescent="0.2">
      <c r="A2502" s="14">
        <v>43283</v>
      </c>
      <c r="B2502" s="14" t="s">
        <v>515</v>
      </c>
      <c r="C2502" s="11">
        <f t="shared" si="3169"/>
        <v>504.41361916771751</v>
      </c>
      <c r="D2502" s="15" t="s">
        <v>21</v>
      </c>
      <c r="E2502" s="15">
        <v>396.5</v>
      </c>
      <c r="F2502" s="15">
        <v>399.5</v>
      </c>
      <c r="G2502" s="15">
        <v>0</v>
      </c>
      <c r="H2502" s="16">
        <v>0</v>
      </c>
      <c r="I2502" s="13">
        <f t="shared" si="3170"/>
        <v>3</v>
      </c>
      <c r="J2502" s="13">
        <v>0</v>
      </c>
      <c r="K2502" s="13">
        <v>3</v>
      </c>
      <c r="L2502" s="13">
        <f t="shared" si="3171"/>
        <v>6</v>
      </c>
      <c r="M2502" s="45">
        <f t="shared" si="3172"/>
        <v>3026.481715006305</v>
      </c>
    </row>
    <row r="2503" spans="1:13" ht="15" x14ac:dyDescent="0.2">
      <c r="A2503" s="14">
        <v>43283</v>
      </c>
      <c r="B2503" s="14" t="s">
        <v>359</v>
      </c>
      <c r="C2503" s="11">
        <f t="shared" si="3169"/>
        <v>1305.4830287206266</v>
      </c>
      <c r="D2503" s="15" t="s">
        <v>21</v>
      </c>
      <c r="E2503" s="15">
        <v>153.19999999999999</v>
      </c>
      <c r="F2503" s="15">
        <v>154.19999999999999</v>
      </c>
      <c r="G2503" s="15">
        <v>0</v>
      </c>
      <c r="H2503" s="16">
        <v>0</v>
      </c>
      <c r="I2503" s="13">
        <f t="shared" si="3170"/>
        <v>1</v>
      </c>
      <c r="J2503" s="13">
        <v>0</v>
      </c>
      <c r="K2503" s="13">
        <v>0</v>
      </c>
      <c r="L2503" s="13">
        <f t="shared" si="3171"/>
        <v>1</v>
      </c>
      <c r="M2503" s="45">
        <f t="shared" si="3172"/>
        <v>1305.4830287206266</v>
      </c>
    </row>
    <row r="2504" spans="1:13" ht="15" x14ac:dyDescent="0.2">
      <c r="A2504" s="14">
        <v>43283</v>
      </c>
      <c r="B2504" s="14" t="s">
        <v>506</v>
      </c>
      <c r="C2504" s="11">
        <f t="shared" si="3169"/>
        <v>203.66598778004072</v>
      </c>
      <c r="D2504" s="15" t="s">
        <v>21</v>
      </c>
      <c r="E2504" s="15">
        <v>982</v>
      </c>
      <c r="F2504" s="15">
        <v>987</v>
      </c>
      <c r="G2504" s="15">
        <v>0</v>
      </c>
      <c r="H2504" s="16">
        <v>0</v>
      </c>
      <c r="I2504" s="13">
        <f t="shared" si="3170"/>
        <v>5</v>
      </c>
      <c r="J2504" s="13">
        <v>0</v>
      </c>
      <c r="K2504" s="13">
        <v>0</v>
      </c>
      <c r="L2504" s="13">
        <f t="shared" si="3171"/>
        <v>5</v>
      </c>
      <c r="M2504" s="45">
        <f t="shared" si="3172"/>
        <v>1018.3299389002036</v>
      </c>
    </row>
    <row r="2505" spans="1:13" ht="15" x14ac:dyDescent="0.2">
      <c r="A2505" s="14">
        <v>43280</v>
      </c>
      <c r="B2505" s="14" t="s">
        <v>447</v>
      </c>
      <c r="C2505" s="11">
        <f t="shared" si="3169"/>
        <v>696.86411149825778</v>
      </c>
      <c r="D2505" s="15" t="s">
        <v>21</v>
      </c>
      <c r="E2505" s="15">
        <v>287</v>
      </c>
      <c r="F2505" s="15">
        <v>289</v>
      </c>
      <c r="G2505" s="15">
        <v>292</v>
      </c>
      <c r="H2505" s="16">
        <v>295</v>
      </c>
      <c r="I2505" s="13">
        <f t="shared" si="3170"/>
        <v>2</v>
      </c>
      <c r="J2505" s="13">
        <f t="shared" ref="J2505:J2510" si="3181">(IF(D2505="SELL",IF(G2505="",0,F2505-G2505),IF(D2505="BUY",IF(G2505="",0,G2505-F2505))))</f>
        <v>3</v>
      </c>
      <c r="K2505" s="13">
        <v>3</v>
      </c>
      <c r="L2505" s="13">
        <f t="shared" si="3171"/>
        <v>8</v>
      </c>
      <c r="M2505" s="45">
        <f t="shared" si="3172"/>
        <v>5574.9128919860623</v>
      </c>
    </row>
    <row r="2506" spans="1:13" ht="15" x14ac:dyDescent="0.2">
      <c r="A2506" s="14">
        <v>43280</v>
      </c>
      <c r="B2506" s="14" t="s">
        <v>427</v>
      </c>
      <c r="C2506" s="11">
        <f t="shared" si="3169"/>
        <v>913.24200913242009</v>
      </c>
      <c r="D2506" s="15" t="s">
        <v>21</v>
      </c>
      <c r="E2506" s="15">
        <v>219</v>
      </c>
      <c r="F2506" s="15">
        <v>221</v>
      </c>
      <c r="G2506" s="15">
        <v>224</v>
      </c>
      <c r="H2506" s="16">
        <v>227</v>
      </c>
      <c r="I2506" s="13">
        <f t="shared" si="3170"/>
        <v>2</v>
      </c>
      <c r="J2506" s="13">
        <f t="shared" si="3181"/>
        <v>3</v>
      </c>
      <c r="K2506" s="13">
        <v>3</v>
      </c>
      <c r="L2506" s="13">
        <f t="shared" si="3171"/>
        <v>8</v>
      </c>
      <c r="M2506" s="45">
        <f t="shared" si="3172"/>
        <v>7305.9360730593608</v>
      </c>
    </row>
    <row r="2507" spans="1:13" ht="15" x14ac:dyDescent="0.2">
      <c r="A2507" s="14">
        <v>43280</v>
      </c>
      <c r="B2507" s="14" t="s">
        <v>520</v>
      </c>
      <c r="C2507" s="11">
        <f t="shared" si="3169"/>
        <v>2666.6666666666665</v>
      </c>
      <c r="D2507" s="15" t="s">
        <v>21</v>
      </c>
      <c r="E2507" s="15">
        <v>75</v>
      </c>
      <c r="F2507" s="15">
        <v>75.5</v>
      </c>
      <c r="G2507" s="15">
        <v>78</v>
      </c>
      <c r="H2507" s="16">
        <v>0</v>
      </c>
      <c r="I2507" s="13">
        <f t="shared" si="3170"/>
        <v>0.5</v>
      </c>
      <c r="J2507" s="13">
        <f t="shared" si="3181"/>
        <v>2.5</v>
      </c>
      <c r="K2507" s="13">
        <v>0</v>
      </c>
      <c r="L2507" s="13">
        <f t="shared" si="3171"/>
        <v>3</v>
      </c>
      <c r="M2507" s="45">
        <f t="shared" si="3172"/>
        <v>8000</v>
      </c>
    </row>
    <row r="2508" spans="1:13" ht="15" x14ac:dyDescent="0.2">
      <c r="A2508" s="14">
        <v>43280</v>
      </c>
      <c r="B2508" s="14" t="s">
        <v>521</v>
      </c>
      <c r="C2508" s="11">
        <f t="shared" si="3169"/>
        <v>220.99447513812154</v>
      </c>
      <c r="D2508" s="15" t="s">
        <v>21</v>
      </c>
      <c r="E2508" s="15">
        <v>905</v>
      </c>
      <c r="F2508" s="15">
        <v>910</v>
      </c>
      <c r="G2508" s="15">
        <v>915</v>
      </c>
      <c r="H2508" s="16">
        <v>0</v>
      </c>
      <c r="I2508" s="13">
        <f t="shared" si="3170"/>
        <v>5</v>
      </c>
      <c r="J2508" s="13">
        <f t="shared" si="3181"/>
        <v>5</v>
      </c>
      <c r="K2508" s="13">
        <v>0</v>
      </c>
      <c r="L2508" s="13">
        <f t="shared" si="3171"/>
        <v>10</v>
      </c>
      <c r="M2508" s="45">
        <f t="shared" si="3172"/>
        <v>2209.9447513812156</v>
      </c>
    </row>
    <row r="2509" spans="1:13" ht="15" x14ac:dyDescent="0.2">
      <c r="A2509" s="14">
        <v>43280</v>
      </c>
      <c r="B2509" s="14" t="s">
        <v>452</v>
      </c>
      <c r="C2509" s="11">
        <f t="shared" si="3169"/>
        <v>192.86403085824494</v>
      </c>
      <c r="D2509" s="15" t="s">
        <v>21</v>
      </c>
      <c r="E2509" s="15">
        <v>1037</v>
      </c>
      <c r="F2509" s="15">
        <v>1044</v>
      </c>
      <c r="G2509" s="15">
        <v>1050</v>
      </c>
      <c r="H2509" s="16">
        <v>0</v>
      </c>
      <c r="I2509" s="13">
        <f t="shared" si="3170"/>
        <v>7</v>
      </c>
      <c r="J2509" s="13">
        <f t="shared" si="3181"/>
        <v>6</v>
      </c>
      <c r="K2509" s="13">
        <v>0</v>
      </c>
      <c r="L2509" s="13">
        <f t="shared" si="3171"/>
        <v>13</v>
      </c>
      <c r="M2509" s="45">
        <f t="shared" si="3172"/>
        <v>2507.2324011571841</v>
      </c>
    </row>
    <row r="2510" spans="1:13" ht="15" x14ac:dyDescent="0.2">
      <c r="A2510" s="14">
        <v>43279</v>
      </c>
      <c r="B2510" s="14" t="s">
        <v>447</v>
      </c>
      <c r="C2510" s="11">
        <f t="shared" si="3169"/>
        <v>723.06579898770781</v>
      </c>
      <c r="D2510" s="15" t="s">
        <v>21</v>
      </c>
      <c r="E2510" s="15">
        <v>276.60000000000002</v>
      </c>
      <c r="F2510" s="15">
        <v>279</v>
      </c>
      <c r="G2510" s="15">
        <v>282</v>
      </c>
      <c r="H2510" s="16">
        <v>284.45</v>
      </c>
      <c r="I2510" s="13">
        <f t="shared" si="3170"/>
        <v>2.3999999999999773</v>
      </c>
      <c r="J2510" s="13">
        <f t="shared" si="3181"/>
        <v>3</v>
      </c>
      <c r="K2510" s="13">
        <v>2.4500000000000002</v>
      </c>
      <c r="L2510" s="13">
        <f t="shared" si="3171"/>
        <v>7.8499999999999774</v>
      </c>
      <c r="M2510" s="45">
        <f t="shared" si="3172"/>
        <v>5676.0665220534902</v>
      </c>
    </row>
    <row r="2511" spans="1:13" ht="15" x14ac:dyDescent="0.2">
      <c r="A2511" s="14">
        <v>43279</v>
      </c>
      <c r="B2511" s="14" t="s">
        <v>522</v>
      </c>
      <c r="C2511" s="11">
        <f t="shared" si="3169"/>
        <v>756.14366729678636</v>
      </c>
      <c r="D2511" s="15" t="s">
        <v>21</v>
      </c>
      <c r="E2511" s="15">
        <v>264.5</v>
      </c>
      <c r="F2511" s="15">
        <v>266.5</v>
      </c>
      <c r="G2511" s="15">
        <v>0</v>
      </c>
      <c r="H2511" s="16">
        <v>0</v>
      </c>
      <c r="I2511" s="13">
        <f t="shared" si="3170"/>
        <v>2</v>
      </c>
      <c r="J2511" s="13">
        <v>0</v>
      </c>
      <c r="K2511" s="13">
        <v>0</v>
      </c>
      <c r="L2511" s="13">
        <f t="shared" si="3171"/>
        <v>2</v>
      </c>
      <c r="M2511" s="45">
        <f t="shared" si="3172"/>
        <v>1512.2873345935727</v>
      </c>
    </row>
    <row r="2512" spans="1:13" ht="15" x14ac:dyDescent="0.2">
      <c r="A2512" s="14">
        <v>43279</v>
      </c>
      <c r="B2512" s="14" t="s">
        <v>523</v>
      </c>
      <c r="C2512" s="11">
        <f t="shared" si="3169"/>
        <v>1002.5062656641604</v>
      </c>
      <c r="D2512" s="15" t="s">
        <v>21</v>
      </c>
      <c r="E2512" s="15">
        <v>199.5</v>
      </c>
      <c r="F2512" s="15">
        <v>201</v>
      </c>
      <c r="G2512" s="15">
        <v>0</v>
      </c>
      <c r="H2512" s="16">
        <v>0</v>
      </c>
      <c r="I2512" s="13">
        <f t="shared" si="3170"/>
        <v>1.5</v>
      </c>
      <c r="J2512" s="13">
        <v>0</v>
      </c>
      <c r="K2512" s="13">
        <v>0</v>
      </c>
      <c r="L2512" s="13">
        <f t="shared" si="3171"/>
        <v>1.5</v>
      </c>
      <c r="M2512" s="45">
        <f t="shared" si="3172"/>
        <v>1503.7593984962407</v>
      </c>
    </row>
    <row r="2513" spans="1:13" ht="15" x14ac:dyDescent="0.2">
      <c r="A2513" s="14">
        <v>43279</v>
      </c>
      <c r="B2513" s="14" t="s">
        <v>381</v>
      </c>
      <c r="C2513" s="11">
        <f t="shared" si="3169"/>
        <v>2162.1621621621621</v>
      </c>
      <c r="D2513" s="15" t="s">
        <v>21</v>
      </c>
      <c r="E2513" s="15">
        <v>92.5</v>
      </c>
      <c r="F2513" s="15">
        <v>93</v>
      </c>
      <c r="G2513" s="15">
        <v>93.5</v>
      </c>
      <c r="H2513" s="16">
        <v>0</v>
      </c>
      <c r="I2513" s="13">
        <f t="shared" si="3170"/>
        <v>0.5</v>
      </c>
      <c r="J2513" s="13">
        <f t="shared" ref="J2513:J2518" si="3182">(IF(D2513="SELL",IF(G2513="",0,F2513-G2513),IF(D2513="BUY",IF(G2513="",0,G2513-F2513))))</f>
        <v>0.5</v>
      </c>
      <c r="K2513" s="13">
        <v>0</v>
      </c>
      <c r="L2513" s="13">
        <f t="shared" si="3171"/>
        <v>1</v>
      </c>
      <c r="M2513" s="45">
        <f t="shared" si="3172"/>
        <v>2162.1621621621621</v>
      </c>
    </row>
    <row r="2514" spans="1:13" ht="15" x14ac:dyDescent="0.2">
      <c r="A2514" s="14">
        <v>43279</v>
      </c>
      <c r="B2514" s="14" t="s">
        <v>427</v>
      </c>
      <c r="C2514" s="11">
        <f t="shared" si="3169"/>
        <v>936.76814988290403</v>
      </c>
      <c r="D2514" s="15" t="s">
        <v>21</v>
      </c>
      <c r="E2514" s="15">
        <v>213.5</v>
      </c>
      <c r="F2514" s="15">
        <v>215.5</v>
      </c>
      <c r="G2514" s="15">
        <v>217.65</v>
      </c>
      <c r="H2514" s="16">
        <v>0</v>
      </c>
      <c r="I2514" s="13">
        <f t="shared" si="3170"/>
        <v>2</v>
      </c>
      <c r="J2514" s="13">
        <f t="shared" si="3182"/>
        <v>2.1500000000000057</v>
      </c>
      <c r="K2514" s="13">
        <v>0</v>
      </c>
      <c r="L2514" s="13">
        <f t="shared" si="3171"/>
        <v>4.1500000000000057</v>
      </c>
      <c r="M2514" s="45">
        <f t="shared" si="3172"/>
        <v>3887.5878220140571</v>
      </c>
    </row>
    <row r="2515" spans="1:13" ht="15" x14ac:dyDescent="0.2">
      <c r="A2515" s="14">
        <v>43279</v>
      </c>
      <c r="B2515" s="14" t="s">
        <v>524</v>
      </c>
      <c r="C2515" s="11">
        <f t="shared" si="3169"/>
        <v>53.12084993359894</v>
      </c>
      <c r="D2515" s="15" t="s">
        <v>21</v>
      </c>
      <c r="E2515" s="15">
        <v>3765</v>
      </c>
      <c r="F2515" s="15">
        <v>3784.95</v>
      </c>
      <c r="G2515" s="15">
        <v>0</v>
      </c>
      <c r="H2515" s="16">
        <v>0</v>
      </c>
      <c r="I2515" s="13">
        <f t="shared" si="3170"/>
        <v>19.949999999999818</v>
      </c>
      <c r="J2515" s="13">
        <v>0</v>
      </c>
      <c r="K2515" s="13">
        <v>0</v>
      </c>
      <c r="L2515" s="13">
        <f t="shared" si="3171"/>
        <v>19.949999999999818</v>
      </c>
      <c r="M2515" s="45">
        <f t="shared" si="3172"/>
        <v>1059.7609561752893</v>
      </c>
    </row>
    <row r="2516" spans="1:13" ht="15" x14ac:dyDescent="0.2">
      <c r="A2516" s="14">
        <v>43279</v>
      </c>
      <c r="B2516" s="14" t="s">
        <v>381</v>
      </c>
      <c r="C2516" s="11">
        <f t="shared" si="3169"/>
        <v>2154.0118470651591</v>
      </c>
      <c r="D2516" s="15" t="s">
        <v>21</v>
      </c>
      <c r="E2516" s="15">
        <v>92.85</v>
      </c>
      <c r="F2516" s="15">
        <v>93.5</v>
      </c>
      <c r="G2516" s="15">
        <v>94.5</v>
      </c>
      <c r="H2516" s="16">
        <v>0</v>
      </c>
      <c r="I2516" s="13">
        <f t="shared" si="3170"/>
        <v>0.65000000000000568</v>
      </c>
      <c r="J2516" s="13">
        <f t="shared" si="3182"/>
        <v>1</v>
      </c>
      <c r="K2516" s="13">
        <v>0</v>
      </c>
      <c r="L2516" s="13">
        <f t="shared" si="3171"/>
        <v>1.6500000000000057</v>
      </c>
      <c r="M2516" s="45">
        <f t="shared" si="3172"/>
        <v>3554.1195476575249</v>
      </c>
    </row>
    <row r="2517" spans="1:13" ht="15" x14ac:dyDescent="0.2">
      <c r="A2517" s="14">
        <v>43278</v>
      </c>
      <c r="B2517" s="14" t="s">
        <v>525</v>
      </c>
      <c r="C2517" s="11">
        <f t="shared" si="3169"/>
        <v>990.34414459024515</v>
      </c>
      <c r="D2517" s="15" t="s">
        <v>18</v>
      </c>
      <c r="E2517" s="15">
        <v>201.95</v>
      </c>
      <c r="F2517" s="15">
        <v>199.5</v>
      </c>
      <c r="G2517" s="15">
        <v>196</v>
      </c>
      <c r="H2517" s="16">
        <v>0</v>
      </c>
      <c r="I2517" s="13">
        <f t="shared" si="3170"/>
        <v>2.4499999999999886</v>
      </c>
      <c r="J2517" s="13">
        <f t="shared" si="3182"/>
        <v>3.5</v>
      </c>
      <c r="K2517" s="13">
        <v>0</v>
      </c>
      <c r="L2517" s="13">
        <f t="shared" si="3171"/>
        <v>5.9499999999999886</v>
      </c>
      <c r="M2517" s="45">
        <f t="shared" si="3172"/>
        <v>5892.5476603119478</v>
      </c>
    </row>
    <row r="2518" spans="1:13" ht="15" x14ac:dyDescent="0.2">
      <c r="A2518" s="14">
        <v>43278</v>
      </c>
      <c r="B2518" s="14" t="s">
        <v>440</v>
      </c>
      <c r="C2518" s="11">
        <f t="shared" si="3169"/>
        <v>3053.4351145038167</v>
      </c>
      <c r="D2518" s="15" t="s">
        <v>21</v>
      </c>
      <c r="E2518" s="15">
        <v>65.5</v>
      </c>
      <c r="F2518" s="15">
        <v>66</v>
      </c>
      <c r="G2518" s="15">
        <v>66.5</v>
      </c>
      <c r="H2518" s="16">
        <v>0</v>
      </c>
      <c r="I2518" s="13">
        <f t="shared" si="3170"/>
        <v>0.5</v>
      </c>
      <c r="J2518" s="13">
        <f t="shared" si="3182"/>
        <v>0.5</v>
      </c>
      <c r="K2518" s="13">
        <v>0</v>
      </c>
      <c r="L2518" s="13">
        <f t="shared" si="3171"/>
        <v>1</v>
      </c>
      <c r="M2518" s="45">
        <f t="shared" si="3172"/>
        <v>3053.4351145038167</v>
      </c>
    </row>
    <row r="2519" spans="1:13" ht="15" x14ac:dyDescent="0.2">
      <c r="A2519" s="14">
        <v>43278</v>
      </c>
      <c r="B2519" s="14" t="s">
        <v>526</v>
      </c>
      <c r="C2519" s="11">
        <f t="shared" si="3169"/>
        <v>1376.9363166953528</v>
      </c>
      <c r="D2519" s="15" t="s">
        <v>21</v>
      </c>
      <c r="E2519" s="15">
        <v>145.25</v>
      </c>
      <c r="F2519" s="15">
        <v>146.25</v>
      </c>
      <c r="G2519" s="15">
        <v>0</v>
      </c>
      <c r="H2519" s="16">
        <v>0</v>
      </c>
      <c r="I2519" s="13">
        <f t="shared" si="3170"/>
        <v>1</v>
      </c>
      <c r="J2519" s="13">
        <v>0</v>
      </c>
      <c r="K2519" s="13">
        <v>0</v>
      </c>
      <c r="L2519" s="13">
        <f t="shared" si="3171"/>
        <v>1</v>
      </c>
      <c r="M2519" s="45">
        <f t="shared" si="3172"/>
        <v>1376.9363166953528</v>
      </c>
    </row>
    <row r="2520" spans="1:13" ht="15" x14ac:dyDescent="0.2">
      <c r="A2520" s="14">
        <v>43278</v>
      </c>
      <c r="B2520" s="14" t="s">
        <v>527</v>
      </c>
      <c r="C2520" s="11">
        <f t="shared" ref="C2520:C2583" si="3183">200000/E2520</f>
        <v>3759.3984962406012</v>
      </c>
      <c r="D2520" s="15" t="s">
        <v>21</v>
      </c>
      <c r="E2520" s="15">
        <v>53.2</v>
      </c>
      <c r="F2520" s="15">
        <v>53.7</v>
      </c>
      <c r="G2520" s="15">
        <v>0</v>
      </c>
      <c r="H2520" s="16">
        <v>0</v>
      </c>
      <c r="I2520" s="13">
        <f t="shared" ref="I2520:I2583" si="3184">(IF(D2520="SELL",E2520-F2520,IF(D2520="BUY",F2520-E2520)))</f>
        <v>0.5</v>
      </c>
      <c r="J2520" s="13">
        <v>0</v>
      </c>
      <c r="K2520" s="13">
        <v>0</v>
      </c>
      <c r="L2520" s="13">
        <f t="shared" ref="L2520:L2583" si="3185">K2520+J2520+I2520</f>
        <v>0.5</v>
      </c>
      <c r="M2520" s="45">
        <f t="shared" ref="M2520:M2583" si="3186">L2520*C2520</f>
        <v>1879.6992481203006</v>
      </c>
    </row>
    <row r="2521" spans="1:13" ht="15" x14ac:dyDescent="0.2">
      <c r="A2521" s="14">
        <v>43278</v>
      </c>
      <c r="B2521" s="14" t="s">
        <v>528</v>
      </c>
      <c r="C2521" s="11">
        <f t="shared" si="3183"/>
        <v>2358.4905660377358</v>
      </c>
      <c r="D2521" s="15" t="s">
        <v>21</v>
      </c>
      <c r="E2521" s="15">
        <v>84.8</v>
      </c>
      <c r="F2521" s="15">
        <v>85.3</v>
      </c>
      <c r="G2521" s="15">
        <v>0</v>
      </c>
      <c r="H2521" s="16">
        <v>0</v>
      </c>
      <c r="I2521" s="13">
        <f t="shared" si="3184"/>
        <v>0.5</v>
      </c>
      <c r="J2521" s="13">
        <v>0</v>
      </c>
      <c r="K2521" s="13">
        <v>0</v>
      </c>
      <c r="L2521" s="13">
        <f t="shared" si="3185"/>
        <v>0.5</v>
      </c>
      <c r="M2521" s="45">
        <f t="shared" si="3186"/>
        <v>1179.2452830188679</v>
      </c>
    </row>
    <row r="2522" spans="1:13" ht="15" x14ac:dyDescent="0.2">
      <c r="A2522" s="14">
        <v>43277</v>
      </c>
      <c r="B2522" s="14" t="s">
        <v>485</v>
      </c>
      <c r="C2522" s="11">
        <f t="shared" si="3183"/>
        <v>150.37593984962405</v>
      </c>
      <c r="D2522" s="15" t="s">
        <v>21</v>
      </c>
      <c r="E2522" s="15">
        <v>1330</v>
      </c>
      <c r="F2522" s="15">
        <v>1340</v>
      </c>
      <c r="G2522" s="15">
        <v>1350</v>
      </c>
      <c r="H2522" s="16">
        <v>1367.9</v>
      </c>
      <c r="I2522" s="13">
        <f t="shared" si="3184"/>
        <v>10</v>
      </c>
      <c r="J2522" s="13">
        <f t="shared" ref="J2522" si="3187">(IF(D2522="SELL",IF(G2522="",0,F2522-G2522),IF(D2522="BUY",IF(G2522="",0,G2522-F2522))))</f>
        <v>10</v>
      </c>
      <c r="K2522" s="13">
        <v>17.899999999999999</v>
      </c>
      <c r="L2522" s="13">
        <f t="shared" si="3185"/>
        <v>37.9</v>
      </c>
      <c r="M2522" s="45">
        <f t="shared" si="3186"/>
        <v>5699.248120300751</v>
      </c>
    </row>
    <row r="2523" spans="1:13" ht="15" x14ac:dyDescent="0.2">
      <c r="A2523" s="14">
        <v>43277</v>
      </c>
      <c r="B2523" s="14" t="s">
        <v>529</v>
      </c>
      <c r="C2523" s="11">
        <f t="shared" si="3183"/>
        <v>1754.3859649122808</v>
      </c>
      <c r="D2523" s="15" t="s">
        <v>21</v>
      </c>
      <c r="E2523" s="15">
        <v>114</v>
      </c>
      <c r="F2523" s="15">
        <v>115</v>
      </c>
      <c r="G2523" s="15">
        <v>0</v>
      </c>
      <c r="H2523" s="16">
        <v>0</v>
      </c>
      <c r="I2523" s="13">
        <f t="shared" si="3184"/>
        <v>1</v>
      </c>
      <c r="J2523" s="13">
        <v>0</v>
      </c>
      <c r="K2523" s="13">
        <v>0</v>
      </c>
      <c r="L2523" s="13">
        <f t="shared" si="3185"/>
        <v>1</v>
      </c>
      <c r="M2523" s="45">
        <f t="shared" si="3186"/>
        <v>1754.3859649122808</v>
      </c>
    </row>
    <row r="2524" spans="1:13" ht="15" x14ac:dyDescent="0.2">
      <c r="A2524" s="14">
        <v>43277</v>
      </c>
      <c r="B2524" s="14" t="s">
        <v>420</v>
      </c>
      <c r="C2524" s="11">
        <f t="shared" si="3183"/>
        <v>196.07843137254903</v>
      </c>
      <c r="D2524" s="15" t="s">
        <v>21</v>
      </c>
      <c r="E2524" s="15">
        <v>1020</v>
      </c>
      <c r="F2524" s="15">
        <v>1028</v>
      </c>
      <c r="G2524" s="15">
        <v>0</v>
      </c>
      <c r="H2524" s="16">
        <v>0</v>
      </c>
      <c r="I2524" s="13">
        <f t="shared" si="3184"/>
        <v>8</v>
      </c>
      <c r="J2524" s="13">
        <v>0</v>
      </c>
      <c r="K2524" s="13">
        <v>0</v>
      </c>
      <c r="L2524" s="13">
        <f t="shared" si="3185"/>
        <v>8</v>
      </c>
      <c r="M2524" s="45">
        <f t="shared" si="3186"/>
        <v>1568.6274509803923</v>
      </c>
    </row>
    <row r="2525" spans="1:13" ht="15" x14ac:dyDescent="0.2">
      <c r="A2525" s="14">
        <v>43277</v>
      </c>
      <c r="B2525" s="14" t="s">
        <v>514</v>
      </c>
      <c r="C2525" s="11">
        <f t="shared" si="3183"/>
        <v>226.50056625141562</v>
      </c>
      <c r="D2525" s="15" t="s">
        <v>21</v>
      </c>
      <c r="E2525" s="15">
        <v>883</v>
      </c>
      <c r="F2525" s="15">
        <v>865</v>
      </c>
      <c r="G2525" s="15">
        <v>0</v>
      </c>
      <c r="H2525" s="16">
        <v>0</v>
      </c>
      <c r="I2525" s="13">
        <f t="shared" si="3184"/>
        <v>-18</v>
      </c>
      <c r="J2525" s="13">
        <v>0</v>
      </c>
      <c r="K2525" s="13">
        <v>0</v>
      </c>
      <c r="L2525" s="13">
        <f t="shared" si="3185"/>
        <v>-18</v>
      </c>
      <c r="M2525" s="45">
        <f t="shared" si="3186"/>
        <v>-4077.0101925254812</v>
      </c>
    </row>
    <row r="2526" spans="1:13" ht="15" x14ac:dyDescent="0.2">
      <c r="A2526" s="14">
        <v>43277</v>
      </c>
      <c r="B2526" s="14" t="s">
        <v>530</v>
      </c>
      <c r="C2526" s="11">
        <f t="shared" si="3183"/>
        <v>335.57046979865771</v>
      </c>
      <c r="D2526" s="15" t="s">
        <v>21</v>
      </c>
      <c r="E2526" s="15">
        <v>596</v>
      </c>
      <c r="F2526" s="15">
        <v>585</v>
      </c>
      <c r="G2526" s="15">
        <v>0</v>
      </c>
      <c r="H2526" s="16">
        <v>0</v>
      </c>
      <c r="I2526" s="13">
        <f t="shared" si="3184"/>
        <v>-11</v>
      </c>
      <c r="J2526" s="13">
        <v>0</v>
      </c>
      <c r="K2526" s="13">
        <v>0</v>
      </c>
      <c r="L2526" s="13">
        <f t="shared" si="3185"/>
        <v>-11</v>
      </c>
      <c r="M2526" s="45">
        <f t="shared" si="3186"/>
        <v>-3691.2751677852348</v>
      </c>
    </row>
    <row r="2527" spans="1:13" ht="15" x14ac:dyDescent="0.2">
      <c r="A2527" s="14">
        <v>43276</v>
      </c>
      <c r="B2527" s="14" t="s">
        <v>531</v>
      </c>
      <c r="C2527" s="11">
        <f t="shared" si="3183"/>
        <v>58.910162002945505</v>
      </c>
      <c r="D2527" s="15" t="s">
        <v>21</v>
      </c>
      <c r="E2527" s="15">
        <v>3395</v>
      </c>
      <c r="F2527" s="15">
        <v>3420</v>
      </c>
      <c r="G2527" s="15">
        <v>3450</v>
      </c>
      <c r="H2527" s="16">
        <v>0</v>
      </c>
      <c r="I2527" s="13">
        <f t="shared" si="3184"/>
        <v>25</v>
      </c>
      <c r="J2527" s="13">
        <f t="shared" ref="J2527:J2528" si="3188">(IF(D2527="SELL",IF(G2527="",0,F2527-G2527),IF(D2527="BUY",IF(G2527="",0,G2527-F2527))))</f>
        <v>30</v>
      </c>
      <c r="K2527" s="13">
        <v>0</v>
      </c>
      <c r="L2527" s="13">
        <f t="shared" si="3185"/>
        <v>55</v>
      </c>
      <c r="M2527" s="45">
        <f t="shared" si="3186"/>
        <v>3240.0589101620026</v>
      </c>
    </row>
    <row r="2528" spans="1:13" ht="15" x14ac:dyDescent="0.2">
      <c r="A2528" s="14">
        <v>43276</v>
      </c>
      <c r="B2528" s="14" t="s">
        <v>532</v>
      </c>
      <c r="C2528" s="11">
        <f t="shared" si="3183"/>
        <v>1007.5566750629723</v>
      </c>
      <c r="D2528" s="15" t="s">
        <v>21</v>
      </c>
      <c r="E2528" s="15">
        <v>198.5</v>
      </c>
      <c r="F2528" s="15">
        <v>200</v>
      </c>
      <c r="G2528" s="15">
        <v>202</v>
      </c>
      <c r="H2528" s="16">
        <v>205</v>
      </c>
      <c r="I2528" s="13">
        <f t="shared" si="3184"/>
        <v>1.5</v>
      </c>
      <c r="J2528" s="13">
        <f t="shared" si="3188"/>
        <v>2</v>
      </c>
      <c r="K2528" s="13">
        <v>3</v>
      </c>
      <c r="L2528" s="13">
        <f t="shared" si="3185"/>
        <v>6.5</v>
      </c>
      <c r="M2528" s="45">
        <f t="shared" si="3186"/>
        <v>6549.1183879093205</v>
      </c>
    </row>
    <row r="2529" spans="1:13" ht="15" x14ac:dyDescent="0.2">
      <c r="A2529" s="14">
        <v>43276</v>
      </c>
      <c r="B2529" s="14" t="s">
        <v>120</v>
      </c>
      <c r="C2529" s="11">
        <f t="shared" si="3183"/>
        <v>152.09125475285171</v>
      </c>
      <c r="D2529" s="15" t="s">
        <v>21</v>
      </c>
      <c r="E2529" s="15">
        <v>1315</v>
      </c>
      <c r="F2529" s="15">
        <v>1325</v>
      </c>
      <c r="G2529" s="15">
        <v>0</v>
      </c>
      <c r="H2529" s="16">
        <v>0</v>
      </c>
      <c r="I2529" s="13">
        <f t="shared" si="3184"/>
        <v>10</v>
      </c>
      <c r="J2529" s="13">
        <v>0</v>
      </c>
      <c r="K2529" s="13">
        <v>0</v>
      </c>
      <c r="L2529" s="13">
        <f t="shared" si="3185"/>
        <v>10</v>
      </c>
      <c r="M2529" s="45">
        <f t="shared" si="3186"/>
        <v>1520.9125475285171</v>
      </c>
    </row>
    <row r="2530" spans="1:13" ht="15" x14ac:dyDescent="0.2">
      <c r="A2530" s="14">
        <v>43273</v>
      </c>
      <c r="B2530" s="14" t="s">
        <v>389</v>
      </c>
      <c r="C2530" s="11">
        <f t="shared" si="3183"/>
        <v>776.69902912621365</v>
      </c>
      <c r="D2530" s="15" t="s">
        <v>21</v>
      </c>
      <c r="E2530" s="15">
        <v>257.5</v>
      </c>
      <c r="F2530" s="15">
        <v>259.5</v>
      </c>
      <c r="G2530" s="15">
        <v>0</v>
      </c>
      <c r="H2530" s="16">
        <v>0</v>
      </c>
      <c r="I2530" s="13">
        <f t="shared" si="3184"/>
        <v>2</v>
      </c>
      <c r="J2530" s="13">
        <v>0</v>
      </c>
      <c r="K2530" s="13">
        <v>0</v>
      </c>
      <c r="L2530" s="13">
        <f t="shared" si="3185"/>
        <v>2</v>
      </c>
      <c r="M2530" s="45">
        <f t="shared" si="3186"/>
        <v>1553.3980582524273</v>
      </c>
    </row>
    <row r="2531" spans="1:13" ht="15" x14ac:dyDescent="0.2">
      <c r="A2531" s="14">
        <v>43273</v>
      </c>
      <c r="B2531" s="14" t="s">
        <v>120</v>
      </c>
      <c r="C2531" s="11">
        <f t="shared" si="3183"/>
        <v>155.03875968992247</v>
      </c>
      <c r="D2531" s="15" t="s">
        <v>21</v>
      </c>
      <c r="E2531" s="15">
        <v>1290</v>
      </c>
      <c r="F2531" s="15">
        <v>1300</v>
      </c>
      <c r="G2531" s="15">
        <v>0</v>
      </c>
      <c r="H2531" s="16">
        <v>0</v>
      </c>
      <c r="I2531" s="13">
        <f t="shared" si="3184"/>
        <v>10</v>
      </c>
      <c r="J2531" s="13">
        <v>0</v>
      </c>
      <c r="K2531" s="13">
        <v>0</v>
      </c>
      <c r="L2531" s="13">
        <f t="shared" si="3185"/>
        <v>10</v>
      </c>
      <c r="M2531" s="45">
        <f t="shared" si="3186"/>
        <v>1550.3875968992247</v>
      </c>
    </row>
    <row r="2532" spans="1:13" ht="15" x14ac:dyDescent="0.2">
      <c r="A2532" s="14">
        <v>43273</v>
      </c>
      <c r="B2532" s="14" t="s">
        <v>88</v>
      </c>
      <c r="C2532" s="11">
        <f t="shared" si="3183"/>
        <v>317.46031746031747</v>
      </c>
      <c r="D2532" s="15" t="s">
        <v>21</v>
      </c>
      <c r="E2532" s="15">
        <v>630</v>
      </c>
      <c r="F2532" s="15">
        <v>633.79999999999995</v>
      </c>
      <c r="G2532" s="15">
        <v>0</v>
      </c>
      <c r="H2532" s="16">
        <v>0</v>
      </c>
      <c r="I2532" s="13">
        <f t="shared" si="3184"/>
        <v>3.7999999999999545</v>
      </c>
      <c r="J2532" s="13">
        <v>0</v>
      </c>
      <c r="K2532" s="13">
        <v>0</v>
      </c>
      <c r="L2532" s="13">
        <f t="shared" si="3185"/>
        <v>3.7999999999999545</v>
      </c>
      <c r="M2532" s="45">
        <f t="shared" si="3186"/>
        <v>1206.3492063491919</v>
      </c>
    </row>
    <row r="2533" spans="1:13" ht="15" x14ac:dyDescent="0.2">
      <c r="A2533" s="14">
        <v>43273</v>
      </c>
      <c r="B2533" s="14" t="s">
        <v>44</v>
      </c>
      <c r="C2533" s="11">
        <f t="shared" si="3183"/>
        <v>401.60642570281124</v>
      </c>
      <c r="D2533" s="15" t="s">
        <v>21</v>
      </c>
      <c r="E2533" s="15">
        <v>498</v>
      </c>
      <c r="F2533" s="15">
        <v>498</v>
      </c>
      <c r="G2533" s="15">
        <v>0</v>
      </c>
      <c r="H2533" s="16">
        <v>0</v>
      </c>
      <c r="I2533" s="13">
        <f t="shared" si="3184"/>
        <v>0</v>
      </c>
      <c r="J2533" s="13">
        <v>0</v>
      </c>
      <c r="K2533" s="13">
        <v>0</v>
      </c>
      <c r="L2533" s="13">
        <f t="shared" si="3185"/>
        <v>0</v>
      </c>
      <c r="M2533" s="45">
        <f t="shared" si="3186"/>
        <v>0</v>
      </c>
    </row>
    <row r="2534" spans="1:13" ht="15" x14ac:dyDescent="0.2">
      <c r="A2534" s="14">
        <v>43272</v>
      </c>
      <c r="B2534" s="14" t="s">
        <v>282</v>
      </c>
      <c r="C2534" s="11">
        <f t="shared" si="3183"/>
        <v>759.01328273244781</v>
      </c>
      <c r="D2534" s="15" t="s">
        <v>21</v>
      </c>
      <c r="E2534" s="15">
        <v>263.5</v>
      </c>
      <c r="F2534" s="15">
        <v>265.5</v>
      </c>
      <c r="G2534" s="15">
        <v>268.5</v>
      </c>
      <c r="H2534" s="16">
        <v>0</v>
      </c>
      <c r="I2534" s="13">
        <f t="shared" si="3184"/>
        <v>2</v>
      </c>
      <c r="J2534" s="13">
        <f t="shared" ref="J2534" si="3189">(IF(D2534="SELL",IF(G2534="",0,F2534-G2534),IF(D2534="BUY",IF(G2534="",0,G2534-F2534))))</f>
        <v>3</v>
      </c>
      <c r="K2534" s="13">
        <v>0</v>
      </c>
      <c r="L2534" s="13">
        <f t="shared" si="3185"/>
        <v>5</v>
      </c>
      <c r="M2534" s="45">
        <f t="shared" si="3186"/>
        <v>3795.066413662239</v>
      </c>
    </row>
    <row r="2535" spans="1:13" ht="15" x14ac:dyDescent="0.2">
      <c r="A2535" s="14">
        <v>43272</v>
      </c>
      <c r="B2535" s="14" t="s">
        <v>533</v>
      </c>
      <c r="C2535" s="11">
        <f t="shared" si="3183"/>
        <v>2111.9324181626189</v>
      </c>
      <c r="D2535" s="15" t="s">
        <v>21</v>
      </c>
      <c r="E2535" s="15">
        <v>94.7</v>
      </c>
      <c r="F2535" s="15">
        <v>95.2</v>
      </c>
      <c r="G2535" s="15">
        <v>0</v>
      </c>
      <c r="H2535" s="16">
        <v>0</v>
      </c>
      <c r="I2535" s="13">
        <f t="shared" si="3184"/>
        <v>0.5</v>
      </c>
      <c r="J2535" s="13">
        <v>0</v>
      </c>
      <c r="K2535" s="13">
        <v>0</v>
      </c>
      <c r="L2535" s="13">
        <f t="shared" si="3185"/>
        <v>0.5</v>
      </c>
      <c r="M2535" s="45">
        <f t="shared" si="3186"/>
        <v>1055.9662090813094</v>
      </c>
    </row>
    <row r="2536" spans="1:13" ht="15" x14ac:dyDescent="0.2">
      <c r="A2536" s="14">
        <v>43272</v>
      </c>
      <c r="B2536" s="14" t="s">
        <v>534</v>
      </c>
      <c r="C2536" s="11">
        <f t="shared" si="3183"/>
        <v>2631.5789473684213</v>
      </c>
      <c r="D2536" s="15" t="s">
        <v>21</v>
      </c>
      <c r="E2536" s="15">
        <v>76</v>
      </c>
      <c r="F2536" s="15">
        <v>76.5</v>
      </c>
      <c r="G2536" s="15">
        <v>0</v>
      </c>
      <c r="H2536" s="16">
        <v>0</v>
      </c>
      <c r="I2536" s="13">
        <f t="shared" si="3184"/>
        <v>0.5</v>
      </c>
      <c r="J2536" s="13">
        <v>0</v>
      </c>
      <c r="K2536" s="13">
        <v>0</v>
      </c>
      <c r="L2536" s="13">
        <f t="shared" si="3185"/>
        <v>0.5</v>
      </c>
      <c r="M2536" s="45">
        <f t="shared" si="3186"/>
        <v>1315.7894736842106</v>
      </c>
    </row>
    <row r="2537" spans="1:13" ht="15" x14ac:dyDescent="0.2">
      <c r="A2537" s="14">
        <v>43272</v>
      </c>
      <c r="B2537" s="14" t="s">
        <v>535</v>
      </c>
      <c r="C2537" s="11">
        <f t="shared" si="3183"/>
        <v>1428.5714285714287</v>
      </c>
      <c r="D2537" s="15" t="s">
        <v>21</v>
      </c>
      <c r="E2537" s="15">
        <v>140</v>
      </c>
      <c r="F2537" s="15">
        <v>141.5</v>
      </c>
      <c r="G2537" s="15">
        <v>0</v>
      </c>
      <c r="H2537" s="16">
        <v>0</v>
      </c>
      <c r="I2537" s="13">
        <f t="shared" si="3184"/>
        <v>1.5</v>
      </c>
      <c r="J2537" s="13">
        <v>0</v>
      </c>
      <c r="K2537" s="13">
        <v>0</v>
      </c>
      <c r="L2537" s="13">
        <f t="shared" si="3185"/>
        <v>1.5</v>
      </c>
      <c r="M2537" s="45">
        <f t="shared" si="3186"/>
        <v>2142.8571428571431</v>
      </c>
    </row>
    <row r="2538" spans="1:13" ht="15" x14ac:dyDescent="0.2">
      <c r="A2538" s="14">
        <v>43272</v>
      </c>
      <c r="B2538" s="14" t="s">
        <v>248</v>
      </c>
      <c r="C2538" s="11">
        <f t="shared" si="3183"/>
        <v>199.00497512437812</v>
      </c>
      <c r="D2538" s="15" t="s">
        <v>21</v>
      </c>
      <c r="E2538" s="15">
        <v>1005</v>
      </c>
      <c r="F2538" s="15">
        <v>1014.9</v>
      </c>
      <c r="G2538" s="15">
        <v>0</v>
      </c>
      <c r="H2538" s="16">
        <v>0</v>
      </c>
      <c r="I2538" s="13">
        <f t="shared" si="3184"/>
        <v>9.8999999999999773</v>
      </c>
      <c r="J2538" s="13">
        <v>0</v>
      </c>
      <c r="K2538" s="13">
        <v>0</v>
      </c>
      <c r="L2538" s="13">
        <f t="shared" si="3185"/>
        <v>9.8999999999999773</v>
      </c>
      <c r="M2538" s="45">
        <f t="shared" si="3186"/>
        <v>1970.1492537313388</v>
      </c>
    </row>
    <row r="2539" spans="1:13" ht="15" x14ac:dyDescent="0.2">
      <c r="A2539" s="14">
        <v>43271</v>
      </c>
      <c r="B2539" s="14" t="s">
        <v>199</v>
      </c>
      <c r="C2539" s="11">
        <f t="shared" si="3183"/>
        <v>813.00813008130081</v>
      </c>
      <c r="D2539" s="15" t="s">
        <v>21</v>
      </c>
      <c r="E2539" s="15">
        <v>246</v>
      </c>
      <c r="F2539" s="15">
        <v>248</v>
      </c>
      <c r="G2539" s="15">
        <v>0</v>
      </c>
      <c r="H2539" s="16">
        <v>0</v>
      </c>
      <c r="I2539" s="13">
        <f t="shared" si="3184"/>
        <v>2</v>
      </c>
      <c r="J2539" s="13">
        <v>0</v>
      </c>
      <c r="K2539" s="13">
        <v>0</v>
      </c>
      <c r="L2539" s="13">
        <f t="shared" si="3185"/>
        <v>2</v>
      </c>
      <c r="M2539" s="45">
        <f t="shared" si="3186"/>
        <v>1626.0162601626016</v>
      </c>
    </row>
    <row r="2540" spans="1:13" ht="15" x14ac:dyDescent="0.2">
      <c r="A2540" s="14">
        <v>43271</v>
      </c>
      <c r="B2540" s="14" t="s">
        <v>130</v>
      </c>
      <c r="C2540" s="11">
        <f t="shared" si="3183"/>
        <v>207.03933747412009</v>
      </c>
      <c r="D2540" s="15" t="s">
        <v>21</v>
      </c>
      <c r="E2540" s="15">
        <v>966</v>
      </c>
      <c r="F2540" s="15">
        <v>971</v>
      </c>
      <c r="G2540" s="15">
        <v>0</v>
      </c>
      <c r="H2540" s="16">
        <v>0</v>
      </c>
      <c r="I2540" s="13">
        <f t="shared" si="3184"/>
        <v>5</v>
      </c>
      <c r="J2540" s="13">
        <v>0</v>
      </c>
      <c r="K2540" s="13">
        <v>0</v>
      </c>
      <c r="L2540" s="13">
        <f t="shared" si="3185"/>
        <v>5</v>
      </c>
      <c r="M2540" s="45">
        <f t="shared" si="3186"/>
        <v>1035.1966873706006</v>
      </c>
    </row>
    <row r="2541" spans="1:13" ht="15" x14ac:dyDescent="0.2">
      <c r="A2541" s="14">
        <v>43271</v>
      </c>
      <c r="B2541" s="14" t="s">
        <v>196</v>
      </c>
      <c r="C2541" s="11">
        <f t="shared" si="3183"/>
        <v>357.14285714285717</v>
      </c>
      <c r="D2541" s="15" t="s">
        <v>21</v>
      </c>
      <c r="E2541" s="15">
        <v>560</v>
      </c>
      <c r="F2541" s="15">
        <v>565</v>
      </c>
      <c r="G2541" s="15">
        <v>0</v>
      </c>
      <c r="H2541" s="16">
        <v>0</v>
      </c>
      <c r="I2541" s="13">
        <f t="shared" si="3184"/>
        <v>5</v>
      </c>
      <c r="J2541" s="13">
        <v>0</v>
      </c>
      <c r="K2541" s="13">
        <v>0</v>
      </c>
      <c r="L2541" s="13">
        <f t="shared" si="3185"/>
        <v>5</v>
      </c>
      <c r="M2541" s="45">
        <f t="shared" si="3186"/>
        <v>1785.7142857142858</v>
      </c>
    </row>
    <row r="2542" spans="1:13" ht="15" x14ac:dyDescent="0.2">
      <c r="A2542" s="14">
        <v>43270</v>
      </c>
      <c r="B2542" s="14" t="s">
        <v>505</v>
      </c>
      <c r="C2542" s="11">
        <f t="shared" si="3183"/>
        <v>79.840319361277452</v>
      </c>
      <c r="D2542" s="15" t="s">
        <v>21</v>
      </c>
      <c r="E2542" s="15">
        <v>2505</v>
      </c>
      <c r="F2542" s="15">
        <v>2520</v>
      </c>
      <c r="G2542" s="15">
        <v>0</v>
      </c>
      <c r="H2542" s="16">
        <v>0</v>
      </c>
      <c r="I2542" s="13">
        <f t="shared" si="3184"/>
        <v>15</v>
      </c>
      <c r="J2542" s="13">
        <v>0</v>
      </c>
      <c r="K2542" s="13">
        <v>0</v>
      </c>
      <c r="L2542" s="13">
        <f t="shared" si="3185"/>
        <v>15</v>
      </c>
      <c r="M2542" s="45">
        <f t="shared" si="3186"/>
        <v>1197.6047904191619</v>
      </c>
    </row>
    <row r="2543" spans="1:13" ht="15" x14ac:dyDescent="0.2">
      <c r="A2543" s="14">
        <v>43270</v>
      </c>
      <c r="B2543" s="14" t="s">
        <v>536</v>
      </c>
      <c r="C2543" s="11">
        <f t="shared" si="3183"/>
        <v>684.93150684931504</v>
      </c>
      <c r="D2543" s="15" t="s">
        <v>21</v>
      </c>
      <c r="E2543" s="15">
        <v>292</v>
      </c>
      <c r="F2543" s="15">
        <v>293.7</v>
      </c>
      <c r="G2543" s="15">
        <v>0</v>
      </c>
      <c r="H2543" s="16">
        <v>0</v>
      </c>
      <c r="I2543" s="13">
        <f t="shared" si="3184"/>
        <v>1.6999999999999886</v>
      </c>
      <c r="J2543" s="13">
        <v>0</v>
      </c>
      <c r="K2543" s="13">
        <v>0</v>
      </c>
      <c r="L2543" s="13">
        <f t="shared" si="3185"/>
        <v>1.6999999999999886</v>
      </c>
      <c r="M2543" s="45">
        <f t="shared" si="3186"/>
        <v>1164.3835616438278</v>
      </c>
    </row>
    <row r="2544" spans="1:13" ht="15" x14ac:dyDescent="0.2">
      <c r="A2544" s="14">
        <v>43270</v>
      </c>
      <c r="B2544" s="14" t="s">
        <v>537</v>
      </c>
      <c r="C2544" s="11">
        <f t="shared" si="3183"/>
        <v>52.219321148825067</v>
      </c>
      <c r="D2544" s="15" t="s">
        <v>21</v>
      </c>
      <c r="E2544" s="15">
        <v>3830</v>
      </c>
      <c r="F2544" s="15">
        <v>3850</v>
      </c>
      <c r="G2544" s="15">
        <v>0</v>
      </c>
      <c r="H2544" s="16">
        <v>0</v>
      </c>
      <c r="I2544" s="13">
        <f t="shared" si="3184"/>
        <v>20</v>
      </c>
      <c r="J2544" s="13">
        <v>0</v>
      </c>
      <c r="K2544" s="13">
        <v>0</v>
      </c>
      <c r="L2544" s="13">
        <f t="shared" si="3185"/>
        <v>20</v>
      </c>
      <c r="M2544" s="45">
        <f t="shared" si="3186"/>
        <v>1044.3864229765013</v>
      </c>
    </row>
    <row r="2545" spans="1:13" ht="15" x14ac:dyDescent="0.2">
      <c r="A2545" s="14">
        <v>43270</v>
      </c>
      <c r="B2545" s="14" t="s">
        <v>538</v>
      </c>
      <c r="C2545" s="11">
        <f t="shared" si="3183"/>
        <v>270.27027027027026</v>
      </c>
      <c r="D2545" s="15" t="s">
        <v>21</v>
      </c>
      <c r="E2545" s="15">
        <v>740</v>
      </c>
      <c r="F2545" s="15">
        <v>746</v>
      </c>
      <c r="G2545" s="15">
        <v>0</v>
      </c>
      <c r="H2545" s="16">
        <v>0</v>
      </c>
      <c r="I2545" s="13">
        <f t="shared" si="3184"/>
        <v>6</v>
      </c>
      <c r="J2545" s="13">
        <v>0</v>
      </c>
      <c r="K2545" s="13">
        <v>0</v>
      </c>
      <c r="L2545" s="13">
        <f t="shared" si="3185"/>
        <v>6</v>
      </c>
      <c r="M2545" s="45">
        <f t="shared" si="3186"/>
        <v>1621.6216216216217</v>
      </c>
    </row>
    <row r="2546" spans="1:13" ht="15" x14ac:dyDescent="0.2">
      <c r="A2546" s="14">
        <v>43269</v>
      </c>
      <c r="B2546" s="14" t="s">
        <v>472</v>
      </c>
      <c r="C2546" s="11">
        <f t="shared" si="3183"/>
        <v>493.82716049382714</v>
      </c>
      <c r="D2546" s="15" t="s">
        <v>21</v>
      </c>
      <c r="E2546" s="15">
        <v>405</v>
      </c>
      <c r="F2546" s="15">
        <v>408</v>
      </c>
      <c r="G2546" s="15">
        <v>0</v>
      </c>
      <c r="H2546" s="16">
        <v>0</v>
      </c>
      <c r="I2546" s="13">
        <f t="shared" si="3184"/>
        <v>3</v>
      </c>
      <c r="J2546" s="13">
        <v>0</v>
      </c>
      <c r="K2546" s="13">
        <v>0</v>
      </c>
      <c r="L2546" s="13">
        <f t="shared" si="3185"/>
        <v>3</v>
      </c>
      <c r="M2546" s="45">
        <f t="shared" si="3186"/>
        <v>1481.4814814814813</v>
      </c>
    </row>
    <row r="2547" spans="1:13" ht="15" x14ac:dyDescent="0.2">
      <c r="A2547" s="14">
        <v>43269</v>
      </c>
      <c r="B2547" s="14" t="s">
        <v>539</v>
      </c>
      <c r="C2547" s="11">
        <f t="shared" si="3183"/>
        <v>692.0415224913495</v>
      </c>
      <c r="D2547" s="15" t="s">
        <v>18</v>
      </c>
      <c r="E2547" s="15">
        <v>289</v>
      </c>
      <c r="F2547" s="15">
        <v>287</v>
      </c>
      <c r="G2547" s="15">
        <v>148.5</v>
      </c>
      <c r="H2547" s="16">
        <v>0</v>
      </c>
      <c r="I2547" s="13">
        <f t="shared" si="3184"/>
        <v>2</v>
      </c>
      <c r="J2547" s="13">
        <v>0</v>
      </c>
      <c r="K2547" s="13">
        <v>0</v>
      </c>
      <c r="L2547" s="13">
        <f t="shared" si="3185"/>
        <v>2</v>
      </c>
      <c r="M2547" s="45">
        <f t="shared" si="3186"/>
        <v>1384.083044982699</v>
      </c>
    </row>
    <row r="2548" spans="1:13" ht="15" x14ac:dyDescent="0.2">
      <c r="A2548" s="14">
        <v>43269</v>
      </c>
      <c r="B2548" s="14" t="s">
        <v>435</v>
      </c>
      <c r="C2548" s="11">
        <f t="shared" si="3183"/>
        <v>470.58823529411762</v>
      </c>
      <c r="D2548" s="15" t="s">
        <v>21</v>
      </c>
      <c r="E2548" s="15">
        <v>425</v>
      </c>
      <c r="F2548" s="15">
        <v>428</v>
      </c>
      <c r="G2548" s="15">
        <v>0</v>
      </c>
      <c r="H2548" s="16">
        <v>0</v>
      </c>
      <c r="I2548" s="13">
        <f t="shared" si="3184"/>
        <v>3</v>
      </c>
      <c r="J2548" s="13">
        <v>0</v>
      </c>
      <c r="K2548" s="13">
        <v>0</v>
      </c>
      <c r="L2548" s="13">
        <f t="shared" si="3185"/>
        <v>3</v>
      </c>
      <c r="M2548" s="45">
        <f t="shared" si="3186"/>
        <v>1411.7647058823529</v>
      </c>
    </row>
    <row r="2549" spans="1:13" ht="15" x14ac:dyDescent="0.2">
      <c r="A2549" s="14">
        <v>43269</v>
      </c>
      <c r="B2549" s="14" t="s">
        <v>447</v>
      </c>
      <c r="C2549" s="11">
        <f t="shared" si="3183"/>
        <v>623.05295950155767</v>
      </c>
      <c r="D2549" s="15" t="s">
        <v>21</v>
      </c>
      <c r="E2549" s="15">
        <v>321</v>
      </c>
      <c r="F2549" s="15">
        <v>315</v>
      </c>
      <c r="G2549" s="15">
        <v>0</v>
      </c>
      <c r="H2549" s="16">
        <v>0</v>
      </c>
      <c r="I2549" s="13">
        <f t="shared" si="3184"/>
        <v>-6</v>
      </c>
      <c r="J2549" s="13">
        <v>0</v>
      </c>
      <c r="K2549" s="13">
        <v>0</v>
      </c>
      <c r="L2549" s="13">
        <f t="shared" si="3185"/>
        <v>-6</v>
      </c>
      <c r="M2549" s="45">
        <f t="shared" si="3186"/>
        <v>-3738.3177570093458</v>
      </c>
    </row>
    <row r="2550" spans="1:13" ht="15" x14ac:dyDescent="0.2">
      <c r="A2550" s="14">
        <v>43266</v>
      </c>
      <c r="B2550" s="14" t="s">
        <v>540</v>
      </c>
      <c r="C2550" s="11">
        <f t="shared" si="3183"/>
        <v>1369.8630136986301</v>
      </c>
      <c r="D2550" s="15" t="s">
        <v>21</v>
      </c>
      <c r="E2550" s="15">
        <v>146</v>
      </c>
      <c r="F2550" s="15">
        <v>147</v>
      </c>
      <c r="G2550" s="15">
        <v>148.5</v>
      </c>
      <c r="H2550" s="16">
        <v>0</v>
      </c>
      <c r="I2550" s="13">
        <f t="shared" si="3184"/>
        <v>1</v>
      </c>
      <c r="J2550" s="13">
        <f t="shared" ref="J2550:J2551" si="3190">(IF(D2550="SELL",IF(G2550="",0,F2550-G2550),IF(D2550="BUY",IF(G2550="",0,G2550-F2550))))</f>
        <v>1.5</v>
      </c>
      <c r="K2550" s="13">
        <v>0</v>
      </c>
      <c r="L2550" s="13">
        <f t="shared" si="3185"/>
        <v>2.5</v>
      </c>
      <c r="M2550" s="45">
        <f t="shared" si="3186"/>
        <v>3424.6575342465753</v>
      </c>
    </row>
    <row r="2551" spans="1:13" ht="15" x14ac:dyDescent="0.2">
      <c r="A2551" s="14">
        <v>43266</v>
      </c>
      <c r="B2551" s="14" t="s">
        <v>472</v>
      </c>
      <c r="C2551" s="11">
        <f t="shared" si="3183"/>
        <v>512.82051282051282</v>
      </c>
      <c r="D2551" s="15" t="s">
        <v>21</v>
      </c>
      <c r="E2551" s="15">
        <v>390</v>
      </c>
      <c r="F2551" s="15">
        <v>393</v>
      </c>
      <c r="G2551" s="15">
        <v>397.6</v>
      </c>
      <c r="H2551" s="16">
        <v>0</v>
      </c>
      <c r="I2551" s="13">
        <f t="shared" si="3184"/>
        <v>3</v>
      </c>
      <c r="J2551" s="13">
        <f t="shared" si="3190"/>
        <v>4.6000000000000227</v>
      </c>
      <c r="K2551" s="13">
        <v>0</v>
      </c>
      <c r="L2551" s="13">
        <f t="shared" si="3185"/>
        <v>7.6000000000000227</v>
      </c>
      <c r="M2551" s="45">
        <f t="shared" si="3186"/>
        <v>3897.4358974359093</v>
      </c>
    </row>
    <row r="2552" spans="1:13" ht="15" x14ac:dyDescent="0.2">
      <c r="A2552" s="14">
        <v>43266</v>
      </c>
      <c r="B2552" s="14" t="s">
        <v>430</v>
      </c>
      <c r="C2552" s="11">
        <f t="shared" si="3183"/>
        <v>105.82010582010582</v>
      </c>
      <c r="D2552" s="15" t="s">
        <v>21</v>
      </c>
      <c r="E2552" s="15">
        <v>1890</v>
      </c>
      <c r="F2552" s="15">
        <v>1900</v>
      </c>
      <c r="G2552" s="15">
        <v>0</v>
      </c>
      <c r="H2552" s="16">
        <v>0</v>
      </c>
      <c r="I2552" s="13">
        <f t="shared" si="3184"/>
        <v>10</v>
      </c>
      <c r="J2552" s="13">
        <v>0</v>
      </c>
      <c r="K2552" s="13">
        <v>0</v>
      </c>
      <c r="L2552" s="13">
        <f t="shared" si="3185"/>
        <v>10</v>
      </c>
      <c r="M2552" s="45">
        <f t="shared" si="3186"/>
        <v>1058.2010582010582</v>
      </c>
    </row>
    <row r="2553" spans="1:13" ht="15" x14ac:dyDescent="0.2">
      <c r="A2553" s="14">
        <v>43266</v>
      </c>
      <c r="B2553" s="14" t="s">
        <v>541</v>
      </c>
      <c r="C2553" s="11">
        <f t="shared" si="3183"/>
        <v>264.55026455026456</v>
      </c>
      <c r="D2553" s="15" t="s">
        <v>21</v>
      </c>
      <c r="E2553" s="15">
        <v>756</v>
      </c>
      <c r="F2553" s="15">
        <v>761</v>
      </c>
      <c r="G2553" s="15">
        <v>0</v>
      </c>
      <c r="H2553" s="16">
        <v>0</v>
      </c>
      <c r="I2553" s="13">
        <f t="shared" si="3184"/>
        <v>5</v>
      </c>
      <c r="J2553" s="13">
        <v>0</v>
      </c>
      <c r="K2553" s="13">
        <v>0</v>
      </c>
      <c r="L2553" s="13">
        <f t="shared" si="3185"/>
        <v>5</v>
      </c>
      <c r="M2553" s="45">
        <f t="shared" si="3186"/>
        <v>1322.7513227513227</v>
      </c>
    </row>
    <row r="2554" spans="1:13" ht="15" x14ac:dyDescent="0.2">
      <c r="A2554" s="14">
        <v>43266</v>
      </c>
      <c r="B2554" s="14" t="s">
        <v>542</v>
      </c>
      <c r="C2554" s="11">
        <f t="shared" si="3183"/>
        <v>211.52829190904282</v>
      </c>
      <c r="D2554" s="15" t="s">
        <v>21</v>
      </c>
      <c r="E2554" s="15">
        <v>945.5</v>
      </c>
      <c r="F2554" s="15">
        <v>951</v>
      </c>
      <c r="G2554" s="15">
        <v>0</v>
      </c>
      <c r="H2554" s="16">
        <v>0</v>
      </c>
      <c r="I2554" s="13">
        <f t="shared" si="3184"/>
        <v>5.5</v>
      </c>
      <c r="J2554" s="13">
        <v>0</v>
      </c>
      <c r="K2554" s="13">
        <v>0</v>
      </c>
      <c r="L2554" s="13">
        <f t="shared" si="3185"/>
        <v>5.5</v>
      </c>
      <c r="M2554" s="45">
        <f t="shared" si="3186"/>
        <v>1163.4056054997354</v>
      </c>
    </row>
    <row r="2555" spans="1:13" ht="15" x14ac:dyDescent="0.2">
      <c r="A2555" s="14">
        <v>43266</v>
      </c>
      <c r="B2555" s="14" t="s">
        <v>543</v>
      </c>
      <c r="C2555" s="11">
        <f t="shared" si="3183"/>
        <v>1139.6011396011395</v>
      </c>
      <c r="D2555" s="15" t="s">
        <v>21</v>
      </c>
      <c r="E2555" s="15">
        <v>175.5</v>
      </c>
      <c r="F2555" s="15">
        <v>172</v>
      </c>
      <c r="G2555" s="15">
        <v>0</v>
      </c>
      <c r="H2555" s="16">
        <v>0</v>
      </c>
      <c r="I2555" s="13">
        <f t="shared" si="3184"/>
        <v>-3.5</v>
      </c>
      <c r="J2555" s="13">
        <v>0</v>
      </c>
      <c r="K2555" s="13">
        <v>0</v>
      </c>
      <c r="L2555" s="13">
        <f t="shared" si="3185"/>
        <v>-3.5</v>
      </c>
      <c r="M2555" s="45">
        <f t="shared" si="3186"/>
        <v>-3988.603988603988</v>
      </c>
    </row>
    <row r="2556" spans="1:13" ht="15" x14ac:dyDescent="0.2">
      <c r="A2556" s="14">
        <v>43265</v>
      </c>
      <c r="B2556" s="14" t="s">
        <v>516</v>
      </c>
      <c r="C2556" s="11">
        <f t="shared" si="3183"/>
        <v>1408.4507042253522</v>
      </c>
      <c r="D2556" s="15" t="s">
        <v>18</v>
      </c>
      <c r="E2556" s="15">
        <v>142</v>
      </c>
      <c r="F2556" s="15">
        <v>141</v>
      </c>
      <c r="G2556" s="15">
        <v>0</v>
      </c>
      <c r="H2556" s="16">
        <v>0</v>
      </c>
      <c r="I2556" s="13">
        <f t="shared" si="3184"/>
        <v>1</v>
      </c>
      <c r="J2556" s="13">
        <v>0</v>
      </c>
      <c r="K2556" s="13">
        <v>0</v>
      </c>
      <c r="L2556" s="13">
        <f t="shared" si="3185"/>
        <v>1</v>
      </c>
      <c r="M2556" s="45">
        <f t="shared" si="3186"/>
        <v>1408.4507042253522</v>
      </c>
    </row>
    <row r="2557" spans="1:13" ht="15" x14ac:dyDescent="0.2">
      <c r="A2557" s="14">
        <v>43265</v>
      </c>
      <c r="B2557" s="14" t="s">
        <v>544</v>
      </c>
      <c r="C2557" s="11">
        <f t="shared" si="3183"/>
        <v>1721.170395869191</v>
      </c>
      <c r="D2557" s="15" t="s">
        <v>18</v>
      </c>
      <c r="E2557" s="15">
        <v>116.2</v>
      </c>
      <c r="F2557" s="15">
        <v>115.35</v>
      </c>
      <c r="G2557" s="15">
        <v>0</v>
      </c>
      <c r="H2557" s="16">
        <v>0</v>
      </c>
      <c r="I2557" s="13">
        <f t="shared" si="3184"/>
        <v>0.85000000000000853</v>
      </c>
      <c r="J2557" s="13">
        <v>0</v>
      </c>
      <c r="K2557" s="13">
        <v>0</v>
      </c>
      <c r="L2557" s="13">
        <f t="shared" si="3185"/>
        <v>0.85000000000000853</v>
      </c>
      <c r="M2557" s="45">
        <f t="shared" si="3186"/>
        <v>1462.9948364888271</v>
      </c>
    </row>
    <row r="2558" spans="1:13" ht="15" x14ac:dyDescent="0.2">
      <c r="A2558" s="14">
        <v>43265</v>
      </c>
      <c r="B2558" s="14" t="s">
        <v>399</v>
      </c>
      <c r="C2558" s="11">
        <f t="shared" si="3183"/>
        <v>1492.5373134328358</v>
      </c>
      <c r="D2558" s="15" t="s">
        <v>21</v>
      </c>
      <c r="E2558" s="15">
        <v>134</v>
      </c>
      <c r="F2558" s="15">
        <v>134.85</v>
      </c>
      <c r="G2558" s="15">
        <v>0</v>
      </c>
      <c r="H2558" s="16">
        <v>0</v>
      </c>
      <c r="I2558" s="13">
        <f t="shared" si="3184"/>
        <v>0.84999999999999432</v>
      </c>
      <c r="J2558" s="13">
        <v>0</v>
      </c>
      <c r="K2558" s="13">
        <v>0</v>
      </c>
      <c r="L2558" s="13">
        <f t="shared" si="3185"/>
        <v>0.84999999999999432</v>
      </c>
      <c r="M2558" s="45">
        <f t="shared" si="3186"/>
        <v>1268.6567164179021</v>
      </c>
    </row>
    <row r="2559" spans="1:13" ht="15" x14ac:dyDescent="0.2">
      <c r="A2559" s="14">
        <v>43264</v>
      </c>
      <c r="B2559" s="14" t="s">
        <v>480</v>
      </c>
      <c r="C2559" s="11">
        <f t="shared" si="3183"/>
        <v>2162.1621621621621</v>
      </c>
      <c r="D2559" s="15" t="s">
        <v>21</v>
      </c>
      <c r="E2559" s="15">
        <v>92.5</v>
      </c>
      <c r="F2559" s="15">
        <v>93</v>
      </c>
      <c r="G2559" s="15">
        <v>94</v>
      </c>
      <c r="H2559" s="16">
        <v>95.5</v>
      </c>
      <c r="I2559" s="13">
        <f t="shared" si="3184"/>
        <v>0.5</v>
      </c>
      <c r="J2559" s="13">
        <f t="shared" ref="J2559" si="3191">(IF(D2559="SELL",IF(G2559="",0,F2559-G2559),IF(D2559="BUY",IF(G2559="",0,G2559-F2559))))</f>
        <v>1</v>
      </c>
      <c r="K2559" s="13">
        <v>1.5</v>
      </c>
      <c r="L2559" s="13">
        <f t="shared" si="3185"/>
        <v>3</v>
      </c>
      <c r="M2559" s="45">
        <f t="shared" si="3186"/>
        <v>6486.4864864864867</v>
      </c>
    </row>
    <row r="2560" spans="1:13" ht="15" x14ac:dyDescent="0.2">
      <c r="A2560" s="14">
        <v>43264</v>
      </c>
      <c r="B2560" s="14" t="s">
        <v>306</v>
      </c>
      <c r="C2560" s="11">
        <f t="shared" si="3183"/>
        <v>339.5585738539898</v>
      </c>
      <c r="D2560" s="15" t="s">
        <v>21</v>
      </c>
      <c r="E2560" s="15">
        <v>589</v>
      </c>
      <c r="F2560" s="15">
        <v>592.5</v>
      </c>
      <c r="G2560" s="15">
        <v>0</v>
      </c>
      <c r="H2560" s="16">
        <v>0</v>
      </c>
      <c r="I2560" s="13">
        <f t="shared" si="3184"/>
        <v>3.5</v>
      </c>
      <c r="J2560" s="13">
        <v>0</v>
      </c>
      <c r="K2560" s="13">
        <v>0</v>
      </c>
      <c r="L2560" s="13">
        <f t="shared" si="3185"/>
        <v>3.5</v>
      </c>
      <c r="M2560" s="45">
        <f t="shared" si="3186"/>
        <v>1188.4550084889643</v>
      </c>
    </row>
    <row r="2561" spans="1:13" ht="15" x14ac:dyDescent="0.2">
      <c r="A2561" s="14">
        <v>43264</v>
      </c>
      <c r="B2561" s="14" t="s">
        <v>545</v>
      </c>
      <c r="C2561" s="11">
        <f t="shared" si="3183"/>
        <v>3174.6031746031745</v>
      </c>
      <c r="D2561" s="15" t="s">
        <v>21</v>
      </c>
      <c r="E2561" s="15">
        <v>63</v>
      </c>
      <c r="F2561" s="15">
        <v>63.5</v>
      </c>
      <c r="G2561" s="15">
        <v>64.3</v>
      </c>
      <c r="H2561" s="16">
        <v>0</v>
      </c>
      <c r="I2561" s="13">
        <f t="shared" si="3184"/>
        <v>0.5</v>
      </c>
      <c r="J2561" s="13">
        <f t="shared" ref="J2561:J2566" si="3192">(IF(D2561="SELL",IF(G2561="",0,F2561-G2561),IF(D2561="BUY",IF(G2561="",0,G2561-F2561))))</f>
        <v>0.79999999999999716</v>
      </c>
      <c r="K2561" s="13">
        <v>0</v>
      </c>
      <c r="L2561" s="13">
        <f t="shared" si="3185"/>
        <v>1.2999999999999972</v>
      </c>
      <c r="M2561" s="45">
        <f t="shared" si="3186"/>
        <v>4126.9841269841181</v>
      </c>
    </row>
    <row r="2562" spans="1:13" ht="15" x14ac:dyDescent="0.2">
      <c r="A2562" s="14">
        <v>43264</v>
      </c>
      <c r="B2562" s="14" t="s">
        <v>546</v>
      </c>
      <c r="C2562" s="11">
        <f t="shared" si="3183"/>
        <v>385.35645472061657</v>
      </c>
      <c r="D2562" s="15" t="s">
        <v>21</v>
      </c>
      <c r="E2562" s="15">
        <v>519</v>
      </c>
      <c r="F2562" s="15">
        <v>522</v>
      </c>
      <c r="G2562" s="15">
        <v>528</v>
      </c>
      <c r="H2562" s="16">
        <v>535</v>
      </c>
      <c r="I2562" s="13">
        <f t="shared" si="3184"/>
        <v>3</v>
      </c>
      <c r="J2562" s="13">
        <f t="shared" si="3192"/>
        <v>6</v>
      </c>
      <c r="K2562" s="13">
        <v>7</v>
      </c>
      <c r="L2562" s="13">
        <f t="shared" si="3185"/>
        <v>16</v>
      </c>
      <c r="M2562" s="45">
        <f t="shared" si="3186"/>
        <v>6165.7032755298651</v>
      </c>
    </row>
    <row r="2563" spans="1:13" ht="15" x14ac:dyDescent="0.2">
      <c r="A2563" s="14">
        <v>43264</v>
      </c>
      <c r="B2563" s="14" t="s">
        <v>547</v>
      </c>
      <c r="C2563" s="11">
        <f t="shared" si="3183"/>
        <v>1550.3875968992247</v>
      </c>
      <c r="D2563" s="15" t="s">
        <v>21</v>
      </c>
      <c r="E2563" s="15">
        <v>129</v>
      </c>
      <c r="F2563" s="15">
        <v>131</v>
      </c>
      <c r="G2563" s="15">
        <v>0</v>
      </c>
      <c r="H2563" s="16">
        <v>0</v>
      </c>
      <c r="I2563" s="13">
        <f t="shared" si="3184"/>
        <v>2</v>
      </c>
      <c r="J2563" s="13">
        <v>0</v>
      </c>
      <c r="K2563" s="13">
        <v>0</v>
      </c>
      <c r="L2563" s="13">
        <f t="shared" si="3185"/>
        <v>2</v>
      </c>
      <c r="M2563" s="45">
        <f t="shared" si="3186"/>
        <v>3100.7751937984494</v>
      </c>
    </row>
    <row r="2564" spans="1:13" ht="15" x14ac:dyDescent="0.2">
      <c r="A2564" s="14">
        <v>43263</v>
      </c>
      <c r="B2564" s="14" t="s">
        <v>548</v>
      </c>
      <c r="C2564" s="11">
        <f t="shared" si="3183"/>
        <v>378.78787878787881</v>
      </c>
      <c r="D2564" s="15" t="s">
        <v>21</v>
      </c>
      <c r="E2564" s="15">
        <v>528</v>
      </c>
      <c r="F2564" s="15">
        <v>533</v>
      </c>
      <c r="G2564" s="15">
        <v>540</v>
      </c>
      <c r="H2564" s="16">
        <v>547</v>
      </c>
      <c r="I2564" s="13">
        <f t="shared" si="3184"/>
        <v>5</v>
      </c>
      <c r="J2564" s="13">
        <f t="shared" si="3192"/>
        <v>7</v>
      </c>
      <c r="K2564" s="13">
        <v>7</v>
      </c>
      <c r="L2564" s="13">
        <f t="shared" si="3185"/>
        <v>19</v>
      </c>
      <c r="M2564" s="45">
        <f t="shared" si="3186"/>
        <v>7196.969696969697</v>
      </c>
    </row>
    <row r="2565" spans="1:13" ht="15" x14ac:dyDescent="0.2">
      <c r="A2565" s="14">
        <v>43263</v>
      </c>
      <c r="B2565" s="14" t="s">
        <v>549</v>
      </c>
      <c r="C2565" s="11">
        <f t="shared" si="3183"/>
        <v>160.64257028112451</v>
      </c>
      <c r="D2565" s="15" t="s">
        <v>21</v>
      </c>
      <c r="E2565" s="15">
        <v>1245</v>
      </c>
      <c r="F2565" s="15">
        <v>1260</v>
      </c>
      <c r="G2565" s="15">
        <v>1275</v>
      </c>
      <c r="H2565" s="16">
        <v>0</v>
      </c>
      <c r="I2565" s="13">
        <f t="shared" si="3184"/>
        <v>15</v>
      </c>
      <c r="J2565" s="13">
        <f t="shared" si="3192"/>
        <v>15</v>
      </c>
      <c r="K2565" s="13">
        <v>2</v>
      </c>
      <c r="L2565" s="13">
        <f t="shared" si="3185"/>
        <v>32</v>
      </c>
      <c r="M2565" s="45">
        <f t="shared" si="3186"/>
        <v>5140.5622489959842</v>
      </c>
    </row>
    <row r="2566" spans="1:13" ht="15" x14ac:dyDescent="0.2">
      <c r="A2566" s="14">
        <v>43263</v>
      </c>
      <c r="B2566" s="14" t="s">
        <v>464</v>
      </c>
      <c r="C2566" s="11">
        <f t="shared" si="3183"/>
        <v>1486.9888475836431</v>
      </c>
      <c r="D2566" s="15" t="s">
        <v>21</v>
      </c>
      <c r="E2566" s="15">
        <v>134.5</v>
      </c>
      <c r="F2566" s="15">
        <v>135.5</v>
      </c>
      <c r="G2566" s="15">
        <v>137.30000000000001</v>
      </c>
      <c r="H2566" s="16">
        <v>0</v>
      </c>
      <c r="I2566" s="13">
        <f t="shared" si="3184"/>
        <v>1</v>
      </c>
      <c r="J2566" s="13">
        <f t="shared" si="3192"/>
        <v>1.8000000000000114</v>
      </c>
      <c r="K2566" s="13">
        <v>0</v>
      </c>
      <c r="L2566" s="13">
        <f t="shared" si="3185"/>
        <v>2.8000000000000114</v>
      </c>
      <c r="M2566" s="45">
        <f t="shared" si="3186"/>
        <v>4163.5687732342176</v>
      </c>
    </row>
    <row r="2567" spans="1:13" ht="15" x14ac:dyDescent="0.2">
      <c r="A2567" s="14">
        <v>43263</v>
      </c>
      <c r="B2567" s="14" t="s">
        <v>550</v>
      </c>
      <c r="C2567" s="11">
        <f t="shared" si="3183"/>
        <v>651.46579804560258</v>
      </c>
      <c r="D2567" s="15" t="s">
        <v>21</v>
      </c>
      <c r="E2567" s="15">
        <v>307</v>
      </c>
      <c r="F2567" s="15">
        <v>309.60000000000002</v>
      </c>
      <c r="G2567" s="15">
        <v>0</v>
      </c>
      <c r="H2567" s="16">
        <v>0</v>
      </c>
      <c r="I2567" s="13">
        <f t="shared" si="3184"/>
        <v>2.6000000000000227</v>
      </c>
      <c r="J2567" s="13">
        <v>0</v>
      </c>
      <c r="K2567" s="13">
        <v>0</v>
      </c>
      <c r="L2567" s="13">
        <f t="shared" si="3185"/>
        <v>2.6000000000000227</v>
      </c>
      <c r="M2567" s="45">
        <f t="shared" si="3186"/>
        <v>1693.8110749185814</v>
      </c>
    </row>
    <row r="2568" spans="1:13" ht="15" x14ac:dyDescent="0.2">
      <c r="A2568" s="14">
        <v>43262</v>
      </c>
      <c r="B2568" s="14" t="s">
        <v>551</v>
      </c>
      <c r="C2568" s="11">
        <f t="shared" si="3183"/>
        <v>943.39622641509436</v>
      </c>
      <c r="D2568" s="15" t="s">
        <v>21</v>
      </c>
      <c r="E2568" s="15">
        <v>212</v>
      </c>
      <c r="F2568" s="15">
        <v>208</v>
      </c>
      <c r="G2568" s="15">
        <v>0</v>
      </c>
      <c r="H2568" s="16">
        <v>0</v>
      </c>
      <c r="I2568" s="13">
        <f t="shared" si="3184"/>
        <v>-4</v>
      </c>
      <c r="J2568" s="13">
        <v>0</v>
      </c>
      <c r="K2568" s="13">
        <v>0</v>
      </c>
      <c r="L2568" s="13">
        <f t="shared" si="3185"/>
        <v>-4</v>
      </c>
      <c r="M2568" s="45">
        <f t="shared" si="3186"/>
        <v>-3773.5849056603774</v>
      </c>
    </row>
    <row r="2569" spans="1:13" ht="15" x14ac:dyDescent="0.2">
      <c r="A2569" s="14">
        <v>43262</v>
      </c>
      <c r="B2569" s="14" t="s">
        <v>379</v>
      </c>
      <c r="C2569" s="11">
        <f t="shared" si="3183"/>
        <v>770.71290944123314</v>
      </c>
      <c r="D2569" s="15" t="s">
        <v>21</v>
      </c>
      <c r="E2569" s="15">
        <v>259.5</v>
      </c>
      <c r="F2569" s="15">
        <v>261.5</v>
      </c>
      <c r="G2569" s="15">
        <v>0</v>
      </c>
      <c r="H2569" s="16">
        <v>0</v>
      </c>
      <c r="I2569" s="13">
        <f t="shared" si="3184"/>
        <v>2</v>
      </c>
      <c r="J2569" s="13">
        <v>0</v>
      </c>
      <c r="K2569" s="13">
        <v>0</v>
      </c>
      <c r="L2569" s="13">
        <f t="shared" si="3185"/>
        <v>2</v>
      </c>
      <c r="M2569" s="45">
        <f t="shared" si="3186"/>
        <v>1541.4258188824663</v>
      </c>
    </row>
    <row r="2570" spans="1:13" ht="15" x14ac:dyDescent="0.2">
      <c r="A2570" s="14">
        <v>43259</v>
      </c>
      <c r="B2570" s="14" t="s">
        <v>213</v>
      </c>
      <c r="C2570" s="11">
        <f t="shared" si="3183"/>
        <v>223.46368715083798</v>
      </c>
      <c r="D2570" s="15" t="s">
        <v>21</v>
      </c>
      <c r="E2570" s="15">
        <v>895</v>
      </c>
      <c r="F2570" s="15">
        <v>900</v>
      </c>
      <c r="G2570" s="15">
        <v>910</v>
      </c>
      <c r="H2570" s="16">
        <v>0</v>
      </c>
      <c r="I2570" s="13">
        <f t="shared" si="3184"/>
        <v>5</v>
      </c>
      <c r="J2570" s="13">
        <f t="shared" ref="J2570:J2572" si="3193">(IF(D2570="SELL",IF(G2570="",0,F2570-G2570),IF(D2570="BUY",IF(G2570="",0,G2570-F2570))))</f>
        <v>10</v>
      </c>
      <c r="K2570" s="13">
        <v>0</v>
      </c>
      <c r="L2570" s="13">
        <f t="shared" si="3185"/>
        <v>15</v>
      </c>
      <c r="M2570" s="45">
        <f t="shared" si="3186"/>
        <v>3351.9553072625699</v>
      </c>
    </row>
    <row r="2571" spans="1:13" ht="15" x14ac:dyDescent="0.2">
      <c r="A2571" s="14">
        <v>43259</v>
      </c>
      <c r="B2571" s="14" t="s">
        <v>552</v>
      </c>
      <c r="C2571" s="11">
        <f t="shared" si="3183"/>
        <v>364.96350364963502</v>
      </c>
      <c r="D2571" s="15" t="s">
        <v>21</v>
      </c>
      <c r="E2571" s="15">
        <v>548</v>
      </c>
      <c r="F2571" s="15">
        <v>552</v>
      </c>
      <c r="G2571" s="15">
        <v>558</v>
      </c>
      <c r="H2571" s="16">
        <v>0</v>
      </c>
      <c r="I2571" s="13">
        <f t="shared" si="3184"/>
        <v>4</v>
      </c>
      <c r="J2571" s="13">
        <f t="shared" si="3193"/>
        <v>6</v>
      </c>
      <c r="K2571" s="13">
        <v>0</v>
      </c>
      <c r="L2571" s="13">
        <f t="shared" si="3185"/>
        <v>10</v>
      </c>
      <c r="M2571" s="45">
        <f t="shared" si="3186"/>
        <v>3649.63503649635</v>
      </c>
    </row>
    <row r="2572" spans="1:13" ht="15" x14ac:dyDescent="0.2">
      <c r="A2572" s="14">
        <v>43259</v>
      </c>
      <c r="B2572" s="14" t="s">
        <v>553</v>
      </c>
      <c r="C2572" s="11">
        <f t="shared" si="3183"/>
        <v>1075.2688172043011</v>
      </c>
      <c r="D2572" s="15" t="s">
        <v>21</v>
      </c>
      <c r="E2572" s="15">
        <v>186</v>
      </c>
      <c r="F2572" s="15">
        <v>187.5</v>
      </c>
      <c r="G2572" s="15">
        <v>189.5</v>
      </c>
      <c r="H2572" s="16">
        <v>0</v>
      </c>
      <c r="I2572" s="13">
        <f t="shared" si="3184"/>
        <v>1.5</v>
      </c>
      <c r="J2572" s="13">
        <f t="shared" si="3193"/>
        <v>2</v>
      </c>
      <c r="K2572" s="13">
        <v>0</v>
      </c>
      <c r="L2572" s="13">
        <f t="shared" si="3185"/>
        <v>3.5</v>
      </c>
      <c r="M2572" s="45">
        <f t="shared" si="3186"/>
        <v>3763.4408602150538</v>
      </c>
    </row>
    <row r="2573" spans="1:13" ht="15" x14ac:dyDescent="0.2">
      <c r="A2573" s="14">
        <v>43259</v>
      </c>
      <c r="B2573" s="14" t="s">
        <v>534</v>
      </c>
      <c r="C2573" s="11">
        <f t="shared" si="3183"/>
        <v>2594.033722438392</v>
      </c>
      <c r="D2573" s="15" t="s">
        <v>21</v>
      </c>
      <c r="E2573" s="15">
        <v>77.099999999999994</v>
      </c>
      <c r="F2573" s="15">
        <v>77.599999999999994</v>
      </c>
      <c r="G2573" s="15">
        <v>0</v>
      </c>
      <c r="H2573" s="16">
        <v>0</v>
      </c>
      <c r="I2573" s="13">
        <f t="shared" si="3184"/>
        <v>0.5</v>
      </c>
      <c r="J2573" s="13">
        <v>0</v>
      </c>
      <c r="K2573" s="13">
        <v>0</v>
      </c>
      <c r="L2573" s="13">
        <f t="shared" si="3185"/>
        <v>0.5</v>
      </c>
      <c r="M2573" s="45">
        <f t="shared" si="3186"/>
        <v>1297.016861219196</v>
      </c>
    </row>
    <row r="2574" spans="1:13" ht="15" x14ac:dyDescent="0.2">
      <c r="A2574" s="14">
        <v>43259</v>
      </c>
      <c r="B2574" s="14" t="s">
        <v>554</v>
      </c>
      <c r="C2574" s="11">
        <f t="shared" si="3183"/>
        <v>3120.1248049922001</v>
      </c>
      <c r="D2574" s="15" t="s">
        <v>21</v>
      </c>
      <c r="E2574" s="15">
        <v>64.099999999999994</v>
      </c>
      <c r="F2574" s="15">
        <v>64.599999999999994</v>
      </c>
      <c r="G2574" s="15">
        <v>0</v>
      </c>
      <c r="H2574" s="16">
        <v>0</v>
      </c>
      <c r="I2574" s="13">
        <f t="shared" si="3184"/>
        <v>0.5</v>
      </c>
      <c r="J2574" s="13">
        <v>0</v>
      </c>
      <c r="K2574" s="13">
        <v>0</v>
      </c>
      <c r="L2574" s="13">
        <f t="shared" si="3185"/>
        <v>0.5</v>
      </c>
      <c r="M2574" s="45">
        <f t="shared" si="3186"/>
        <v>1560.0624024961</v>
      </c>
    </row>
    <row r="2575" spans="1:13" ht="15" x14ac:dyDescent="0.2">
      <c r="A2575" s="14">
        <v>43258</v>
      </c>
      <c r="B2575" s="14" t="s">
        <v>555</v>
      </c>
      <c r="C2575" s="11">
        <f t="shared" si="3183"/>
        <v>1230.7692307692307</v>
      </c>
      <c r="D2575" s="15" t="s">
        <v>21</v>
      </c>
      <c r="E2575" s="15">
        <v>162.5</v>
      </c>
      <c r="F2575" s="15">
        <v>164</v>
      </c>
      <c r="G2575" s="15">
        <v>166</v>
      </c>
      <c r="H2575" s="16">
        <v>168</v>
      </c>
      <c r="I2575" s="13">
        <f t="shared" si="3184"/>
        <v>1.5</v>
      </c>
      <c r="J2575" s="13">
        <f t="shared" ref="J2575:J2576" si="3194">(IF(D2575="SELL",IF(G2575="",0,F2575-G2575),IF(D2575="BUY",IF(G2575="",0,G2575-F2575))))</f>
        <v>2</v>
      </c>
      <c r="K2575" s="13">
        <v>2</v>
      </c>
      <c r="L2575" s="13">
        <f t="shared" si="3185"/>
        <v>5.5</v>
      </c>
      <c r="M2575" s="45">
        <f t="shared" si="3186"/>
        <v>6769.2307692307686</v>
      </c>
    </row>
    <row r="2576" spans="1:13" ht="15" x14ac:dyDescent="0.2">
      <c r="A2576" s="14">
        <v>43258</v>
      </c>
      <c r="B2576" s="14" t="s">
        <v>556</v>
      </c>
      <c r="C2576" s="11">
        <f t="shared" si="3183"/>
        <v>127.38853503184713</v>
      </c>
      <c r="D2576" s="15" t="s">
        <v>18</v>
      </c>
      <c r="E2576" s="15">
        <v>1570</v>
      </c>
      <c r="F2576" s="15">
        <v>1560</v>
      </c>
      <c r="G2576" s="15">
        <v>1540</v>
      </c>
      <c r="H2576" s="16">
        <v>0</v>
      </c>
      <c r="I2576" s="13">
        <f t="shared" si="3184"/>
        <v>10</v>
      </c>
      <c r="J2576" s="13">
        <f t="shared" si="3194"/>
        <v>20</v>
      </c>
      <c r="K2576" s="13">
        <v>0</v>
      </c>
      <c r="L2576" s="13">
        <f t="shared" si="3185"/>
        <v>30</v>
      </c>
      <c r="M2576" s="45">
        <f t="shared" si="3186"/>
        <v>3821.6560509554138</v>
      </c>
    </row>
    <row r="2577" spans="1:13" ht="15" x14ac:dyDescent="0.2">
      <c r="A2577" s="14">
        <v>43258</v>
      </c>
      <c r="B2577" s="14" t="s">
        <v>557</v>
      </c>
      <c r="C2577" s="11">
        <f t="shared" si="3183"/>
        <v>172.41379310344828</v>
      </c>
      <c r="D2577" s="15" t="s">
        <v>18</v>
      </c>
      <c r="E2577" s="15">
        <v>1160</v>
      </c>
      <c r="F2577" s="15">
        <v>1150</v>
      </c>
      <c r="G2577" s="15">
        <v>0</v>
      </c>
      <c r="H2577" s="16">
        <v>0</v>
      </c>
      <c r="I2577" s="13">
        <f t="shared" si="3184"/>
        <v>10</v>
      </c>
      <c r="J2577" s="13">
        <v>0</v>
      </c>
      <c r="K2577" s="13">
        <v>0</v>
      </c>
      <c r="L2577" s="13">
        <f t="shared" si="3185"/>
        <v>10</v>
      </c>
      <c r="M2577" s="45">
        <f t="shared" si="3186"/>
        <v>1724.1379310344828</v>
      </c>
    </row>
    <row r="2578" spans="1:13" ht="15" x14ac:dyDescent="0.2">
      <c r="A2578" s="14">
        <v>43257</v>
      </c>
      <c r="B2578" s="14" t="s">
        <v>558</v>
      </c>
      <c r="C2578" s="11">
        <f t="shared" si="3183"/>
        <v>1438.8489208633093</v>
      </c>
      <c r="D2578" s="15" t="s">
        <v>21</v>
      </c>
      <c r="E2578" s="15">
        <v>139</v>
      </c>
      <c r="F2578" s="15">
        <v>141</v>
      </c>
      <c r="G2578" s="15">
        <v>0</v>
      </c>
      <c r="H2578" s="16">
        <v>0</v>
      </c>
      <c r="I2578" s="13">
        <f t="shared" si="3184"/>
        <v>2</v>
      </c>
      <c r="J2578" s="13">
        <v>0</v>
      </c>
      <c r="K2578" s="13">
        <v>0</v>
      </c>
      <c r="L2578" s="13">
        <f t="shared" si="3185"/>
        <v>2</v>
      </c>
      <c r="M2578" s="45">
        <f t="shared" si="3186"/>
        <v>2877.6978417266187</v>
      </c>
    </row>
    <row r="2579" spans="1:13" ht="15" x14ac:dyDescent="0.2">
      <c r="A2579" s="14">
        <v>43257</v>
      </c>
      <c r="B2579" s="14" t="s">
        <v>559</v>
      </c>
      <c r="C2579" s="11">
        <f t="shared" si="3183"/>
        <v>2366.8639053254437</v>
      </c>
      <c r="D2579" s="15" t="s">
        <v>21</v>
      </c>
      <c r="E2579" s="15">
        <v>84.5</v>
      </c>
      <c r="F2579" s="15">
        <v>85.2</v>
      </c>
      <c r="G2579" s="15">
        <v>0</v>
      </c>
      <c r="H2579" s="16">
        <v>0</v>
      </c>
      <c r="I2579" s="13">
        <f t="shared" si="3184"/>
        <v>0.70000000000000284</v>
      </c>
      <c r="J2579" s="13">
        <v>0</v>
      </c>
      <c r="K2579" s="13">
        <v>0</v>
      </c>
      <c r="L2579" s="13">
        <f t="shared" si="3185"/>
        <v>0.70000000000000284</v>
      </c>
      <c r="M2579" s="45">
        <f t="shared" si="3186"/>
        <v>1656.8047337278174</v>
      </c>
    </row>
    <row r="2580" spans="1:13" ht="15" x14ac:dyDescent="0.2">
      <c r="A2580" s="14">
        <v>43257</v>
      </c>
      <c r="B2580" s="14" t="s">
        <v>560</v>
      </c>
      <c r="C2580" s="11">
        <f t="shared" si="3183"/>
        <v>300.75187969924809</v>
      </c>
      <c r="D2580" s="15" t="s">
        <v>18</v>
      </c>
      <c r="E2580" s="15">
        <v>665</v>
      </c>
      <c r="F2580" s="15">
        <v>660</v>
      </c>
      <c r="G2580" s="15">
        <v>0</v>
      </c>
      <c r="H2580" s="16">
        <v>0</v>
      </c>
      <c r="I2580" s="13">
        <f t="shared" si="3184"/>
        <v>5</v>
      </c>
      <c r="J2580" s="13">
        <v>0</v>
      </c>
      <c r="K2580" s="13">
        <v>0</v>
      </c>
      <c r="L2580" s="13">
        <f t="shared" si="3185"/>
        <v>5</v>
      </c>
      <c r="M2580" s="45">
        <f t="shared" si="3186"/>
        <v>1503.7593984962405</v>
      </c>
    </row>
    <row r="2581" spans="1:13" ht="15" x14ac:dyDescent="0.2">
      <c r="A2581" s="14">
        <v>43257</v>
      </c>
      <c r="B2581" s="14" t="s">
        <v>561</v>
      </c>
      <c r="C2581" s="11">
        <f t="shared" si="3183"/>
        <v>813.00813008130081</v>
      </c>
      <c r="D2581" s="15" t="s">
        <v>18</v>
      </c>
      <c r="E2581" s="15">
        <v>246</v>
      </c>
      <c r="F2581" s="15">
        <v>243</v>
      </c>
      <c r="G2581" s="15">
        <v>0</v>
      </c>
      <c r="H2581" s="16">
        <v>0</v>
      </c>
      <c r="I2581" s="13">
        <f t="shared" si="3184"/>
        <v>3</v>
      </c>
      <c r="J2581" s="13">
        <v>0</v>
      </c>
      <c r="K2581" s="13">
        <v>0</v>
      </c>
      <c r="L2581" s="13">
        <f t="shared" si="3185"/>
        <v>3</v>
      </c>
      <c r="M2581" s="45">
        <f t="shared" si="3186"/>
        <v>2439.0243902439024</v>
      </c>
    </row>
    <row r="2582" spans="1:13" ht="15" x14ac:dyDescent="0.2">
      <c r="A2582" s="14">
        <v>43256</v>
      </c>
      <c r="B2582" s="14" t="s">
        <v>548</v>
      </c>
      <c r="C2582" s="11">
        <f t="shared" si="3183"/>
        <v>388.34951456310682</v>
      </c>
      <c r="D2582" s="15" t="s">
        <v>18</v>
      </c>
      <c r="E2582" s="15">
        <v>515</v>
      </c>
      <c r="F2582" s="15">
        <v>510</v>
      </c>
      <c r="G2582" s="15">
        <v>500</v>
      </c>
      <c r="H2582" s="16">
        <v>0</v>
      </c>
      <c r="I2582" s="13">
        <f t="shared" si="3184"/>
        <v>5</v>
      </c>
      <c r="J2582" s="13">
        <f t="shared" ref="J2582:J2583" si="3195">(IF(D2582="SELL",IF(G2582="",0,F2582-G2582),IF(D2582="BUY",IF(G2582="",0,G2582-F2582))))</f>
        <v>10</v>
      </c>
      <c r="K2582" s="13">
        <v>0</v>
      </c>
      <c r="L2582" s="13">
        <f t="shared" si="3185"/>
        <v>15</v>
      </c>
      <c r="M2582" s="45">
        <f t="shared" si="3186"/>
        <v>5825.2427184466023</v>
      </c>
    </row>
    <row r="2583" spans="1:13" ht="15" x14ac:dyDescent="0.2">
      <c r="A2583" s="14">
        <v>43256</v>
      </c>
      <c r="B2583" s="14" t="s">
        <v>395</v>
      </c>
      <c r="C2583" s="11">
        <f t="shared" si="3183"/>
        <v>459.77011494252872</v>
      </c>
      <c r="D2583" s="15" t="s">
        <v>18</v>
      </c>
      <c r="E2583" s="15">
        <v>435</v>
      </c>
      <c r="F2583" s="15">
        <v>431</v>
      </c>
      <c r="G2583" s="15">
        <v>425</v>
      </c>
      <c r="H2583" s="16">
        <v>0</v>
      </c>
      <c r="I2583" s="13">
        <f t="shared" si="3184"/>
        <v>4</v>
      </c>
      <c r="J2583" s="13">
        <f t="shared" si="3195"/>
        <v>6</v>
      </c>
      <c r="K2583" s="13">
        <v>0</v>
      </c>
      <c r="L2583" s="13">
        <f t="shared" si="3185"/>
        <v>10</v>
      </c>
      <c r="M2583" s="45">
        <f t="shared" si="3186"/>
        <v>4597.7011494252874</v>
      </c>
    </row>
    <row r="2584" spans="1:13" ht="15" x14ac:dyDescent="0.2">
      <c r="A2584" s="14">
        <v>43255</v>
      </c>
      <c r="B2584" s="14" t="s">
        <v>504</v>
      </c>
      <c r="C2584" s="11">
        <f t="shared" ref="C2584:C2647" si="3196">200000/E2584</f>
        <v>632.81126404049985</v>
      </c>
      <c r="D2584" s="15" t="s">
        <v>21</v>
      </c>
      <c r="E2584" s="15">
        <v>316.05</v>
      </c>
      <c r="F2584" s="15">
        <v>319.2</v>
      </c>
      <c r="G2584" s="15">
        <v>0</v>
      </c>
      <c r="H2584" s="16">
        <v>0</v>
      </c>
      <c r="I2584" s="13">
        <f t="shared" ref="I2584" si="3197">(IF(D2584="SELL",E2584-F2584,IF(D2584="BUY",F2584-E2584)))</f>
        <v>3.1499999999999773</v>
      </c>
      <c r="J2584" s="13">
        <v>0</v>
      </c>
      <c r="K2584" s="13">
        <v>0</v>
      </c>
      <c r="L2584" s="13">
        <f t="shared" ref="L2584:L2637" si="3198">K2584+J2584+I2584</f>
        <v>3.1499999999999773</v>
      </c>
      <c r="M2584" s="45">
        <f t="shared" ref="M2584:M2647" si="3199">L2584*C2584</f>
        <v>1993.3554817275601</v>
      </c>
    </row>
    <row r="2585" spans="1:13" ht="15" x14ac:dyDescent="0.2">
      <c r="A2585" s="14">
        <v>43255</v>
      </c>
      <c r="B2585" s="14" t="s">
        <v>562</v>
      </c>
      <c r="C2585" s="11">
        <f t="shared" si="3196"/>
        <v>690.84628670120901</v>
      </c>
      <c r="D2585" s="15" t="s">
        <v>21</v>
      </c>
      <c r="E2585" s="15">
        <v>289.5</v>
      </c>
      <c r="F2585" s="15">
        <v>0</v>
      </c>
      <c r="G2585" s="15">
        <v>0</v>
      </c>
      <c r="H2585" s="16">
        <v>0</v>
      </c>
      <c r="I2585" s="13">
        <v>0</v>
      </c>
      <c r="J2585" s="13">
        <f t="shared" ref="J2585" si="3200">(IF(D2585="SELL",IF(G2585="",0,F2585-G2585),IF(D2585="BUY",IF(G2585="",0,G2585-F2585))))</f>
        <v>0</v>
      </c>
      <c r="K2585" s="13">
        <v>0</v>
      </c>
      <c r="L2585" s="13">
        <f t="shared" si="3198"/>
        <v>0</v>
      </c>
      <c r="M2585" s="45">
        <f t="shared" si="3199"/>
        <v>0</v>
      </c>
    </row>
    <row r="2586" spans="1:13" ht="15" x14ac:dyDescent="0.2">
      <c r="A2586" s="14">
        <v>43255</v>
      </c>
      <c r="B2586" s="14" t="s">
        <v>563</v>
      </c>
      <c r="C2586" s="11">
        <f t="shared" si="3196"/>
        <v>1615.5088852988692</v>
      </c>
      <c r="D2586" s="15" t="s">
        <v>21</v>
      </c>
      <c r="E2586" s="15">
        <v>123.8</v>
      </c>
      <c r="F2586" s="15">
        <v>121</v>
      </c>
      <c r="G2586" s="15">
        <v>0</v>
      </c>
      <c r="H2586" s="16">
        <v>0</v>
      </c>
      <c r="I2586" s="13">
        <f t="shared" ref="I2586:I2594" si="3201">(IF(D2586="SELL",E2586-F2586,IF(D2586="BUY",F2586-E2586)))</f>
        <v>-2.7999999999999972</v>
      </c>
      <c r="J2586" s="13">
        <v>0</v>
      </c>
      <c r="K2586" s="13">
        <v>0</v>
      </c>
      <c r="L2586" s="13">
        <f t="shared" si="3198"/>
        <v>-2.7999999999999972</v>
      </c>
      <c r="M2586" s="45">
        <f t="shared" si="3199"/>
        <v>-4523.4248788368295</v>
      </c>
    </row>
    <row r="2587" spans="1:13" ht="15" x14ac:dyDescent="0.2">
      <c r="A2587" s="14">
        <v>43252</v>
      </c>
      <c r="B2587" s="14" t="s">
        <v>438</v>
      </c>
      <c r="C2587" s="11">
        <f t="shared" si="3196"/>
        <v>126.58227848101266</v>
      </c>
      <c r="D2587" s="15" t="s">
        <v>21</v>
      </c>
      <c r="E2587" s="15">
        <v>1580</v>
      </c>
      <c r="F2587" s="15">
        <v>1587</v>
      </c>
      <c r="G2587" s="15">
        <v>0</v>
      </c>
      <c r="H2587" s="16">
        <v>0</v>
      </c>
      <c r="I2587" s="13">
        <f t="shared" si="3201"/>
        <v>7</v>
      </c>
      <c r="J2587" s="13">
        <v>0</v>
      </c>
      <c r="K2587" s="13">
        <v>0</v>
      </c>
      <c r="L2587" s="13">
        <f t="shared" si="3198"/>
        <v>7</v>
      </c>
      <c r="M2587" s="45">
        <f t="shared" si="3199"/>
        <v>886.0759493670887</v>
      </c>
    </row>
    <row r="2588" spans="1:13" ht="15" x14ac:dyDescent="0.2">
      <c r="A2588" s="14">
        <v>43252</v>
      </c>
      <c r="B2588" s="14" t="s">
        <v>564</v>
      </c>
      <c r="C2588" s="11">
        <f t="shared" si="3196"/>
        <v>154.20200462606013</v>
      </c>
      <c r="D2588" s="15" t="s">
        <v>21</v>
      </c>
      <c r="E2588" s="15">
        <v>1297</v>
      </c>
      <c r="F2588" s="15">
        <v>1307</v>
      </c>
      <c r="G2588" s="15">
        <v>0</v>
      </c>
      <c r="H2588" s="16">
        <v>0</v>
      </c>
      <c r="I2588" s="13">
        <f t="shared" si="3201"/>
        <v>10</v>
      </c>
      <c r="J2588" s="13">
        <v>0</v>
      </c>
      <c r="K2588" s="13">
        <v>0</v>
      </c>
      <c r="L2588" s="13">
        <f t="shared" si="3198"/>
        <v>10</v>
      </c>
      <c r="M2588" s="45">
        <f t="shared" si="3199"/>
        <v>1542.0200462606012</v>
      </c>
    </row>
    <row r="2589" spans="1:13" ht="15" x14ac:dyDescent="0.2">
      <c r="A2589" s="14">
        <v>43252</v>
      </c>
      <c r="B2589" s="14" t="s">
        <v>447</v>
      </c>
      <c r="C2589" s="11">
        <f t="shared" si="3196"/>
        <v>682.5938566552901</v>
      </c>
      <c r="D2589" s="15" t="s">
        <v>21</v>
      </c>
      <c r="E2589" s="15">
        <v>293</v>
      </c>
      <c r="F2589" s="15">
        <v>287</v>
      </c>
      <c r="G2589" s="15">
        <v>0</v>
      </c>
      <c r="H2589" s="16">
        <v>0</v>
      </c>
      <c r="I2589" s="13">
        <f t="shared" si="3201"/>
        <v>-6</v>
      </c>
      <c r="J2589" s="13">
        <v>0</v>
      </c>
      <c r="K2589" s="13">
        <v>0</v>
      </c>
      <c r="L2589" s="13">
        <f t="shared" si="3198"/>
        <v>-6</v>
      </c>
      <c r="M2589" s="45">
        <f t="shared" si="3199"/>
        <v>-4095.5631399317408</v>
      </c>
    </row>
    <row r="2590" spans="1:13" ht="15" x14ac:dyDescent="0.2">
      <c r="A2590" s="14">
        <v>43251</v>
      </c>
      <c r="B2590" s="14" t="s">
        <v>485</v>
      </c>
      <c r="C2590" s="11">
        <f t="shared" si="3196"/>
        <v>149.58863126402395</v>
      </c>
      <c r="D2590" s="15" t="s">
        <v>21</v>
      </c>
      <c r="E2590" s="15">
        <v>1337</v>
      </c>
      <c r="F2590" s="15">
        <v>1350</v>
      </c>
      <c r="G2590" s="15">
        <v>1364</v>
      </c>
      <c r="H2590" s="16">
        <v>0</v>
      </c>
      <c r="I2590" s="13">
        <f t="shared" si="3201"/>
        <v>13</v>
      </c>
      <c r="J2590" s="13">
        <f t="shared" ref="J2590:J2592" si="3202">(IF(D2590="SELL",IF(G2590="",0,F2590-G2590),IF(D2590="BUY",IF(G2590="",0,G2590-F2590))))</f>
        <v>14</v>
      </c>
      <c r="K2590" s="13">
        <v>0</v>
      </c>
      <c r="L2590" s="13">
        <f t="shared" si="3198"/>
        <v>27</v>
      </c>
      <c r="M2590" s="45">
        <f t="shared" si="3199"/>
        <v>4038.8930441286466</v>
      </c>
    </row>
    <row r="2591" spans="1:13" ht="15" x14ac:dyDescent="0.2">
      <c r="A2591" s="14">
        <v>43251</v>
      </c>
      <c r="B2591" s="14" t="s">
        <v>565</v>
      </c>
      <c r="C2591" s="11">
        <f t="shared" si="3196"/>
        <v>1520.9125475285171</v>
      </c>
      <c r="D2591" s="15" t="s">
        <v>18</v>
      </c>
      <c r="E2591" s="15">
        <v>131.5</v>
      </c>
      <c r="F2591" s="15">
        <v>130.30000000000001</v>
      </c>
      <c r="G2591" s="15">
        <v>0</v>
      </c>
      <c r="H2591" s="16">
        <v>0</v>
      </c>
      <c r="I2591" s="13">
        <f t="shared" si="3201"/>
        <v>1.1999999999999886</v>
      </c>
      <c r="J2591" s="13">
        <v>0</v>
      </c>
      <c r="K2591" s="13">
        <v>0</v>
      </c>
      <c r="L2591" s="13">
        <f t="shared" si="3198"/>
        <v>1.1999999999999886</v>
      </c>
      <c r="M2591" s="45">
        <f t="shared" si="3199"/>
        <v>1825.0950570342031</v>
      </c>
    </row>
    <row r="2592" spans="1:13" ht="15" x14ac:dyDescent="0.2">
      <c r="A2592" s="14">
        <v>43250</v>
      </c>
      <c r="B2592" s="14" t="s">
        <v>534</v>
      </c>
      <c r="C2592" s="11">
        <f t="shared" si="3196"/>
        <v>2409.6385542168673</v>
      </c>
      <c r="D2592" s="15" t="s">
        <v>21</v>
      </c>
      <c r="E2592" s="15">
        <v>83</v>
      </c>
      <c r="F2592" s="15">
        <v>84</v>
      </c>
      <c r="G2592" s="15">
        <v>85.5</v>
      </c>
      <c r="H2592" s="16">
        <v>0</v>
      </c>
      <c r="I2592" s="13">
        <f t="shared" si="3201"/>
        <v>1</v>
      </c>
      <c r="J2592" s="13">
        <f t="shared" si="3202"/>
        <v>1.5</v>
      </c>
      <c r="K2592" s="13">
        <v>0</v>
      </c>
      <c r="L2592" s="13">
        <f t="shared" si="3198"/>
        <v>2.5</v>
      </c>
      <c r="M2592" s="45">
        <f t="shared" si="3199"/>
        <v>6024.0963855421687</v>
      </c>
    </row>
    <row r="2593" spans="1:13" ht="15" x14ac:dyDescent="0.2">
      <c r="A2593" s="14">
        <v>43250</v>
      </c>
      <c r="B2593" s="14" t="s">
        <v>24</v>
      </c>
      <c r="C2593" s="11">
        <f t="shared" si="3196"/>
        <v>224.71910112359549</v>
      </c>
      <c r="D2593" s="15" t="s">
        <v>21</v>
      </c>
      <c r="E2593" s="15">
        <v>890</v>
      </c>
      <c r="F2593" s="15">
        <v>900</v>
      </c>
      <c r="G2593" s="15">
        <v>0</v>
      </c>
      <c r="H2593" s="16">
        <v>0</v>
      </c>
      <c r="I2593" s="13">
        <f t="shared" si="3201"/>
        <v>10</v>
      </c>
      <c r="J2593" s="13">
        <v>0</v>
      </c>
      <c r="K2593" s="13">
        <v>0</v>
      </c>
      <c r="L2593" s="13">
        <f t="shared" si="3198"/>
        <v>10</v>
      </c>
      <c r="M2593" s="45">
        <f t="shared" si="3199"/>
        <v>2247.1910112359551</v>
      </c>
    </row>
    <row r="2594" spans="1:13" ht="15" x14ac:dyDescent="0.2">
      <c r="A2594" s="14">
        <v>43250</v>
      </c>
      <c r="B2594" s="14" t="s">
        <v>160</v>
      </c>
      <c r="C2594" s="11">
        <f t="shared" si="3196"/>
        <v>1204.8192771084337</v>
      </c>
      <c r="D2594" s="15" t="s">
        <v>21</v>
      </c>
      <c r="E2594" s="15">
        <v>166</v>
      </c>
      <c r="F2594" s="15">
        <v>167.5</v>
      </c>
      <c r="G2594" s="15">
        <v>0</v>
      </c>
      <c r="H2594" s="16">
        <v>0</v>
      </c>
      <c r="I2594" s="13">
        <f t="shared" si="3201"/>
        <v>1.5</v>
      </c>
      <c r="J2594" s="13">
        <v>0</v>
      </c>
      <c r="K2594" s="13">
        <v>0</v>
      </c>
      <c r="L2594" s="13">
        <f t="shared" si="3198"/>
        <v>1.5</v>
      </c>
      <c r="M2594" s="45">
        <f t="shared" si="3199"/>
        <v>1807.2289156626505</v>
      </c>
    </row>
    <row r="2595" spans="1:13" ht="15" x14ac:dyDescent="0.2">
      <c r="A2595" s="14">
        <v>43249</v>
      </c>
      <c r="B2595" s="14" t="s">
        <v>566</v>
      </c>
      <c r="C2595" s="11">
        <f t="shared" si="3196"/>
        <v>1433.6917562724013</v>
      </c>
      <c r="D2595" s="15" t="s">
        <v>21</v>
      </c>
      <c r="E2595" s="15">
        <v>139.5</v>
      </c>
      <c r="F2595" s="15">
        <v>139.5</v>
      </c>
      <c r="G2595" s="15">
        <v>0</v>
      </c>
      <c r="H2595" s="16">
        <v>0</v>
      </c>
      <c r="I2595" s="13">
        <v>0</v>
      </c>
      <c r="J2595" s="13">
        <v>0</v>
      </c>
      <c r="K2595" s="13">
        <v>0</v>
      </c>
      <c r="L2595" s="13">
        <f t="shared" si="3198"/>
        <v>0</v>
      </c>
      <c r="M2595" s="45">
        <f t="shared" si="3199"/>
        <v>0</v>
      </c>
    </row>
    <row r="2596" spans="1:13" ht="15" x14ac:dyDescent="0.2">
      <c r="A2596" s="14">
        <v>43249</v>
      </c>
      <c r="B2596" s="14" t="s">
        <v>81</v>
      </c>
      <c r="C2596" s="11">
        <f t="shared" si="3196"/>
        <v>401.60642570281124</v>
      </c>
      <c r="D2596" s="15" t="s">
        <v>21</v>
      </c>
      <c r="E2596" s="15">
        <v>498</v>
      </c>
      <c r="F2596" s="15">
        <v>498</v>
      </c>
      <c r="G2596" s="15">
        <v>0</v>
      </c>
      <c r="H2596" s="16">
        <v>0</v>
      </c>
      <c r="I2596" s="13">
        <v>0</v>
      </c>
      <c r="J2596" s="13">
        <v>0</v>
      </c>
      <c r="K2596" s="13">
        <v>0</v>
      </c>
      <c r="L2596" s="13">
        <f t="shared" si="3198"/>
        <v>0</v>
      </c>
      <c r="M2596" s="45">
        <f t="shared" si="3199"/>
        <v>0</v>
      </c>
    </row>
    <row r="2597" spans="1:13" ht="15" x14ac:dyDescent="0.2">
      <c r="A2597" s="14">
        <v>43248</v>
      </c>
      <c r="B2597" s="14" t="s">
        <v>567</v>
      </c>
      <c r="C2597" s="11">
        <f t="shared" si="3196"/>
        <v>465.33271288971616</v>
      </c>
      <c r="D2597" s="15" t="s">
        <v>21</v>
      </c>
      <c r="E2597" s="15">
        <v>429.8</v>
      </c>
      <c r="F2597" s="15">
        <v>433</v>
      </c>
      <c r="G2597" s="15">
        <v>0</v>
      </c>
      <c r="H2597" s="16">
        <v>0</v>
      </c>
      <c r="I2597" s="13">
        <f t="shared" ref="I2597:I2633" si="3203">(IF(D2597="SELL",E2597-F2597,IF(D2597="BUY",F2597-E2597)))</f>
        <v>3.1999999999999886</v>
      </c>
      <c r="J2597" s="13">
        <v>0</v>
      </c>
      <c r="K2597" s="13">
        <v>15</v>
      </c>
      <c r="L2597" s="13">
        <f t="shared" si="3198"/>
        <v>18.199999999999989</v>
      </c>
      <c r="M2597" s="45">
        <f t="shared" si="3199"/>
        <v>8469.0553745928282</v>
      </c>
    </row>
    <row r="2598" spans="1:13" ht="15" x14ac:dyDescent="0.2">
      <c r="A2598" s="14">
        <v>43248</v>
      </c>
      <c r="B2598" s="14" t="s">
        <v>76</v>
      </c>
      <c r="C2598" s="11">
        <f t="shared" si="3196"/>
        <v>506.32911392405066</v>
      </c>
      <c r="D2598" s="15" t="s">
        <v>21</v>
      </c>
      <c r="E2598" s="15">
        <v>395</v>
      </c>
      <c r="F2598" s="15">
        <v>398</v>
      </c>
      <c r="G2598" s="15">
        <v>0</v>
      </c>
      <c r="H2598" s="16">
        <v>0</v>
      </c>
      <c r="I2598" s="13">
        <f t="shared" si="3203"/>
        <v>3</v>
      </c>
      <c r="J2598" s="13">
        <v>0</v>
      </c>
      <c r="K2598" s="13">
        <v>15</v>
      </c>
      <c r="L2598" s="13">
        <f t="shared" si="3198"/>
        <v>18</v>
      </c>
      <c r="M2598" s="45">
        <f t="shared" si="3199"/>
        <v>9113.9240506329115</v>
      </c>
    </row>
    <row r="2599" spans="1:13" ht="15" x14ac:dyDescent="0.2">
      <c r="A2599" s="14">
        <v>43245</v>
      </c>
      <c r="B2599" s="14" t="s">
        <v>138</v>
      </c>
      <c r="C2599" s="11">
        <f t="shared" si="3196"/>
        <v>383.14176245210729</v>
      </c>
      <c r="D2599" s="15" t="s">
        <v>21</v>
      </c>
      <c r="E2599" s="15">
        <v>522</v>
      </c>
      <c r="F2599" s="15">
        <v>527.9</v>
      </c>
      <c r="G2599" s="15">
        <v>0</v>
      </c>
      <c r="H2599" s="16">
        <v>0</v>
      </c>
      <c r="I2599" s="13">
        <f t="shared" si="3203"/>
        <v>5.8999999999999773</v>
      </c>
      <c r="J2599" s="13">
        <v>0</v>
      </c>
      <c r="K2599" s="13">
        <v>0</v>
      </c>
      <c r="L2599" s="13">
        <f t="shared" si="3198"/>
        <v>5.8999999999999773</v>
      </c>
      <c r="M2599" s="45">
        <f t="shared" si="3199"/>
        <v>2260.5363984674241</v>
      </c>
    </row>
    <row r="2600" spans="1:13" ht="15" x14ac:dyDescent="0.2">
      <c r="A2600" s="14">
        <v>43245</v>
      </c>
      <c r="B2600" s="14" t="s">
        <v>568</v>
      </c>
      <c r="C2600" s="11">
        <f t="shared" si="3196"/>
        <v>1095.8904109589041</v>
      </c>
      <c r="D2600" s="15" t="s">
        <v>18</v>
      </c>
      <c r="E2600" s="15">
        <v>182.5</v>
      </c>
      <c r="F2600" s="15">
        <v>181</v>
      </c>
      <c r="G2600" s="15">
        <v>0</v>
      </c>
      <c r="H2600" s="16">
        <v>0</v>
      </c>
      <c r="I2600" s="13">
        <f t="shared" si="3203"/>
        <v>1.5</v>
      </c>
      <c r="J2600" s="13">
        <v>0</v>
      </c>
      <c r="K2600" s="13">
        <v>0</v>
      </c>
      <c r="L2600" s="13">
        <f t="shared" si="3198"/>
        <v>1.5</v>
      </c>
      <c r="M2600" s="45">
        <f t="shared" si="3199"/>
        <v>1643.8356164383563</v>
      </c>
    </row>
    <row r="2601" spans="1:13" ht="15" x14ac:dyDescent="0.2">
      <c r="A2601" s="14">
        <v>43244</v>
      </c>
      <c r="B2601" s="14" t="s">
        <v>505</v>
      </c>
      <c r="C2601" s="11">
        <f t="shared" si="3196"/>
        <v>103.09278350515464</v>
      </c>
      <c r="D2601" s="15" t="s">
        <v>18</v>
      </c>
      <c r="E2601" s="15">
        <v>1940</v>
      </c>
      <c r="F2601" s="15">
        <v>1930</v>
      </c>
      <c r="G2601" s="15">
        <v>1915</v>
      </c>
      <c r="H2601" s="16">
        <v>1900</v>
      </c>
      <c r="I2601" s="13">
        <f t="shared" si="3203"/>
        <v>10</v>
      </c>
      <c r="J2601" s="13">
        <f t="shared" ref="J2601:J2602" si="3204">(IF(D2601="SELL",IF(G2601="",0,F2601-G2601),IF(D2601="BUY",IF(G2601="",0,G2601-F2601))))</f>
        <v>15</v>
      </c>
      <c r="K2601" s="13">
        <v>15</v>
      </c>
      <c r="L2601" s="13">
        <f t="shared" si="3198"/>
        <v>40</v>
      </c>
      <c r="M2601" s="45">
        <f t="shared" si="3199"/>
        <v>4123.7113402061859</v>
      </c>
    </row>
    <row r="2602" spans="1:13" ht="15" x14ac:dyDescent="0.2">
      <c r="A2602" s="14">
        <v>43244</v>
      </c>
      <c r="B2602" s="14" t="s">
        <v>569</v>
      </c>
      <c r="C2602" s="11">
        <f t="shared" si="3196"/>
        <v>56.657223796033996</v>
      </c>
      <c r="D2602" s="15" t="s">
        <v>21</v>
      </c>
      <c r="E2602" s="15">
        <v>3530</v>
      </c>
      <c r="F2602" s="15">
        <v>3550</v>
      </c>
      <c r="G2602" s="15">
        <v>3580</v>
      </c>
      <c r="H2602" s="16">
        <v>3610</v>
      </c>
      <c r="I2602" s="13">
        <f t="shared" si="3203"/>
        <v>20</v>
      </c>
      <c r="J2602" s="13">
        <f t="shared" si="3204"/>
        <v>30</v>
      </c>
      <c r="K2602" s="13">
        <v>30</v>
      </c>
      <c r="L2602" s="13">
        <f t="shared" si="3198"/>
        <v>80</v>
      </c>
      <c r="M2602" s="45">
        <f t="shared" si="3199"/>
        <v>4532.5779036827198</v>
      </c>
    </row>
    <row r="2603" spans="1:13" ht="15" x14ac:dyDescent="0.2">
      <c r="A2603" s="14">
        <v>43243</v>
      </c>
      <c r="B2603" s="14" t="s">
        <v>570</v>
      </c>
      <c r="C2603" s="11">
        <f t="shared" si="3196"/>
        <v>300.75187969924809</v>
      </c>
      <c r="D2603" s="15" t="s">
        <v>21</v>
      </c>
      <c r="E2603" s="15">
        <v>665</v>
      </c>
      <c r="F2603" s="15">
        <v>655</v>
      </c>
      <c r="G2603" s="15">
        <v>0</v>
      </c>
      <c r="H2603" s="16">
        <v>0</v>
      </c>
      <c r="I2603" s="13">
        <f t="shared" si="3203"/>
        <v>-10</v>
      </c>
      <c r="J2603" s="13">
        <v>0</v>
      </c>
      <c r="K2603" s="13">
        <v>0</v>
      </c>
      <c r="L2603" s="13">
        <f t="shared" si="3198"/>
        <v>-10</v>
      </c>
      <c r="M2603" s="45">
        <f t="shared" si="3199"/>
        <v>-3007.5187969924809</v>
      </c>
    </row>
    <row r="2604" spans="1:13" ht="15" x14ac:dyDescent="0.2">
      <c r="A2604" s="14">
        <v>43243</v>
      </c>
      <c r="B2604" s="14" t="s">
        <v>379</v>
      </c>
      <c r="C2604" s="11">
        <f t="shared" si="3196"/>
        <v>727.27272727272725</v>
      </c>
      <c r="D2604" s="15" t="s">
        <v>21</v>
      </c>
      <c r="E2604" s="15">
        <v>275</v>
      </c>
      <c r="F2604" s="15">
        <v>277</v>
      </c>
      <c r="G2604" s="15">
        <v>0</v>
      </c>
      <c r="H2604" s="16">
        <v>0</v>
      </c>
      <c r="I2604" s="13">
        <f t="shared" si="3203"/>
        <v>2</v>
      </c>
      <c r="J2604" s="13">
        <v>0</v>
      </c>
      <c r="K2604" s="13">
        <v>0</v>
      </c>
      <c r="L2604" s="13">
        <f t="shared" si="3198"/>
        <v>2</v>
      </c>
      <c r="M2604" s="45">
        <f t="shared" si="3199"/>
        <v>1454.5454545454545</v>
      </c>
    </row>
    <row r="2605" spans="1:13" ht="15" x14ac:dyDescent="0.2">
      <c r="A2605" s="14">
        <v>43242</v>
      </c>
      <c r="B2605" s="14" t="s">
        <v>380</v>
      </c>
      <c r="C2605" s="11">
        <f t="shared" si="3196"/>
        <v>808.7343307723412</v>
      </c>
      <c r="D2605" s="15" t="s">
        <v>21</v>
      </c>
      <c r="E2605" s="15">
        <v>247.3</v>
      </c>
      <c r="F2605" s="15">
        <v>249.3</v>
      </c>
      <c r="G2605" s="15">
        <v>251</v>
      </c>
      <c r="H2605" s="16">
        <v>254</v>
      </c>
      <c r="I2605" s="13">
        <f t="shared" si="3203"/>
        <v>2</v>
      </c>
      <c r="J2605" s="13">
        <f t="shared" ref="J2605" si="3205">(IF(D2605="SELL",IF(G2605="",0,F2605-G2605),IF(D2605="BUY",IF(G2605="",0,G2605-F2605))))</f>
        <v>1.6999999999999886</v>
      </c>
      <c r="K2605" s="13">
        <v>3</v>
      </c>
      <c r="L2605" s="13">
        <f t="shared" si="3198"/>
        <v>6.6999999999999886</v>
      </c>
      <c r="M2605" s="45">
        <f t="shared" si="3199"/>
        <v>5418.520016174677</v>
      </c>
    </row>
    <row r="2606" spans="1:13" ht="15" x14ac:dyDescent="0.2">
      <c r="A2606" s="14">
        <v>43242</v>
      </c>
      <c r="B2606" s="14" t="s">
        <v>367</v>
      </c>
      <c r="C2606" s="11">
        <f t="shared" si="3196"/>
        <v>1626.0162601626016</v>
      </c>
      <c r="D2606" s="15" t="s">
        <v>18</v>
      </c>
      <c r="E2606" s="15">
        <v>123</v>
      </c>
      <c r="F2606" s="15">
        <v>121</v>
      </c>
      <c r="G2606" s="15">
        <v>0</v>
      </c>
      <c r="H2606" s="16">
        <v>0</v>
      </c>
      <c r="I2606" s="13">
        <f t="shared" si="3203"/>
        <v>2</v>
      </c>
      <c r="J2606" s="13">
        <v>0</v>
      </c>
      <c r="K2606" s="13">
        <v>0</v>
      </c>
      <c r="L2606" s="13">
        <f t="shared" si="3198"/>
        <v>2</v>
      </c>
      <c r="M2606" s="45">
        <f t="shared" si="3199"/>
        <v>3252.0325203252032</v>
      </c>
    </row>
    <row r="2607" spans="1:13" ht="15" x14ac:dyDescent="0.2">
      <c r="A2607" s="14">
        <v>43242</v>
      </c>
      <c r="B2607" s="14" t="s">
        <v>363</v>
      </c>
      <c r="C2607" s="11">
        <f t="shared" si="3196"/>
        <v>1111.1111111111111</v>
      </c>
      <c r="D2607" s="15" t="s">
        <v>21</v>
      </c>
      <c r="E2607" s="15">
        <v>180</v>
      </c>
      <c r="F2607" s="15">
        <v>181.5</v>
      </c>
      <c r="G2607" s="15">
        <v>183</v>
      </c>
      <c r="H2607" s="16">
        <v>185</v>
      </c>
      <c r="I2607" s="13">
        <f t="shared" si="3203"/>
        <v>1.5</v>
      </c>
      <c r="J2607" s="13">
        <f t="shared" ref="J2607:J2617" si="3206">(IF(D2607="SELL",IF(G2607="",0,F2607-G2607),IF(D2607="BUY",IF(G2607="",0,G2607-F2607))))</f>
        <v>1.5</v>
      </c>
      <c r="K2607" s="13">
        <v>2</v>
      </c>
      <c r="L2607" s="13">
        <f t="shared" si="3198"/>
        <v>5</v>
      </c>
      <c r="M2607" s="45">
        <f t="shared" si="3199"/>
        <v>5555.5555555555557</v>
      </c>
    </row>
    <row r="2608" spans="1:13" ht="15" x14ac:dyDescent="0.2">
      <c r="A2608" s="14">
        <v>43242</v>
      </c>
      <c r="B2608" s="14" t="s">
        <v>367</v>
      </c>
      <c r="C2608" s="11">
        <f t="shared" si="3196"/>
        <v>1600</v>
      </c>
      <c r="D2608" s="15" t="s">
        <v>18</v>
      </c>
      <c r="E2608" s="15">
        <v>125</v>
      </c>
      <c r="F2608" s="15">
        <v>124</v>
      </c>
      <c r="G2608" s="15">
        <v>122</v>
      </c>
      <c r="H2608" s="16">
        <v>120</v>
      </c>
      <c r="I2608" s="13">
        <f t="shared" si="3203"/>
        <v>1</v>
      </c>
      <c r="J2608" s="13">
        <f t="shared" si="3206"/>
        <v>2</v>
      </c>
      <c r="K2608" s="13">
        <v>2</v>
      </c>
      <c r="L2608" s="13">
        <f t="shared" si="3198"/>
        <v>5</v>
      </c>
      <c r="M2608" s="45">
        <f t="shared" si="3199"/>
        <v>8000</v>
      </c>
    </row>
    <row r="2609" spans="1:13" ht="15" x14ac:dyDescent="0.2">
      <c r="A2609" s="14">
        <v>43241</v>
      </c>
      <c r="B2609" s="14" t="s">
        <v>571</v>
      </c>
      <c r="C2609" s="11">
        <f t="shared" si="3196"/>
        <v>1669.4490818030051</v>
      </c>
      <c r="D2609" s="15" t="s">
        <v>18</v>
      </c>
      <c r="E2609" s="15">
        <v>119.8</v>
      </c>
      <c r="F2609" s="15">
        <v>118.8</v>
      </c>
      <c r="G2609" s="15">
        <v>117.8</v>
      </c>
      <c r="H2609" s="16">
        <v>0</v>
      </c>
      <c r="I2609" s="13">
        <f t="shared" si="3203"/>
        <v>1</v>
      </c>
      <c r="J2609" s="13">
        <f t="shared" si="3206"/>
        <v>1</v>
      </c>
      <c r="K2609" s="13">
        <v>0</v>
      </c>
      <c r="L2609" s="13">
        <f t="shared" si="3198"/>
        <v>2</v>
      </c>
      <c r="M2609" s="45">
        <f t="shared" si="3199"/>
        <v>3338.8981636060103</v>
      </c>
    </row>
    <row r="2610" spans="1:13" ht="15" x14ac:dyDescent="0.2">
      <c r="A2610" s="14">
        <v>43241</v>
      </c>
      <c r="B2610" s="14" t="s">
        <v>502</v>
      </c>
      <c r="C2610" s="11">
        <f t="shared" si="3196"/>
        <v>1980.1980198019803</v>
      </c>
      <c r="D2610" s="15" t="s">
        <v>18</v>
      </c>
      <c r="E2610" s="15">
        <v>101</v>
      </c>
      <c r="F2610" s="15">
        <v>100</v>
      </c>
      <c r="G2610" s="15">
        <v>99</v>
      </c>
      <c r="H2610" s="16">
        <v>0</v>
      </c>
      <c r="I2610" s="13">
        <f t="shared" si="3203"/>
        <v>1</v>
      </c>
      <c r="J2610" s="13">
        <f t="shared" si="3206"/>
        <v>1</v>
      </c>
      <c r="K2610" s="13">
        <v>0</v>
      </c>
      <c r="L2610" s="13">
        <f t="shared" si="3198"/>
        <v>2</v>
      </c>
      <c r="M2610" s="45">
        <f t="shared" si="3199"/>
        <v>3960.3960396039606</v>
      </c>
    </row>
    <row r="2611" spans="1:13" ht="15" x14ac:dyDescent="0.2">
      <c r="A2611" s="14">
        <v>43241</v>
      </c>
      <c r="B2611" s="14" t="s">
        <v>572</v>
      </c>
      <c r="C2611" s="11">
        <f t="shared" si="3196"/>
        <v>585.3944094833895</v>
      </c>
      <c r="D2611" s="15" t="s">
        <v>21</v>
      </c>
      <c r="E2611" s="15">
        <v>341.65</v>
      </c>
      <c r="F2611" s="15">
        <v>344</v>
      </c>
      <c r="G2611" s="15">
        <v>0</v>
      </c>
      <c r="H2611" s="16">
        <v>0</v>
      </c>
      <c r="I2611" s="13">
        <f t="shared" si="3203"/>
        <v>2.3500000000000227</v>
      </c>
      <c r="J2611" s="13">
        <v>0</v>
      </c>
      <c r="K2611" s="13">
        <v>0</v>
      </c>
      <c r="L2611" s="13">
        <f t="shared" si="3198"/>
        <v>2.3500000000000227</v>
      </c>
      <c r="M2611" s="45">
        <f t="shared" si="3199"/>
        <v>1375.6768622859786</v>
      </c>
    </row>
    <row r="2612" spans="1:13" ht="15" x14ac:dyDescent="0.2">
      <c r="A2612" s="14">
        <v>43241</v>
      </c>
      <c r="B2612" s="14" t="s">
        <v>573</v>
      </c>
      <c r="C2612" s="11">
        <f t="shared" si="3196"/>
        <v>385.35645472061657</v>
      </c>
      <c r="D2612" s="15" t="s">
        <v>18</v>
      </c>
      <c r="E2612" s="15">
        <v>519</v>
      </c>
      <c r="F2612" s="15">
        <v>513</v>
      </c>
      <c r="G2612" s="15">
        <v>0</v>
      </c>
      <c r="H2612" s="16">
        <v>0</v>
      </c>
      <c r="I2612" s="13">
        <f t="shared" si="3203"/>
        <v>6</v>
      </c>
      <c r="J2612" s="13">
        <v>0</v>
      </c>
      <c r="K2612" s="13">
        <v>0</v>
      </c>
      <c r="L2612" s="13">
        <f t="shared" si="3198"/>
        <v>6</v>
      </c>
      <c r="M2612" s="45">
        <f t="shared" si="3199"/>
        <v>2312.1387283236995</v>
      </c>
    </row>
    <row r="2613" spans="1:13" ht="15" x14ac:dyDescent="0.2">
      <c r="A2613" s="14">
        <v>43241</v>
      </c>
      <c r="B2613" s="14" t="s">
        <v>399</v>
      </c>
      <c r="C2613" s="11">
        <f t="shared" si="3196"/>
        <v>1716.7381974248926</v>
      </c>
      <c r="D2613" s="15" t="s">
        <v>18</v>
      </c>
      <c r="E2613" s="15">
        <v>116.5</v>
      </c>
      <c r="F2613" s="15">
        <v>118</v>
      </c>
      <c r="G2613" s="15">
        <v>0</v>
      </c>
      <c r="H2613" s="16">
        <v>0</v>
      </c>
      <c r="I2613" s="13">
        <f t="shared" si="3203"/>
        <v>-1.5</v>
      </c>
      <c r="J2613" s="13">
        <v>0</v>
      </c>
      <c r="K2613" s="13">
        <v>0</v>
      </c>
      <c r="L2613" s="13">
        <f t="shared" si="3198"/>
        <v>-1.5</v>
      </c>
      <c r="M2613" s="45">
        <f t="shared" si="3199"/>
        <v>-2575.1072961373388</v>
      </c>
    </row>
    <row r="2614" spans="1:13" ht="15" x14ac:dyDescent="0.2">
      <c r="A2614" s="14">
        <v>43238</v>
      </c>
      <c r="B2614" s="14" t="s">
        <v>461</v>
      </c>
      <c r="C2614" s="11">
        <f t="shared" si="3196"/>
        <v>341.88034188034186</v>
      </c>
      <c r="D2614" s="15" t="s">
        <v>18</v>
      </c>
      <c r="E2614" s="15">
        <v>585</v>
      </c>
      <c r="F2614" s="15">
        <v>581</v>
      </c>
      <c r="G2614" s="15">
        <v>0</v>
      </c>
      <c r="H2614" s="16">
        <v>0</v>
      </c>
      <c r="I2614" s="13">
        <f t="shared" si="3203"/>
        <v>4</v>
      </c>
      <c r="J2614" s="13">
        <v>0</v>
      </c>
      <c r="K2614" s="13">
        <v>0</v>
      </c>
      <c r="L2614" s="13">
        <f t="shared" si="3198"/>
        <v>4</v>
      </c>
      <c r="M2614" s="45">
        <f t="shared" si="3199"/>
        <v>1367.5213675213674</v>
      </c>
    </row>
    <row r="2615" spans="1:13" ht="15" x14ac:dyDescent="0.2">
      <c r="A2615" s="14">
        <v>43238</v>
      </c>
      <c r="B2615" s="14" t="s">
        <v>574</v>
      </c>
      <c r="C2615" s="11">
        <f t="shared" si="3196"/>
        <v>320</v>
      </c>
      <c r="D2615" s="15" t="s">
        <v>18</v>
      </c>
      <c r="E2615" s="15">
        <v>625</v>
      </c>
      <c r="F2615" s="15">
        <v>620</v>
      </c>
      <c r="G2615" s="15">
        <v>179</v>
      </c>
      <c r="H2615" s="16">
        <v>0</v>
      </c>
      <c r="I2615" s="13">
        <f t="shared" si="3203"/>
        <v>5</v>
      </c>
      <c r="J2615" s="13">
        <v>0</v>
      </c>
      <c r="K2615" s="13">
        <v>0</v>
      </c>
      <c r="L2615" s="13">
        <f t="shared" si="3198"/>
        <v>5</v>
      </c>
      <c r="M2615" s="45">
        <f t="shared" si="3199"/>
        <v>1600</v>
      </c>
    </row>
    <row r="2616" spans="1:13" ht="15" x14ac:dyDescent="0.2">
      <c r="A2616" s="14">
        <v>43238</v>
      </c>
      <c r="B2616" s="14" t="s">
        <v>514</v>
      </c>
      <c r="C2616" s="11">
        <f t="shared" si="3196"/>
        <v>188.14675446848543</v>
      </c>
      <c r="D2616" s="15" t="s">
        <v>21</v>
      </c>
      <c r="E2616" s="15">
        <v>1063</v>
      </c>
      <c r="F2616" s="15">
        <v>1040</v>
      </c>
      <c r="G2616" s="15">
        <v>0</v>
      </c>
      <c r="H2616" s="16">
        <v>0</v>
      </c>
      <c r="I2616" s="13">
        <f t="shared" si="3203"/>
        <v>-23</v>
      </c>
      <c r="J2616" s="13">
        <v>0</v>
      </c>
      <c r="K2616" s="13">
        <v>0</v>
      </c>
      <c r="L2616" s="13">
        <f t="shared" si="3198"/>
        <v>-23</v>
      </c>
      <c r="M2616" s="45">
        <f t="shared" si="3199"/>
        <v>-4327.3753527751651</v>
      </c>
    </row>
    <row r="2617" spans="1:13" ht="15" x14ac:dyDescent="0.2">
      <c r="A2617" s="14">
        <v>43237</v>
      </c>
      <c r="B2617" s="14" t="s">
        <v>575</v>
      </c>
      <c r="C2617" s="11">
        <f t="shared" si="3196"/>
        <v>1136.3636363636363</v>
      </c>
      <c r="D2617" s="15" t="s">
        <v>21</v>
      </c>
      <c r="E2617" s="15">
        <v>176</v>
      </c>
      <c r="F2617" s="15">
        <v>177</v>
      </c>
      <c r="G2617" s="15">
        <v>179</v>
      </c>
      <c r="H2617" s="16">
        <v>0</v>
      </c>
      <c r="I2617" s="13">
        <f t="shared" si="3203"/>
        <v>1</v>
      </c>
      <c r="J2617" s="13">
        <f t="shared" si="3206"/>
        <v>2</v>
      </c>
      <c r="K2617" s="13">
        <v>0</v>
      </c>
      <c r="L2617" s="13">
        <f t="shared" si="3198"/>
        <v>3</v>
      </c>
      <c r="M2617" s="45">
        <f t="shared" si="3199"/>
        <v>3409.090909090909</v>
      </c>
    </row>
    <row r="2618" spans="1:13" ht="15" x14ac:dyDescent="0.2">
      <c r="A2618" s="14">
        <v>43237</v>
      </c>
      <c r="B2618" s="14" t="s">
        <v>462</v>
      </c>
      <c r="C2618" s="11">
        <f t="shared" si="3196"/>
        <v>802.56821829855539</v>
      </c>
      <c r="D2618" s="15" t="s">
        <v>21</v>
      </c>
      <c r="E2618" s="15">
        <v>249.2</v>
      </c>
      <c r="F2618" s="15">
        <v>251.2</v>
      </c>
      <c r="G2618" s="15">
        <v>0</v>
      </c>
      <c r="H2618" s="16">
        <v>0</v>
      </c>
      <c r="I2618" s="13">
        <f t="shared" si="3203"/>
        <v>2</v>
      </c>
      <c r="J2618" s="13">
        <v>0</v>
      </c>
      <c r="K2618" s="13">
        <v>0</v>
      </c>
      <c r="L2618" s="13">
        <f t="shared" si="3198"/>
        <v>2</v>
      </c>
      <c r="M2618" s="45">
        <f t="shared" si="3199"/>
        <v>1605.1364365971108</v>
      </c>
    </row>
    <row r="2619" spans="1:13" ht="15" x14ac:dyDescent="0.2">
      <c r="A2619" s="14">
        <v>43236</v>
      </c>
      <c r="B2619" s="14" t="s">
        <v>358</v>
      </c>
      <c r="C2619" s="11">
        <f t="shared" si="3196"/>
        <v>4255.3191489361698</v>
      </c>
      <c r="D2619" s="15" t="s">
        <v>18</v>
      </c>
      <c r="E2619" s="15">
        <v>47</v>
      </c>
      <c r="F2619" s="15">
        <v>46.5</v>
      </c>
      <c r="G2619" s="15">
        <v>45.5</v>
      </c>
      <c r="H2619" s="16">
        <v>44.5</v>
      </c>
      <c r="I2619" s="13">
        <f t="shared" si="3203"/>
        <v>0.5</v>
      </c>
      <c r="J2619" s="13">
        <f>(IF(D2619="SELL",IF(G2619="",0,F2619-G2619),IF(D2619="BUY",IF(G2619="",0,G2619-F2619))))</f>
        <v>1</v>
      </c>
      <c r="K2619" s="13">
        <v>1</v>
      </c>
      <c r="L2619" s="13">
        <f t="shared" si="3198"/>
        <v>2.5</v>
      </c>
      <c r="M2619" s="45">
        <f t="shared" si="3199"/>
        <v>10638.297872340425</v>
      </c>
    </row>
    <row r="2620" spans="1:13" ht="15" x14ac:dyDescent="0.2">
      <c r="A2620" s="14">
        <v>43236</v>
      </c>
      <c r="B2620" s="14" t="s">
        <v>489</v>
      </c>
      <c r="C2620" s="11">
        <f t="shared" si="3196"/>
        <v>2403.8461538461538</v>
      </c>
      <c r="D2620" s="15" t="s">
        <v>18</v>
      </c>
      <c r="E2620" s="15">
        <v>83.2</v>
      </c>
      <c r="F2620" s="15">
        <v>82.5</v>
      </c>
      <c r="G2620" s="15">
        <v>0</v>
      </c>
      <c r="H2620" s="16">
        <v>0</v>
      </c>
      <c r="I2620" s="13">
        <f t="shared" si="3203"/>
        <v>0.70000000000000284</v>
      </c>
      <c r="J2620" s="13">
        <v>0</v>
      </c>
      <c r="K2620" s="13">
        <v>0</v>
      </c>
      <c r="L2620" s="13">
        <f t="shared" si="3198"/>
        <v>0.70000000000000284</v>
      </c>
      <c r="M2620" s="45">
        <f t="shared" si="3199"/>
        <v>1682.6923076923144</v>
      </c>
    </row>
    <row r="2621" spans="1:13" ht="15" x14ac:dyDescent="0.2">
      <c r="A2621" s="14">
        <v>43235</v>
      </c>
      <c r="B2621" s="14" t="s">
        <v>380</v>
      </c>
      <c r="C2621" s="11">
        <f t="shared" si="3196"/>
        <v>779.72709551656919</v>
      </c>
      <c r="D2621" s="15" t="s">
        <v>21</v>
      </c>
      <c r="E2621" s="15">
        <v>256.5</v>
      </c>
      <c r="F2621" s="15">
        <v>252</v>
      </c>
      <c r="G2621" s="15">
        <v>0</v>
      </c>
      <c r="H2621" s="16">
        <v>0</v>
      </c>
      <c r="I2621" s="13">
        <f t="shared" si="3203"/>
        <v>-4.5</v>
      </c>
      <c r="J2621" s="13">
        <v>0</v>
      </c>
      <c r="K2621" s="13">
        <v>0</v>
      </c>
      <c r="L2621" s="13">
        <f t="shared" si="3198"/>
        <v>-4.5</v>
      </c>
      <c r="M2621" s="45">
        <f t="shared" si="3199"/>
        <v>-3508.7719298245615</v>
      </c>
    </row>
    <row r="2622" spans="1:13" ht="15" x14ac:dyDescent="0.2">
      <c r="A2622" s="14">
        <v>43234</v>
      </c>
      <c r="B2622" s="14" t="s">
        <v>547</v>
      </c>
      <c r="C2622" s="11">
        <f t="shared" si="3196"/>
        <v>1449.2753623188405</v>
      </c>
      <c r="D2622" s="15" t="s">
        <v>21</v>
      </c>
      <c r="E2622" s="15">
        <v>138</v>
      </c>
      <c r="F2622" s="15">
        <v>139</v>
      </c>
      <c r="G2622" s="15">
        <v>0</v>
      </c>
      <c r="H2622" s="16">
        <v>0</v>
      </c>
      <c r="I2622" s="13">
        <f t="shared" si="3203"/>
        <v>1</v>
      </c>
      <c r="J2622" s="13">
        <v>0</v>
      </c>
      <c r="K2622" s="13">
        <v>0</v>
      </c>
      <c r="L2622" s="13">
        <f t="shared" si="3198"/>
        <v>1</v>
      </c>
      <c r="M2622" s="45">
        <f t="shared" si="3199"/>
        <v>1449.2753623188405</v>
      </c>
    </row>
    <row r="2623" spans="1:13" ht="15" x14ac:dyDescent="0.2">
      <c r="A2623" s="14">
        <v>43234</v>
      </c>
      <c r="B2623" s="14" t="s">
        <v>405</v>
      </c>
      <c r="C2623" s="11">
        <f t="shared" si="3196"/>
        <v>775.19379844961236</v>
      </c>
      <c r="D2623" s="15" t="s">
        <v>21</v>
      </c>
      <c r="E2623" s="15">
        <v>258</v>
      </c>
      <c r="F2623" s="15">
        <v>260</v>
      </c>
      <c r="G2623" s="15">
        <v>0</v>
      </c>
      <c r="H2623" s="16">
        <v>0</v>
      </c>
      <c r="I2623" s="13">
        <f t="shared" si="3203"/>
        <v>2</v>
      </c>
      <c r="J2623" s="13">
        <v>0</v>
      </c>
      <c r="K2623" s="13">
        <v>0</v>
      </c>
      <c r="L2623" s="13">
        <f t="shared" si="3198"/>
        <v>2</v>
      </c>
      <c r="M2623" s="45">
        <f t="shared" si="3199"/>
        <v>1550.3875968992247</v>
      </c>
    </row>
    <row r="2624" spans="1:13" ht="15" x14ac:dyDescent="0.2">
      <c r="A2624" s="14">
        <v>43231</v>
      </c>
      <c r="B2624" s="14" t="s">
        <v>576</v>
      </c>
      <c r="C2624" s="11">
        <f t="shared" si="3196"/>
        <v>719.42446043165467</v>
      </c>
      <c r="D2624" s="15" t="s">
        <v>21</v>
      </c>
      <c r="E2624" s="15">
        <v>278</v>
      </c>
      <c r="F2624" s="15">
        <v>280</v>
      </c>
      <c r="G2624" s="15">
        <v>0</v>
      </c>
      <c r="H2624" s="16">
        <v>0</v>
      </c>
      <c r="I2624" s="13">
        <f t="shared" si="3203"/>
        <v>2</v>
      </c>
      <c r="J2624" s="13">
        <v>0</v>
      </c>
      <c r="K2624" s="13">
        <v>0</v>
      </c>
      <c r="L2624" s="13">
        <f t="shared" si="3198"/>
        <v>2</v>
      </c>
      <c r="M2624" s="45">
        <f t="shared" si="3199"/>
        <v>1438.8489208633093</v>
      </c>
    </row>
    <row r="2625" spans="1:13" ht="15" x14ac:dyDescent="0.2">
      <c r="A2625" s="14">
        <v>43230</v>
      </c>
      <c r="B2625" s="14" t="s">
        <v>577</v>
      </c>
      <c r="C2625" s="11">
        <f t="shared" si="3196"/>
        <v>628.93081761006295</v>
      </c>
      <c r="D2625" s="15" t="s">
        <v>18</v>
      </c>
      <c r="E2625" s="15">
        <v>318</v>
      </c>
      <c r="F2625" s="15">
        <v>316</v>
      </c>
      <c r="G2625" s="15">
        <v>313</v>
      </c>
      <c r="H2625" s="16">
        <v>0</v>
      </c>
      <c r="I2625" s="13">
        <f t="shared" si="3203"/>
        <v>2</v>
      </c>
      <c r="J2625" s="13">
        <f>(IF(D2625="SELL",IF(G2625="",0,F2625-G2625),IF(D2625="BUY",IF(G2625="",0,G2625-F2625))))</f>
        <v>3</v>
      </c>
      <c r="K2625" s="13">
        <v>0</v>
      </c>
      <c r="L2625" s="13">
        <f t="shared" si="3198"/>
        <v>5</v>
      </c>
      <c r="M2625" s="45">
        <f t="shared" si="3199"/>
        <v>3144.6540880503148</v>
      </c>
    </row>
    <row r="2626" spans="1:13" ht="15" x14ac:dyDescent="0.2">
      <c r="A2626" s="14">
        <v>43230</v>
      </c>
      <c r="B2626" s="14" t="s">
        <v>578</v>
      </c>
      <c r="C2626" s="11">
        <f t="shared" si="3196"/>
        <v>501.25313283208021</v>
      </c>
      <c r="D2626" s="15" t="s">
        <v>21</v>
      </c>
      <c r="E2626" s="15">
        <v>399</v>
      </c>
      <c r="F2626" s="15">
        <v>402</v>
      </c>
      <c r="G2626" s="15">
        <v>0</v>
      </c>
      <c r="H2626" s="16">
        <v>0</v>
      </c>
      <c r="I2626" s="13">
        <f t="shared" si="3203"/>
        <v>3</v>
      </c>
      <c r="J2626" s="13">
        <v>0</v>
      </c>
      <c r="K2626" s="13">
        <v>0</v>
      </c>
      <c r="L2626" s="13">
        <f t="shared" si="3198"/>
        <v>3</v>
      </c>
      <c r="M2626" s="45">
        <f t="shared" si="3199"/>
        <v>1503.7593984962407</v>
      </c>
    </row>
    <row r="2627" spans="1:13" ht="15" x14ac:dyDescent="0.2">
      <c r="A2627" s="14">
        <v>43229</v>
      </c>
      <c r="B2627" s="14" t="s">
        <v>579</v>
      </c>
      <c r="C2627" s="11">
        <f t="shared" si="3196"/>
        <v>1078.7486515641856</v>
      </c>
      <c r="D2627" s="15" t="s">
        <v>21</v>
      </c>
      <c r="E2627" s="15">
        <v>185.4</v>
      </c>
      <c r="F2627" s="15">
        <v>187</v>
      </c>
      <c r="G2627" s="15">
        <v>0</v>
      </c>
      <c r="H2627" s="16">
        <v>0</v>
      </c>
      <c r="I2627" s="13">
        <f t="shared" si="3203"/>
        <v>1.5999999999999943</v>
      </c>
      <c r="J2627" s="13">
        <v>0</v>
      </c>
      <c r="K2627" s="13">
        <v>0</v>
      </c>
      <c r="L2627" s="13">
        <f t="shared" si="3198"/>
        <v>1.5999999999999943</v>
      </c>
      <c r="M2627" s="45">
        <f t="shared" si="3199"/>
        <v>1725.9978425026909</v>
      </c>
    </row>
    <row r="2628" spans="1:13" ht="15" x14ac:dyDescent="0.2">
      <c r="A2628" s="14">
        <v>43229</v>
      </c>
      <c r="B2628" s="14" t="s">
        <v>479</v>
      </c>
      <c r="C2628" s="11">
        <f t="shared" si="3196"/>
        <v>582.07217694994176</v>
      </c>
      <c r="D2628" s="15" t="s">
        <v>21</v>
      </c>
      <c r="E2628" s="15">
        <v>343.6</v>
      </c>
      <c r="F2628" s="15">
        <v>346.6</v>
      </c>
      <c r="G2628" s="15">
        <v>350</v>
      </c>
      <c r="H2628" s="16">
        <v>359</v>
      </c>
      <c r="I2628" s="13">
        <f t="shared" si="3203"/>
        <v>3</v>
      </c>
      <c r="J2628" s="13">
        <f>(IF(D2628="SELL",IF(G2628="",0,F2628-G2628),IF(D2628="BUY",IF(G2628="",0,G2628-F2628))))</f>
        <v>3.3999999999999773</v>
      </c>
      <c r="K2628" s="13">
        <v>9</v>
      </c>
      <c r="L2628" s="13">
        <f t="shared" si="3198"/>
        <v>15.399999999999977</v>
      </c>
      <c r="M2628" s="45">
        <f t="shared" si="3199"/>
        <v>8963.9115250290906</v>
      </c>
    </row>
    <row r="2629" spans="1:13" ht="15" x14ac:dyDescent="0.2">
      <c r="A2629" s="14">
        <v>43228</v>
      </c>
      <c r="B2629" s="14" t="s">
        <v>503</v>
      </c>
      <c r="C2629" s="11">
        <f t="shared" si="3196"/>
        <v>70.298769771528995</v>
      </c>
      <c r="D2629" s="15" t="s">
        <v>21</v>
      </c>
      <c r="E2629" s="15">
        <v>2845</v>
      </c>
      <c r="F2629" s="15">
        <v>2865</v>
      </c>
      <c r="G2629" s="15">
        <v>0</v>
      </c>
      <c r="H2629" s="16">
        <v>0</v>
      </c>
      <c r="I2629" s="13">
        <f t="shared" si="3203"/>
        <v>20</v>
      </c>
      <c r="J2629" s="13">
        <v>0</v>
      </c>
      <c r="K2629" s="13">
        <v>0</v>
      </c>
      <c r="L2629" s="13">
        <f t="shared" si="3198"/>
        <v>20</v>
      </c>
      <c r="M2629" s="45">
        <f t="shared" si="3199"/>
        <v>1405.97539543058</v>
      </c>
    </row>
    <row r="2630" spans="1:13" ht="15" x14ac:dyDescent="0.2">
      <c r="A2630" s="14">
        <v>43228</v>
      </c>
      <c r="B2630" s="14" t="s">
        <v>580</v>
      </c>
      <c r="C2630" s="11">
        <f t="shared" si="3196"/>
        <v>371.74721189591077</v>
      </c>
      <c r="D2630" s="15" t="s">
        <v>21</v>
      </c>
      <c r="E2630" s="15">
        <v>538</v>
      </c>
      <c r="F2630" s="15">
        <v>526</v>
      </c>
      <c r="G2630" s="15">
        <v>75</v>
      </c>
      <c r="H2630" s="16">
        <v>0</v>
      </c>
      <c r="I2630" s="13">
        <f t="shared" si="3203"/>
        <v>-12</v>
      </c>
      <c r="J2630" s="13">
        <v>0</v>
      </c>
      <c r="K2630" s="13">
        <v>0</v>
      </c>
      <c r="L2630" s="13">
        <f t="shared" si="3198"/>
        <v>-12</v>
      </c>
      <c r="M2630" s="45">
        <f t="shared" si="3199"/>
        <v>-4460.966542750929</v>
      </c>
    </row>
    <row r="2631" spans="1:13" ht="15" x14ac:dyDescent="0.2">
      <c r="A2631" s="14">
        <v>43228</v>
      </c>
      <c r="B2631" s="14" t="s">
        <v>468</v>
      </c>
      <c r="C2631" s="11">
        <f t="shared" si="3196"/>
        <v>403.83644623927307</v>
      </c>
      <c r="D2631" s="15" t="s">
        <v>21</v>
      </c>
      <c r="E2631" s="15">
        <v>495.25</v>
      </c>
      <c r="F2631" s="15">
        <v>485</v>
      </c>
      <c r="G2631" s="15">
        <v>0</v>
      </c>
      <c r="H2631" s="16">
        <v>0</v>
      </c>
      <c r="I2631" s="13">
        <f t="shared" si="3203"/>
        <v>-10.25</v>
      </c>
      <c r="J2631" s="13">
        <v>0</v>
      </c>
      <c r="K2631" s="13">
        <v>0</v>
      </c>
      <c r="L2631" s="13">
        <f t="shared" si="3198"/>
        <v>-10.25</v>
      </c>
      <c r="M2631" s="45">
        <f t="shared" si="3199"/>
        <v>-4139.3235739525489</v>
      </c>
    </row>
    <row r="2632" spans="1:13" ht="15" x14ac:dyDescent="0.2">
      <c r="A2632" s="14">
        <v>43227</v>
      </c>
      <c r="B2632" s="14" t="s">
        <v>579</v>
      </c>
      <c r="C2632" s="11">
        <f t="shared" si="3196"/>
        <v>1058.2010582010582</v>
      </c>
      <c r="D2632" s="15" t="s">
        <v>21</v>
      </c>
      <c r="E2632" s="15">
        <v>189</v>
      </c>
      <c r="F2632" s="15">
        <v>190.5</v>
      </c>
      <c r="G2632" s="15">
        <v>0</v>
      </c>
      <c r="H2632" s="16">
        <v>0</v>
      </c>
      <c r="I2632" s="13">
        <f t="shared" si="3203"/>
        <v>1.5</v>
      </c>
      <c r="J2632" s="13">
        <v>0</v>
      </c>
      <c r="K2632" s="13">
        <v>0</v>
      </c>
      <c r="L2632" s="13">
        <f t="shared" si="3198"/>
        <v>1.5</v>
      </c>
      <c r="M2632" s="45">
        <f t="shared" si="3199"/>
        <v>1587.3015873015875</v>
      </c>
    </row>
    <row r="2633" spans="1:13" ht="15" x14ac:dyDescent="0.2">
      <c r="A2633" s="14">
        <v>43227</v>
      </c>
      <c r="B2633" s="14" t="s">
        <v>579</v>
      </c>
      <c r="C2633" s="11">
        <f t="shared" si="3196"/>
        <v>1075.2688172043011</v>
      </c>
      <c r="D2633" s="15" t="s">
        <v>21</v>
      </c>
      <c r="E2633" s="15">
        <v>186</v>
      </c>
      <c r="F2633" s="15">
        <v>187</v>
      </c>
      <c r="G2633" s="15">
        <v>189</v>
      </c>
      <c r="H2633" s="16">
        <v>191</v>
      </c>
      <c r="I2633" s="13">
        <f t="shared" si="3203"/>
        <v>1</v>
      </c>
      <c r="J2633" s="13">
        <f>(IF(D2633="SELL",IF(G2633="",0,F2633-G2633),IF(D2633="BUY",IF(G2633="",0,G2633-F2633))))</f>
        <v>2</v>
      </c>
      <c r="K2633" s="13">
        <v>2</v>
      </c>
      <c r="L2633" s="13">
        <f t="shared" si="3198"/>
        <v>5</v>
      </c>
      <c r="M2633" s="45">
        <f t="shared" si="3199"/>
        <v>5376.3440860215051</v>
      </c>
    </row>
    <row r="2634" spans="1:13" ht="15" x14ac:dyDescent="0.2">
      <c r="A2634" s="14">
        <v>43227</v>
      </c>
      <c r="B2634" s="14" t="s">
        <v>581</v>
      </c>
      <c r="C2634" s="11">
        <f t="shared" si="3196"/>
        <v>228.57142857142858</v>
      </c>
      <c r="D2634" s="15" t="s">
        <v>21</v>
      </c>
      <c r="E2634" s="15">
        <v>875</v>
      </c>
      <c r="F2634" s="15">
        <v>875</v>
      </c>
      <c r="G2634" s="15">
        <v>0</v>
      </c>
      <c r="H2634" s="16">
        <v>0</v>
      </c>
      <c r="I2634" s="13">
        <v>0</v>
      </c>
      <c r="J2634" s="13">
        <v>0</v>
      </c>
      <c r="K2634" s="13">
        <v>0</v>
      </c>
      <c r="L2634" s="13">
        <f t="shared" si="3198"/>
        <v>0</v>
      </c>
      <c r="M2634" s="45">
        <f t="shared" si="3199"/>
        <v>0</v>
      </c>
    </row>
    <row r="2635" spans="1:13" ht="15" x14ac:dyDescent="0.2">
      <c r="A2635" s="14">
        <v>43224</v>
      </c>
      <c r="B2635" s="14" t="s">
        <v>582</v>
      </c>
      <c r="C2635" s="11">
        <f t="shared" si="3196"/>
        <v>196.07843137254903</v>
      </c>
      <c r="D2635" s="15" t="s">
        <v>21</v>
      </c>
      <c r="E2635" s="15">
        <v>1020</v>
      </c>
      <c r="F2635" s="15">
        <v>1030</v>
      </c>
      <c r="G2635" s="15">
        <v>1040</v>
      </c>
      <c r="H2635" s="16">
        <v>1050</v>
      </c>
      <c r="I2635" s="13">
        <f t="shared" ref="I2635:I2660" si="3207">(IF(D2635="SELL",E2635-F2635,IF(D2635="BUY",F2635-E2635)))</f>
        <v>10</v>
      </c>
      <c r="J2635" s="13">
        <f>(IF(D2635="SELL",IF(G2635="",0,F2635-G2635),IF(D2635="BUY",IF(G2635="",0,G2635-F2635))))</f>
        <v>10</v>
      </c>
      <c r="K2635" s="13">
        <v>10</v>
      </c>
      <c r="L2635" s="13">
        <f t="shared" si="3198"/>
        <v>30</v>
      </c>
      <c r="M2635" s="45">
        <f t="shared" si="3199"/>
        <v>5882.3529411764712</v>
      </c>
    </row>
    <row r="2636" spans="1:13" ht="15" x14ac:dyDescent="0.2">
      <c r="A2636" s="14">
        <v>43224</v>
      </c>
      <c r="B2636" s="14" t="s">
        <v>390</v>
      </c>
      <c r="C2636" s="11">
        <f t="shared" si="3196"/>
        <v>180.18018018018017</v>
      </c>
      <c r="D2636" s="15" t="s">
        <v>21</v>
      </c>
      <c r="E2636" s="15">
        <v>1110</v>
      </c>
      <c r="F2636" s="15">
        <v>1122</v>
      </c>
      <c r="G2636" s="15">
        <v>0</v>
      </c>
      <c r="H2636" s="16">
        <v>0</v>
      </c>
      <c r="I2636" s="13">
        <f t="shared" si="3207"/>
        <v>12</v>
      </c>
      <c r="J2636" s="13">
        <v>0</v>
      </c>
      <c r="K2636" s="13">
        <v>0</v>
      </c>
      <c r="L2636" s="13">
        <f t="shared" si="3198"/>
        <v>12</v>
      </c>
      <c r="M2636" s="45">
        <f t="shared" si="3199"/>
        <v>2162.1621621621621</v>
      </c>
    </row>
    <row r="2637" spans="1:13" ht="15" x14ac:dyDescent="0.2">
      <c r="A2637" s="14">
        <v>43224</v>
      </c>
      <c r="B2637" s="14" t="s">
        <v>434</v>
      </c>
      <c r="C2637" s="11">
        <f t="shared" si="3196"/>
        <v>427.35042735042737</v>
      </c>
      <c r="D2637" s="15" t="s">
        <v>21</v>
      </c>
      <c r="E2637" s="15">
        <v>468</v>
      </c>
      <c r="F2637" s="15">
        <v>472</v>
      </c>
      <c r="G2637" s="15">
        <v>0</v>
      </c>
      <c r="H2637" s="16">
        <v>0</v>
      </c>
      <c r="I2637" s="13">
        <f t="shared" si="3207"/>
        <v>4</v>
      </c>
      <c r="J2637" s="13">
        <v>0</v>
      </c>
      <c r="K2637" s="13">
        <v>0</v>
      </c>
      <c r="L2637" s="13">
        <f t="shared" si="3198"/>
        <v>4</v>
      </c>
      <c r="M2637" s="45">
        <f t="shared" si="3199"/>
        <v>1709.4017094017095</v>
      </c>
    </row>
    <row r="2638" spans="1:13" ht="15" x14ac:dyDescent="0.2">
      <c r="A2638" s="14">
        <v>43224</v>
      </c>
      <c r="B2638" s="14" t="s">
        <v>515</v>
      </c>
      <c r="C2638" s="11">
        <f t="shared" si="3196"/>
        <v>1515.1515151515152</v>
      </c>
      <c r="D2638" s="15" t="s">
        <v>21</v>
      </c>
      <c r="E2638" s="15">
        <v>132</v>
      </c>
      <c r="F2638" s="15">
        <v>132.75</v>
      </c>
      <c r="G2638" s="15">
        <v>0</v>
      </c>
      <c r="H2638" s="16">
        <v>0</v>
      </c>
      <c r="I2638" s="13">
        <f t="shared" si="3207"/>
        <v>0.75</v>
      </c>
      <c r="J2638" s="13">
        <v>0</v>
      </c>
      <c r="K2638" s="13">
        <v>0</v>
      </c>
      <c r="L2638" s="13">
        <v>0.75</v>
      </c>
      <c r="M2638" s="45">
        <f t="shared" si="3199"/>
        <v>1136.3636363636365</v>
      </c>
    </row>
    <row r="2639" spans="1:13" ht="15" x14ac:dyDescent="0.2">
      <c r="A2639" s="14">
        <v>43223</v>
      </c>
      <c r="B2639" s="14" t="s">
        <v>363</v>
      </c>
      <c r="C2639" s="11">
        <f t="shared" si="3196"/>
        <v>1731.6017316017317</v>
      </c>
      <c r="D2639" s="15" t="s">
        <v>21</v>
      </c>
      <c r="E2639" s="15">
        <v>115.5</v>
      </c>
      <c r="F2639" s="15">
        <v>116.5</v>
      </c>
      <c r="G2639" s="15">
        <v>118.5</v>
      </c>
      <c r="H2639" s="16">
        <v>120.5</v>
      </c>
      <c r="I2639" s="13">
        <f t="shared" si="3207"/>
        <v>1</v>
      </c>
      <c r="J2639" s="13">
        <f>(IF(D2639="SELL",IF(G2639="",0,F2639-G2639),IF(D2639="BUY",IF(G2639="",0,G2639-F2639))))</f>
        <v>2</v>
      </c>
      <c r="K2639" s="13">
        <v>2</v>
      </c>
      <c r="L2639" s="13">
        <f t="shared" ref="L2639:L2686" si="3208">K2639+J2639+I2639</f>
        <v>5</v>
      </c>
      <c r="M2639" s="45">
        <f t="shared" si="3199"/>
        <v>8658.008658008659</v>
      </c>
    </row>
    <row r="2640" spans="1:13" ht="15" x14ac:dyDescent="0.2">
      <c r="A2640" s="14">
        <v>43223</v>
      </c>
      <c r="B2640" s="14" t="s">
        <v>583</v>
      </c>
      <c r="C2640" s="11">
        <f t="shared" si="3196"/>
        <v>1388.8888888888889</v>
      </c>
      <c r="D2640" s="15" t="s">
        <v>21</v>
      </c>
      <c r="E2640" s="15">
        <v>144</v>
      </c>
      <c r="F2640" s="15">
        <v>145.5</v>
      </c>
      <c r="G2640" s="15">
        <v>147</v>
      </c>
      <c r="H2640" s="16">
        <v>0</v>
      </c>
      <c r="I2640" s="13">
        <f t="shared" si="3207"/>
        <v>1.5</v>
      </c>
      <c r="J2640" s="13">
        <f>(IF(D2640="SELL",IF(G2640="",0,F2640-G2640),IF(D2640="BUY",IF(G2640="",0,G2640-F2640))))</f>
        <v>1.5</v>
      </c>
      <c r="K2640" s="13">
        <v>0</v>
      </c>
      <c r="L2640" s="13">
        <f t="shared" si="3208"/>
        <v>3</v>
      </c>
      <c r="M2640" s="45">
        <f t="shared" si="3199"/>
        <v>4166.666666666667</v>
      </c>
    </row>
    <row r="2641" spans="1:13" ht="15" x14ac:dyDescent="0.2">
      <c r="A2641" s="14">
        <v>43223</v>
      </c>
      <c r="B2641" s="14" t="s">
        <v>434</v>
      </c>
      <c r="C2641" s="11">
        <f t="shared" si="3196"/>
        <v>431.96544276457882</v>
      </c>
      <c r="D2641" s="15" t="s">
        <v>21</v>
      </c>
      <c r="E2641" s="15">
        <v>463</v>
      </c>
      <c r="F2641" s="15">
        <v>466</v>
      </c>
      <c r="G2641" s="15">
        <v>0</v>
      </c>
      <c r="H2641" s="16">
        <v>0</v>
      </c>
      <c r="I2641" s="13">
        <f t="shared" si="3207"/>
        <v>3</v>
      </c>
      <c r="J2641" s="13">
        <v>0</v>
      </c>
      <c r="K2641" s="13">
        <v>0</v>
      </c>
      <c r="L2641" s="13">
        <f t="shared" si="3208"/>
        <v>3</v>
      </c>
      <c r="M2641" s="45">
        <f t="shared" si="3199"/>
        <v>1295.8963282937366</v>
      </c>
    </row>
    <row r="2642" spans="1:13" ht="15" x14ac:dyDescent="0.2">
      <c r="A2642" s="14">
        <v>43223</v>
      </c>
      <c r="B2642" s="14" t="s">
        <v>515</v>
      </c>
      <c r="C2642" s="11">
        <f t="shared" si="3196"/>
        <v>1532.5670498084291</v>
      </c>
      <c r="D2642" s="15" t="s">
        <v>21</v>
      </c>
      <c r="E2642" s="15">
        <v>130.5</v>
      </c>
      <c r="F2642" s="15">
        <v>132</v>
      </c>
      <c r="G2642" s="15">
        <v>0</v>
      </c>
      <c r="H2642" s="16">
        <v>0</v>
      </c>
      <c r="I2642" s="13">
        <f t="shared" si="3207"/>
        <v>1.5</v>
      </c>
      <c r="J2642" s="13">
        <v>0</v>
      </c>
      <c r="K2642" s="13">
        <v>0</v>
      </c>
      <c r="L2642" s="13">
        <f t="shared" si="3208"/>
        <v>1.5</v>
      </c>
      <c r="M2642" s="45">
        <f t="shared" si="3199"/>
        <v>2298.8505747126437</v>
      </c>
    </row>
    <row r="2643" spans="1:13" ht="15" x14ac:dyDescent="0.2">
      <c r="A2643" s="14">
        <v>43222</v>
      </c>
      <c r="B2643" s="14" t="s">
        <v>374</v>
      </c>
      <c r="C2643" s="11">
        <f t="shared" si="3196"/>
        <v>124.22360248447205</v>
      </c>
      <c r="D2643" s="15" t="s">
        <v>21</v>
      </c>
      <c r="E2643" s="15">
        <v>1610</v>
      </c>
      <c r="F2643" s="15">
        <v>1620</v>
      </c>
      <c r="G2643" s="15">
        <v>1635</v>
      </c>
      <c r="H2643" s="16">
        <v>1650</v>
      </c>
      <c r="I2643" s="13">
        <f t="shared" si="3207"/>
        <v>10</v>
      </c>
      <c r="J2643" s="13">
        <f>(IF(D2643="SELL",IF(G2643="",0,F2643-G2643),IF(D2643="BUY",IF(G2643="",0,G2643-F2643))))</f>
        <v>15</v>
      </c>
      <c r="K2643" s="13">
        <v>20</v>
      </c>
      <c r="L2643" s="13">
        <f t="shared" si="3208"/>
        <v>45</v>
      </c>
      <c r="M2643" s="45">
        <f t="shared" si="3199"/>
        <v>5590.0621118012423</v>
      </c>
    </row>
    <row r="2644" spans="1:13" ht="15" x14ac:dyDescent="0.2">
      <c r="A2644" s="14">
        <v>43222</v>
      </c>
      <c r="B2644" s="14" t="s">
        <v>584</v>
      </c>
      <c r="C2644" s="11">
        <f t="shared" si="3196"/>
        <v>228.57142857142858</v>
      </c>
      <c r="D2644" s="15" t="s">
        <v>21</v>
      </c>
      <c r="E2644" s="15">
        <v>875</v>
      </c>
      <c r="F2644" s="15">
        <v>880</v>
      </c>
      <c r="G2644" s="15">
        <v>890</v>
      </c>
      <c r="H2644" s="16">
        <v>898</v>
      </c>
      <c r="I2644" s="13">
        <f t="shared" si="3207"/>
        <v>5</v>
      </c>
      <c r="J2644" s="13">
        <f>(IF(D2644="SELL",IF(G2644="",0,F2644-G2644),IF(D2644="BUY",IF(G2644="",0,G2644-F2644))))</f>
        <v>10</v>
      </c>
      <c r="K2644" s="13">
        <v>9</v>
      </c>
      <c r="L2644" s="13">
        <f t="shared" si="3208"/>
        <v>24</v>
      </c>
      <c r="M2644" s="45">
        <f t="shared" si="3199"/>
        <v>5485.7142857142862</v>
      </c>
    </row>
    <row r="2645" spans="1:13" ht="15" x14ac:dyDescent="0.2">
      <c r="A2645" s="14">
        <v>43222</v>
      </c>
      <c r="B2645" s="14" t="s">
        <v>585</v>
      </c>
      <c r="C2645" s="11">
        <f t="shared" si="3196"/>
        <v>1574.8031496062993</v>
      </c>
      <c r="D2645" s="15" t="s">
        <v>18</v>
      </c>
      <c r="E2645" s="15">
        <v>127</v>
      </c>
      <c r="F2645" s="15">
        <v>126</v>
      </c>
      <c r="G2645" s="15">
        <v>124</v>
      </c>
      <c r="H2645" s="16">
        <v>121</v>
      </c>
      <c r="I2645" s="13">
        <f t="shared" si="3207"/>
        <v>1</v>
      </c>
      <c r="J2645" s="13">
        <f>(IF(D2645="SELL",IF(G2645="",0,F2645-G2645),IF(D2645="BUY",IF(G2645="",0,G2645-F2645))))</f>
        <v>2</v>
      </c>
      <c r="K2645" s="13">
        <v>3</v>
      </c>
      <c r="L2645" s="13">
        <f t="shared" si="3208"/>
        <v>6</v>
      </c>
      <c r="M2645" s="45">
        <f t="shared" si="3199"/>
        <v>9448.8188976377951</v>
      </c>
    </row>
    <row r="2646" spans="1:13" ht="15" x14ac:dyDescent="0.2">
      <c r="A2646" s="14">
        <v>43222</v>
      </c>
      <c r="B2646" s="14" t="s">
        <v>586</v>
      </c>
      <c r="C2646" s="11">
        <f t="shared" si="3196"/>
        <v>163.9344262295082</v>
      </c>
      <c r="D2646" s="15" t="s">
        <v>18</v>
      </c>
      <c r="E2646" s="15">
        <v>1220</v>
      </c>
      <c r="F2646" s="15">
        <v>1210</v>
      </c>
      <c r="G2646" s="15">
        <v>2280</v>
      </c>
      <c r="H2646" s="16">
        <v>2300</v>
      </c>
      <c r="I2646" s="13">
        <f t="shared" si="3207"/>
        <v>10</v>
      </c>
      <c r="J2646" s="13">
        <v>0</v>
      </c>
      <c r="K2646" s="13">
        <v>0</v>
      </c>
      <c r="L2646" s="13">
        <f t="shared" si="3208"/>
        <v>10</v>
      </c>
      <c r="M2646" s="45">
        <f t="shared" si="3199"/>
        <v>1639.344262295082</v>
      </c>
    </row>
    <row r="2647" spans="1:13" ht="15" x14ac:dyDescent="0.2">
      <c r="A2647" s="14">
        <v>43222</v>
      </c>
      <c r="B2647" s="14" t="s">
        <v>421</v>
      </c>
      <c r="C2647" s="11">
        <f t="shared" si="3196"/>
        <v>174.67248908296943</v>
      </c>
      <c r="D2647" s="15" t="s">
        <v>21</v>
      </c>
      <c r="E2647" s="15">
        <v>1145</v>
      </c>
      <c r="F2647" s="15">
        <v>1130</v>
      </c>
      <c r="G2647" s="15">
        <v>0</v>
      </c>
      <c r="H2647" s="16">
        <v>0</v>
      </c>
      <c r="I2647" s="13">
        <f t="shared" si="3207"/>
        <v>-15</v>
      </c>
      <c r="J2647" s="13">
        <v>0</v>
      </c>
      <c r="K2647" s="13">
        <v>0</v>
      </c>
      <c r="L2647" s="13">
        <f t="shared" si="3208"/>
        <v>-15</v>
      </c>
      <c r="M2647" s="45">
        <f t="shared" si="3199"/>
        <v>-2620.0873362445413</v>
      </c>
    </row>
    <row r="2648" spans="1:13" ht="15" x14ac:dyDescent="0.2">
      <c r="A2648" s="14">
        <v>43220</v>
      </c>
      <c r="B2648" s="14" t="s">
        <v>423</v>
      </c>
      <c r="C2648" s="11">
        <f t="shared" ref="C2648:C2711" si="3209">200000/E2648</f>
        <v>238.0952380952381</v>
      </c>
      <c r="D2648" s="15" t="s">
        <v>21</v>
      </c>
      <c r="E2648" s="15">
        <v>840</v>
      </c>
      <c r="F2648" s="15">
        <v>832</v>
      </c>
      <c r="G2648" s="15">
        <v>0</v>
      </c>
      <c r="H2648" s="16">
        <v>0</v>
      </c>
      <c r="I2648" s="13">
        <f t="shared" si="3207"/>
        <v>-8</v>
      </c>
      <c r="J2648" s="13">
        <v>0</v>
      </c>
      <c r="K2648" s="13">
        <v>0</v>
      </c>
      <c r="L2648" s="13">
        <f t="shared" si="3208"/>
        <v>-8</v>
      </c>
      <c r="M2648" s="45">
        <f t="shared" ref="M2648:M2711" si="3210">L2648*C2648</f>
        <v>-1904.7619047619048</v>
      </c>
    </row>
    <row r="2649" spans="1:13" ht="15" x14ac:dyDescent="0.2">
      <c r="A2649" s="14">
        <v>43220</v>
      </c>
      <c r="B2649" s="14" t="s">
        <v>587</v>
      </c>
      <c r="C2649" s="11">
        <f t="shared" si="3209"/>
        <v>1265.8227848101267</v>
      </c>
      <c r="D2649" s="15" t="s">
        <v>18</v>
      </c>
      <c r="E2649" s="15">
        <v>158</v>
      </c>
      <c r="F2649" s="15">
        <v>156</v>
      </c>
      <c r="G2649" s="15">
        <v>153</v>
      </c>
      <c r="H2649" s="16">
        <v>150</v>
      </c>
      <c r="I2649" s="13">
        <f t="shared" si="3207"/>
        <v>2</v>
      </c>
      <c r="J2649" s="13">
        <f t="shared" ref="J2649:J2655" si="3211">(IF(D2649="SELL",IF(G2649="",0,F2649-G2649),IF(D2649="BUY",IF(G2649="",0,G2649-F2649))))</f>
        <v>3</v>
      </c>
      <c r="K2649" s="13">
        <v>3</v>
      </c>
      <c r="L2649" s="13">
        <f t="shared" si="3208"/>
        <v>8</v>
      </c>
      <c r="M2649" s="45">
        <f t="shared" si="3210"/>
        <v>10126.582278481013</v>
      </c>
    </row>
    <row r="2650" spans="1:13" ht="15" x14ac:dyDescent="0.2">
      <c r="A2650" s="14">
        <v>43220</v>
      </c>
      <c r="B2650" s="14" t="s">
        <v>585</v>
      </c>
      <c r="C2650" s="11">
        <f t="shared" si="3209"/>
        <v>1273.8853503184714</v>
      </c>
      <c r="D2650" s="15" t="s">
        <v>18</v>
      </c>
      <c r="E2650" s="15">
        <v>157</v>
      </c>
      <c r="F2650" s="15">
        <v>155</v>
      </c>
      <c r="G2650" s="15">
        <v>152</v>
      </c>
      <c r="H2650" s="16">
        <v>2300</v>
      </c>
      <c r="I2650" s="13">
        <f t="shared" si="3207"/>
        <v>2</v>
      </c>
      <c r="J2650" s="13">
        <f t="shared" si="3211"/>
        <v>3</v>
      </c>
      <c r="K2650" s="13">
        <v>0</v>
      </c>
      <c r="L2650" s="13">
        <f t="shared" si="3208"/>
        <v>5</v>
      </c>
      <c r="M2650" s="45">
        <f t="shared" si="3210"/>
        <v>6369.4267515923566</v>
      </c>
    </row>
    <row r="2651" spans="1:13" ht="15" x14ac:dyDescent="0.2">
      <c r="A2651" s="14">
        <v>43220</v>
      </c>
      <c r="B2651" s="14" t="s">
        <v>485</v>
      </c>
      <c r="C2651" s="11">
        <f t="shared" si="3209"/>
        <v>126.18296529968454</v>
      </c>
      <c r="D2651" s="15" t="s">
        <v>21</v>
      </c>
      <c r="E2651" s="15">
        <v>1585</v>
      </c>
      <c r="F2651" s="15">
        <v>1595</v>
      </c>
      <c r="G2651" s="15">
        <v>2280</v>
      </c>
      <c r="H2651" s="16">
        <v>2300</v>
      </c>
      <c r="I2651" s="13">
        <f t="shared" si="3207"/>
        <v>10</v>
      </c>
      <c r="J2651" s="13">
        <f t="shared" si="3211"/>
        <v>685</v>
      </c>
      <c r="K2651" s="13">
        <v>20</v>
      </c>
      <c r="L2651" s="13">
        <f t="shared" si="3208"/>
        <v>715</v>
      </c>
      <c r="M2651" s="45">
        <f t="shared" si="3210"/>
        <v>90220.82018927444</v>
      </c>
    </row>
    <row r="2652" spans="1:13" ht="15" x14ac:dyDescent="0.2">
      <c r="A2652" s="14">
        <v>43217</v>
      </c>
      <c r="B2652" s="14" t="s">
        <v>588</v>
      </c>
      <c r="C2652" s="11">
        <f t="shared" si="3209"/>
        <v>98.522167487684726</v>
      </c>
      <c r="D2652" s="15" t="s">
        <v>21</v>
      </c>
      <c r="E2652" s="15">
        <v>2030</v>
      </c>
      <c r="F2652" s="15">
        <v>2045</v>
      </c>
      <c r="G2652" s="15">
        <v>2060</v>
      </c>
      <c r="H2652" s="16">
        <v>0</v>
      </c>
      <c r="I2652" s="13">
        <f t="shared" si="3207"/>
        <v>15</v>
      </c>
      <c r="J2652" s="13">
        <f t="shared" si="3211"/>
        <v>15</v>
      </c>
      <c r="K2652" s="13">
        <v>0</v>
      </c>
      <c r="L2652" s="13">
        <f t="shared" si="3208"/>
        <v>30</v>
      </c>
      <c r="M2652" s="45">
        <f t="shared" si="3210"/>
        <v>2955.6650246305417</v>
      </c>
    </row>
    <row r="2653" spans="1:13" ht="15" x14ac:dyDescent="0.2">
      <c r="A2653" s="14">
        <v>43217</v>
      </c>
      <c r="B2653" s="14" t="s">
        <v>589</v>
      </c>
      <c r="C2653" s="11">
        <f t="shared" si="3209"/>
        <v>215.98272138228941</v>
      </c>
      <c r="D2653" s="15" t="s">
        <v>21</v>
      </c>
      <c r="E2653" s="15">
        <v>926</v>
      </c>
      <c r="F2653" s="15">
        <v>931</v>
      </c>
      <c r="G2653" s="15">
        <v>938</v>
      </c>
      <c r="H2653" s="16">
        <v>2300</v>
      </c>
      <c r="I2653" s="13">
        <f t="shared" si="3207"/>
        <v>5</v>
      </c>
      <c r="J2653" s="13">
        <f t="shared" si="3211"/>
        <v>7</v>
      </c>
      <c r="K2653" s="13">
        <v>20</v>
      </c>
      <c r="L2653" s="13">
        <f t="shared" si="3208"/>
        <v>32</v>
      </c>
      <c r="M2653" s="45">
        <f t="shared" si="3210"/>
        <v>6911.4470842332612</v>
      </c>
    </row>
    <row r="2654" spans="1:13" ht="15" x14ac:dyDescent="0.2">
      <c r="A2654" s="14">
        <v>43216</v>
      </c>
      <c r="B2654" s="14" t="s">
        <v>430</v>
      </c>
      <c r="C2654" s="11">
        <f t="shared" si="3209"/>
        <v>89.086859688195986</v>
      </c>
      <c r="D2654" s="15" t="s">
        <v>21</v>
      </c>
      <c r="E2654" s="15">
        <v>2245</v>
      </c>
      <c r="F2654" s="15">
        <v>2260</v>
      </c>
      <c r="G2654" s="15">
        <v>2280</v>
      </c>
      <c r="H2654" s="16">
        <v>2300</v>
      </c>
      <c r="I2654" s="13">
        <f t="shared" si="3207"/>
        <v>15</v>
      </c>
      <c r="J2654" s="13">
        <f t="shared" si="3211"/>
        <v>20</v>
      </c>
      <c r="K2654" s="13">
        <v>20</v>
      </c>
      <c r="L2654" s="13">
        <f t="shared" si="3208"/>
        <v>55</v>
      </c>
      <c r="M2654" s="45">
        <f t="shared" si="3210"/>
        <v>4899.7772828507796</v>
      </c>
    </row>
    <row r="2655" spans="1:13" ht="15" x14ac:dyDescent="0.2">
      <c r="A2655" s="14">
        <v>43216</v>
      </c>
      <c r="B2655" s="14" t="s">
        <v>590</v>
      </c>
      <c r="C2655" s="11">
        <f t="shared" si="3209"/>
        <v>408.16326530612247</v>
      </c>
      <c r="D2655" s="15" t="s">
        <v>18</v>
      </c>
      <c r="E2655" s="15">
        <v>490</v>
      </c>
      <c r="F2655" s="15">
        <v>487</v>
      </c>
      <c r="G2655" s="15">
        <v>484</v>
      </c>
      <c r="H2655" s="16">
        <v>0</v>
      </c>
      <c r="I2655" s="13">
        <f t="shared" si="3207"/>
        <v>3</v>
      </c>
      <c r="J2655" s="13">
        <f t="shared" si="3211"/>
        <v>3</v>
      </c>
      <c r="K2655" s="13">
        <v>0</v>
      </c>
      <c r="L2655" s="13">
        <f t="shared" si="3208"/>
        <v>6</v>
      </c>
      <c r="M2655" s="45">
        <f t="shared" si="3210"/>
        <v>2448.9795918367349</v>
      </c>
    </row>
    <row r="2656" spans="1:13" ht="15" x14ac:dyDescent="0.2">
      <c r="A2656" s="14">
        <v>43216</v>
      </c>
      <c r="B2656" s="14" t="s">
        <v>583</v>
      </c>
      <c r="C2656" s="11">
        <f t="shared" si="3209"/>
        <v>1342.2818791946308</v>
      </c>
      <c r="D2656" s="15" t="s">
        <v>21</v>
      </c>
      <c r="E2656" s="15">
        <v>149</v>
      </c>
      <c r="F2656" s="15">
        <v>150.5</v>
      </c>
      <c r="G2656" s="15">
        <v>0</v>
      </c>
      <c r="H2656" s="16">
        <v>0</v>
      </c>
      <c r="I2656" s="13">
        <f t="shared" si="3207"/>
        <v>1.5</v>
      </c>
      <c r="J2656" s="13">
        <v>0</v>
      </c>
      <c r="K2656" s="13">
        <v>0</v>
      </c>
      <c r="L2656" s="13">
        <f t="shared" si="3208"/>
        <v>1.5</v>
      </c>
      <c r="M2656" s="45">
        <f t="shared" si="3210"/>
        <v>2013.4228187919462</v>
      </c>
    </row>
    <row r="2657" spans="1:13" ht="15" x14ac:dyDescent="0.2">
      <c r="A2657" s="14">
        <v>43215</v>
      </c>
      <c r="B2657" s="14" t="s">
        <v>591</v>
      </c>
      <c r="C2657" s="11">
        <f t="shared" si="3209"/>
        <v>287.76978417266184</v>
      </c>
      <c r="D2657" s="15" t="s">
        <v>21</v>
      </c>
      <c r="E2657" s="15">
        <v>695</v>
      </c>
      <c r="F2657" s="15">
        <v>699.95</v>
      </c>
      <c r="G2657" s="15">
        <v>0</v>
      </c>
      <c r="H2657" s="16">
        <v>0</v>
      </c>
      <c r="I2657" s="13">
        <f t="shared" si="3207"/>
        <v>4.9500000000000455</v>
      </c>
      <c r="J2657" s="13">
        <v>0</v>
      </c>
      <c r="K2657" s="13">
        <v>3</v>
      </c>
      <c r="L2657" s="13">
        <f t="shared" si="3208"/>
        <v>7.9500000000000455</v>
      </c>
      <c r="M2657" s="45">
        <f t="shared" si="3210"/>
        <v>2287.7697841726749</v>
      </c>
    </row>
    <row r="2658" spans="1:13" ht="15" x14ac:dyDescent="0.2">
      <c r="A2658" s="14">
        <v>43215</v>
      </c>
      <c r="B2658" s="14" t="s">
        <v>378</v>
      </c>
      <c r="C2658" s="11">
        <f t="shared" si="3209"/>
        <v>326.79738562091501</v>
      </c>
      <c r="D2658" s="15" t="s">
        <v>21</v>
      </c>
      <c r="E2658" s="15">
        <v>612</v>
      </c>
      <c r="F2658" s="15">
        <v>616</v>
      </c>
      <c r="G2658" s="15">
        <v>0</v>
      </c>
      <c r="H2658" s="16">
        <v>0</v>
      </c>
      <c r="I2658" s="13">
        <f t="shared" si="3207"/>
        <v>4</v>
      </c>
      <c r="J2658" s="13">
        <v>0</v>
      </c>
      <c r="K2658" s="13">
        <v>3</v>
      </c>
      <c r="L2658" s="13">
        <f t="shared" si="3208"/>
        <v>7</v>
      </c>
      <c r="M2658" s="45">
        <f t="shared" si="3210"/>
        <v>2287.581699346405</v>
      </c>
    </row>
    <row r="2659" spans="1:13" ht="15" x14ac:dyDescent="0.2">
      <c r="A2659" s="14">
        <v>43215</v>
      </c>
      <c r="B2659" s="14" t="s">
        <v>278</v>
      </c>
      <c r="C2659" s="11">
        <f t="shared" si="3209"/>
        <v>773.69439071566728</v>
      </c>
      <c r="D2659" s="15" t="s">
        <v>21</v>
      </c>
      <c r="E2659" s="15">
        <v>258.5</v>
      </c>
      <c r="F2659" s="15">
        <v>255</v>
      </c>
      <c r="G2659" s="15">
        <v>0</v>
      </c>
      <c r="H2659" s="16">
        <v>0</v>
      </c>
      <c r="I2659" s="13">
        <f t="shared" si="3207"/>
        <v>-3.5</v>
      </c>
      <c r="J2659" s="13">
        <v>0</v>
      </c>
      <c r="K2659" s="13">
        <v>0</v>
      </c>
      <c r="L2659" s="13">
        <f t="shared" si="3208"/>
        <v>-3.5</v>
      </c>
      <c r="M2659" s="45">
        <f t="shared" si="3210"/>
        <v>-2707.9303675048354</v>
      </c>
    </row>
    <row r="2660" spans="1:13" ht="15" x14ac:dyDescent="0.2">
      <c r="A2660" s="14">
        <v>43215</v>
      </c>
      <c r="B2660" s="14" t="s">
        <v>515</v>
      </c>
      <c r="C2660" s="11">
        <f t="shared" si="3209"/>
        <v>1495.8863126402396</v>
      </c>
      <c r="D2660" s="15" t="s">
        <v>21</v>
      </c>
      <c r="E2660" s="15">
        <v>133.69999999999999</v>
      </c>
      <c r="F2660" s="15">
        <v>131</v>
      </c>
      <c r="G2660" s="15">
        <v>0</v>
      </c>
      <c r="H2660" s="16">
        <v>0</v>
      </c>
      <c r="I2660" s="13">
        <f t="shared" si="3207"/>
        <v>-2.6999999999999886</v>
      </c>
      <c r="J2660" s="13">
        <v>0</v>
      </c>
      <c r="K2660" s="13">
        <v>0</v>
      </c>
      <c r="L2660" s="13">
        <f t="shared" si="3208"/>
        <v>-2.6999999999999886</v>
      </c>
      <c r="M2660" s="45">
        <f t="shared" si="3210"/>
        <v>-4038.8930441286298</v>
      </c>
    </row>
    <row r="2661" spans="1:13" ht="15" x14ac:dyDescent="0.2">
      <c r="A2661" s="14">
        <v>43214</v>
      </c>
      <c r="B2661" s="14" t="s">
        <v>592</v>
      </c>
      <c r="C2661" s="11">
        <f t="shared" si="3209"/>
        <v>241.25452352231605</v>
      </c>
      <c r="D2661" s="15" t="s">
        <v>21</v>
      </c>
      <c r="E2661" s="15">
        <v>829</v>
      </c>
      <c r="F2661" s="15">
        <v>0</v>
      </c>
      <c r="G2661" s="15">
        <v>0</v>
      </c>
      <c r="H2661" s="16">
        <v>0</v>
      </c>
      <c r="I2661" s="13">
        <v>0</v>
      </c>
      <c r="J2661" s="13">
        <f>(IF(D2661="SELL",IF(G2661="",0,F2661-G2661),IF(D2661="BUY",IF(G2661="",0,G2661-F2661))))</f>
        <v>0</v>
      </c>
      <c r="K2661" s="13">
        <v>0</v>
      </c>
      <c r="L2661" s="13">
        <f t="shared" si="3208"/>
        <v>0</v>
      </c>
      <c r="M2661" s="45">
        <f t="shared" si="3210"/>
        <v>0</v>
      </c>
    </row>
    <row r="2662" spans="1:13" ht="15" x14ac:dyDescent="0.2">
      <c r="A2662" s="14">
        <v>43213</v>
      </c>
      <c r="B2662" s="14" t="s">
        <v>456</v>
      </c>
      <c r="C2662" s="11">
        <f t="shared" si="3209"/>
        <v>692.0415224913495</v>
      </c>
      <c r="D2662" s="15" t="s">
        <v>21</v>
      </c>
      <c r="E2662" s="15">
        <v>289</v>
      </c>
      <c r="F2662" s="15">
        <v>291</v>
      </c>
      <c r="G2662" s="15">
        <v>294</v>
      </c>
      <c r="H2662" s="16">
        <v>297</v>
      </c>
      <c r="I2662" s="13">
        <f t="shared" ref="I2662:I2672" si="3212">(IF(D2662="SELL",E2662-F2662,IF(D2662="BUY",F2662-E2662)))</f>
        <v>2</v>
      </c>
      <c r="J2662" s="13">
        <f>(IF(D2662="SELL",IF(G2662="",0,F2662-G2662),IF(D2662="BUY",IF(G2662="",0,G2662-F2662))))</f>
        <v>3</v>
      </c>
      <c r="K2662" s="13">
        <v>3</v>
      </c>
      <c r="L2662" s="13">
        <f t="shared" si="3208"/>
        <v>8</v>
      </c>
      <c r="M2662" s="45">
        <f t="shared" si="3210"/>
        <v>5536.332179930796</v>
      </c>
    </row>
    <row r="2663" spans="1:13" ht="15" x14ac:dyDescent="0.2">
      <c r="A2663" s="14">
        <v>43213</v>
      </c>
      <c r="B2663" s="14" t="s">
        <v>593</v>
      </c>
      <c r="C2663" s="11">
        <f t="shared" si="3209"/>
        <v>67.114093959731548</v>
      </c>
      <c r="D2663" s="15" t="s">
        <v>21</v>
      </c>
      <c r="E2663" s="15">
        <v>2980</v>
      </c>
      <c r="F2663" s="15">
        <v>3005</v>
      </c>
      <c r="G2663" s="15">
        <v>0</v>
      </c>
      <c r="H2663" s="16">
        <v>0</v>
      </c>
      <c r="I2663" s="13">
        <f t="shared" si="3212"/>
        <v>25</v>
      </c>
      <c r="J2663" s="13">
        <v>0</v>
      </c>
      <c r="K2663" s="13">
        <v>0</v>
      </c>
      <c r="L2663" s="13">
        <f t="shared" si="3208"/>
        <v>25</v>
      </c>
      <c r="M2663" s="45">
        <f t="shared" si="3210"/>
        <v>1677.8523489932886</v>
      </c>
    </row>
    <row r="2664" spans="1:13" ht="15" x14ac:dyDescent="0.2">
      <c r="A2664" s="14">
        <v>43210</v>
      </c>
      <c r="B2664" s="14" t="s">
        <v>541</v>
      </c>
      <c r="C2664" s="11">
        <f t="shared" si="3209"/>
        <v>289.85507246376812</v>
      </c>
      <c r="D2664" s="15" t="s">
        <v>21</v>
      </c>
      <c r="E2664" s="15">
        <v>690</v>
      </c>
      <c r="F2664" s="15">
        <v>695</v>
      </c>
      <c r="G2664" s="15">
        <v>705</v>
      </c>
      <c r="H2664" s="16">
        <v>715</v>
      </c>
      <c r="I2664" s="13">
        <f t="shared" si="3212"/>
        <v>5</v>
      </c>
      <c r="J2664" s="13">
        <f>(IF(D2664="SELL",IF(G2664="",0,F2664-G2664),IF(D2664="BUY",IF(G2664="",0,G2664-F2664))))</f>
        <v>10</v>
      </c>
      <c r="K2664" s="13">
        <v>10</v>
      </c>
      <c r="L2664" s="13">
        <f t="shared" si="3208"/>
        <v>25</v>
      </c>
      <c r="M2664" s="45">
        <f t="shared" si="3210"/>
        <v>7246.376811594203</v>
      </c>
    </row>
    <row r="2665" spans="1:13" ht="15" x14ac:dyDescent="0.2">
      <c r="A2665" s="14">
        <v>43210</v>
      </c>
      <c r="B2665" s="14" t="s">
        <v>515</v>
      </c>
      <c r="C2665" s="11">
        <f t="shared" si="3209"/>
        <v>1507.1590052750566</v>
      </c>
      <c r="D2665" s="15" t="s">
        <v>21</v>
      </c>
      <c r="E2665" s="15">
        <v>132.69999999999999</v>
      </c>
      <c r="F2665" s="15">
        <v>134</v>
      </c>
      <c r="G2665" s="15">
        <v>0</v>
      </c>
      <c r="H2665" s="16">
        <v>0</v>
      </c>
      <c r="I2665" s="13">
        <f t="shared" si="3212"/>
        <v>1.3000000000000114</v>
      </c>
      <c r="J2665" s="13">
        <v>0</v>
      </c>
      <c r="K2665" s="13">
        <v>0</v>
      </c>
      <c r="L2665" s="13">
        <f t="shared" si="3208"/>
        <v>1.3000000000000114</v>
      </c>
      <c r="M2665" s="45">
        <f t="shared" si="3210"/>
        <v>1959.3067068575908</v>
      </c>
    </row>
    <row r="2666" spans="1:13" ht="15" x14ac:dyDescent="0.2">
      <c r="A2666" s="14">
        <v>43210</v>
      </c>
      <c r="B2666" s="14" t="s">
        <v>473</v>
      </c>
      <c r="C2666" s="11">
        <f t="shared" si="3209"/>
        <v>250.62656641604011</v>
      </c>
      <c r="D2666" s="15" t="s">
        <v>21</v>
      </c>
      <c r="E2666" s="15">
        <v>798</v>
      </c>
      <c r="F2666" s="15">
        <v>801</v>
      </c>
      <c r="G2666" s="15">
        <v>0</v>
      </c>
      <c r="H2666" s="16">
        <v>0</v>
      </c>
      <c r="I2666" s="13">
        <f t="shared" si="3212"/>
        <v>3</v>
      </c>
      <c r="J2666" s="13">
        <v>0</v>
      </c>
      <c r="K2666" s="13">
        <v>0</v>
      </c>
      <c r="L2666" s="13">
        <f t="shared" si="3208"/>
        <v>3</v>
      </c>
      <c r="M2666" s="45">
        <f t="shared" si="3210"/>
        <v>751.87969924812035</v>
      </c>
    </row>
    <row r="2667" spans="1:13" ht="15" x14ac:dyDescent="0.2">
      <c r="A2667" s="14">
        <v>43209</v>
      </c>
      <c r="B2667" s="14" t="s">
        <v>434</v>
      </c>
      <c r="C2667" s="11">
        <f t="shared" si="3209"/>
        <v>476.1904761904762</v>
      </c>
      <c r="D2667" s="15" t="s">
        <v>21</v>
      </c>
      <c r="E2667" s="15">
        <v>420</v>
      </c>
      <c r="F2667" s="15">
        <v>424</v>
      </c>
      <c r="G2667" s="15">
        <v>428</v>
      </c>
      <c r="H2667" s="16">
        <v>435</v>
      </c>
      <c r="I2667" s="13">
        <f t="shared" si="3212"/>
        <v>4</v>
      </c>
      <c r="J2667" s="13">
        <f>(IF(D2667="SELL",IF(G2667="",0,F2667-G2667),IF(D2667="BUY",IF(G2667="",0,G2667-F2667))))</f>
        <v>4</v>
      </c>
      <c r="K2667" s="13">
        <v>7</v>
      </c>
      <c r="L2667" s="13">
        <f t="shared" si="3208"/>
        <v>15</v>
      </c>
      <c r="M2667" s="45">
        <f t="shared" si="3210"/>
        <v>7142.8571428571431</v>
      </c>
    </row>
    <row r="2668" spans="1:13" ht="15" x14ac:dyDescent="0.2">
      <c r="A2668" s="14">
        <v>43209</v>
      </c>
      <c r="B2668" s="14" t="s">
        <v>407</v>
      </c>
      <c r="C2668" s="11">
        <f t="shared" si="3209"/>
        <v>1360.5442176870749</v>
      </c>
      <c r="D2668" s="15" t="s">
        <v>21</v>
      </c>
      <c r="E2668" s="15">
        <v>147</v>
      </c>
      <c r="F2668" s="15">
        <v>148.5</v>
      </c>
      <c r="G2668" s="15">
        <v>150</v>
      </c>
      <c r="H2668" s="16">
        <v>152</v>
      </c>
      <c r="I2668" s="13">
        <f t="shared" si="3212"/>
        <v>1.5</v>
      </c>
      <c r="J2668" s="13">
        <f>(IF(D2668="SELL",IF(G2668="",0,F2668-G2668),IF(D2668="BUY",IF(G2668="",0,G2668-F2668))))</f>
        <v>1.5</v>
      </c>
      <c r="K2668" s="13">
        <v>2</v>
      </c>
      <c r="L2668" s="13">
        <f t="shared" si="3208"/>
        <v>5</v>
      </c>
      <c r="M2668" s="45">
        <f t="shared" si="3210"/>
        <v>6802.7210884353744</v>
      </c>
    </row>
    <row r="2669" spans="1:13" ht="15" x14ac:dyDescent="0.2">
      <c r="A2669" s="14">
        <v>43209</v>
      </c>
      <c r="B2669" s="14" t="s">
        <v>583</v>
      </c>
      <c r="C2669" s="11">
        <f t="shared" si="3209"/>
        <v>1393.7282229965156</v>
      </c>
      <c r="D2669" s="15" t="s">
        <v>21</v>
      </c>
      <c r="E2669" s="15">
        <v>143.5</v>
      </c>
      <c r="F2669" s="15">
        <v>145</v>
      </c>
      <c r="G2669" s="15">
        <v>147</v>
      </c>
      <c r="H2669" s="16">
        <v>0</v>
      </c>
      <c r="I2669" s="13">
        <f t="shared" si="3212"/>
        <v>1.5</v>
      </c>
      <c r="J2669" s="13">
        <f>(IF(D2669="SELL",IF(G2669="",0,F2669-G2669),IF(D2669="BUY",IF(G2669="",0,G2669-F2669))))</f>
        <v>2</v>
      </c>
      <c r="K2669" s="13">
        <v>0</v>
      </c>
      <c r="L2669" s="13">
        <f t="shared" si="3208"/>
        <v>3.5</v>
      </c>
      <c r="M2669" s="45">
        <f t="shared" si="3210"/>
        <v>4878.0487804878048</v>
      </c>
    </row>
    <row r="2670" spans="1:13" ht="15" x14ac:dyDescent="0.2">
      <c r="A2670" s="14">
        <v>43208</v>
      </c>
      <c r="B2670" s="14" t="s">
        <v>306</v>
      </c>
      <c r="C2670" s="11">
        <f t="shared" si="3209"/>
        <v>336.70033670033672</v>
      </c>
      <c r="D2670" s="15" t="s">
        <v>21</v>
      </c>
      <c r="E2670" s="15">
        <v>594</v>
      </c>
      <c r="F2670" s="15">
        <v>584</v>
      </c>
      <c r="G2670" s="15">
        <v>0</v>
      </c>
      <c r="H2670" s="16">
        <v>0</v>
      </c>
      <c r="I2670" s="13">
        <f t="shared" si="3212"/>
        <v>-10</v>
      </c>
      <c r="J2670" s="13">
        <v>0</v>
      </c>
      <c r="K2670" s="13">
        <v>2</v>
      </c>
      <c r="L2670" s="13">
        <f t="shared" si="3208"/>
        <v>-8</v>
      </c>
      <c r="M2670" s="45">
        <f t="shared" si="3210"/>
        <v>-2693.6026936026938</v>
      </c>
    </row>
    <row r="2671" spans="1:13" ht="15" x14ac:dyDescent="0.2">
      <c r="A2671" s="14">
        <v>43208</v>
      </c>
      <c r="B2671" s="14" t="s">
        <v>594</v>
      </c>
      <c r="C2671" s="11">
        <f t="shared" si="3209"/>
        <v>1000</v>
      </c>
      <c r="D2671" s="15" t="s">
        <v>21</v>
      </c>
      <c r="E2671" s="15">
        <v>200</v>
      </c>
      <c r="F2671" s="15">
        <v>202</v>
      </c>
      <c r="G2671" s="15">
        <v>204</v>
      </c>
      <c r="H2671" s="16">
        <v>0</v>
      </c>
      <c r="I2671" s="13">
        <f t="shared" si="3212"/>
        <v>2</v>
      </c>
      <c r="J2671" s="13">
        <f>(IF(D2671="SELL",IF(G2671="",0,F2671-G2671),IF(D2671="BUY",IF(G2671="",0,G2671-F2671))))</f>
        <v>2</v>
      </c>
      <c r="K2671" s="13">
        <v>0</v>
      </c>
      <c r="L2671" s="13">
        <f t="shared" si="3208"/>
        <v>4</v>
      </c>
      <c r="M2671" s="45">
        <f t="shared" si="3210"/>
        <v>4000</v>
      </c>
    </row>
    <row r="2672" spans="1:13" ht="15" x14ac:dyDescent="0.2">
      <c r="A2672" s="14">
        <v>43208</v>
      </c>
      <c r="B2672" s="14" t="s">
        <v>592</v>
      </c>
      <c r="C2672" s="11">
        <f t="shared" si="3209"/>
        <v>243.605359317905</v>
      </c>
      <c r="D2672" s="15" t="s">
        <v>21</v>
      </c>
      <c r="E2672" s="15">
        <v>821</v>
      </c>
      <c r="F2672" s="15">
        <v>827</v>
      </c>
      <c r="G2672" s="15">
        <v>0</v>
      </c>
      <c r="H2672" s="16">
        <v>1904</v>
      </c>
      <c r="I2672" s="13">
        <f t="shared" si="3212"/>
        <v>6</v>
      </c>
      <c r="J2672" s="13">
        <v>0</v>
      </c>
      <c r="K2672" s="13">
        <v>2</v>
      </c>
      <c r="L2672" s="13">
        <f t="shared" si="3208"/>
        <v>8</v>
      </c>
      <c r="M2672" s="45">
        <f t="shared" si="3210"/>
        <v>1948.84287454324</v>
      </c>
    </row>
    <row r="2673" spans="1:13" ht="15" x14ac:dyDescent="0.2">
      <c r="A2673" s="14">
        <v>43208</v>
      </c>
      <c r="B2673" s="14" t="s">
        <v>595</v>
      </c>
      <c r="C2673" s="11">
        <f t="shared" si="3209"/>
        <v>859.10652920962195</v>
      </c>
      <c r="D2673" s="15" t="s">
        <v>21</v>
      </c>
      <c r="E2673" s="15">
        <v>232.8</v>
      </c>
      <c r="F2673" s="15">
        <v>232.8</v>
      </c>
      <c r="G2673" s="15">
        <v>0</v>
      </c>
      <c r="H2673" s="16">
        <v>0</v>
      </c>
      <c r="I2673" s="13">
        <v>0</v>
      </c>
      <c r="J2673" s="13">
        <v>0</v>
      </c>
      <c r="K2673" s="13">
        <v>0</v>
      </c>
      <c r="L2673" s="13">
        <f t="shared" si="3208"/>
        <v>0</v>
      </c>
      <c r="M2673" s="45">
        <f t="shared" si="3210"/>
        <v>0</v>
      </c>
    </row>
    <row r="2674" spans="1:13" ht="15" x14ac:dyDescent="0.2">
      <c r="A2674" s="14">
        <v>43207</v>
      </c>
      <c r="B2674" s="14" t="s">
        <v>596</v>
      </c>
      <c r="C2674" s="11">
        <f t="shared" si="3209"/>
        <v>1060.4453870625664</v>
      </c>
      <c r="D2674" s="15" t="s">
        <v>21</v>
      </c>
      <c r="E2674" s="15">
        <v>188.6</v>
      </c>
      <c r="F2674" s="15">
        <v>190</v>
      </c>
      <c r="G2674" s="15">
        <v>192</v>
      </c>
      <c r="H2674" s="16">
        <v>194</v>
      </c>
      <c r="I2674" s="13">
        <f t="shared" ref="I2674:I2680" si="3213">(IF(D2674="SELL",E2674-F2674,IF(D2674="BUY",F2674-E2674)))</f>
        <v>1.4000000000000057</v>
      </c>
      <c r="J2674" s="13">
        <f>(IF(D2674="SELL",IF(G2674="",0,F2674-G2674),IF(D2674="BUY",IF(G2674="",0,G2674-F2674))))</f>
        <v>2</v>
      </c>
      <c r="K2674" s="13">
        <v>2</v>
      </c>
      <c r="L2674" s="13">
        <f t="shared" si="3208"/>
        <v>5.4000000000000057</v>
      </c>
      <c r="M2674" s="45">
        <f t="shared" si="3210"/>
        <v>5726.4050901378641</v>
      </c>
    </row>
    <row r="2675" spans="1:13" ht="15" x14ac:dyDescent="0.2">
      <c r="A2675" s="14">
        <v>43207</v>
      </c>
      <c r="B2675" s="14" t="s">
        <v>195</v>
      </c>
      <c r="C2675" s="11">
        <f t="shared" si="3209"/>
        <v>302.11480362537765</v>
      </c>
      <c r="D2675" s="15" t="s">
        <v>21</v>
      </c>
      <c r="E2675" s="15">
        <v>662</v>
      </c>
      <c r="F2675" s="15">
        <v>666</v>
      </c>
      <c r="G2675" s="15">
        <v>671</v>
      </c>
      <c r="H2675" s="16">
        <v>0</v>
      </c>
      <c r="I2675" s="13">
        <f t="shared" si="3213"/>
        <v>4</v>
      </c>
      <c r="J2675" s="13">
        <f>(IF(D2675="SELL",IF(G2675="",0,F2675-G2675),IF(D2675="BUY",IF(G2675="",0,G2675-F2675))))</f>
        <v>5</v>
      </c>
      <c r="K2675" s="13">
        <v>0</v>
      </c>
      <c r="L2675" s="13">
        <f t="shared" si="3208"/>
        <v>9</v>
      </c>
      <c r="M2675" s="45">
        <f t="shared" si="3210"/>
        <v>2719.0332326283988</v>
      </c>
    </row>
    <row r="2676" spans="1:13" ht="15" x14ac:dyDescent="0.2">
      <c r="A2676" s="14">
        <v>43207</v>
      </c>
      <c r="B2676" s="14" t="s">
        <v>162</v>
      </c>
      <c r="C2676" s="11">
        <f t="shared" si="3209"/>
        <v>511.5089514066496</v>
      </c>
      <c r="D2676" s="15" t="s">
        <v>21</v>
      </c>
      <c r="E2676" s="15">
        <v>391</v>
      </c>
      <c r="F2676" s="15">
        <v>394</v>
      </c>
      <c r="G2676" s="15">
        <v>0</v>
      </c>
      <c r="H2676" s="16">
        <v>0</v>
      </c>
      <c r="I2676" s="13">
        <f t="shared" si="3213"/>
        <v>3</v>
      </c>
      <c r="J2676" s="13">
        <v>0</v>
      </c>
      <c r="K2676" s="13">
        <v>0</v>
      </c>
      <c r="L2676" s="13">
        <f t="shared" si="3208"/>
        <v>3</v>
      </c>
      <c r="M2676" s="45">
        <f t="shared" si="3210"/>
        <v>1534.5268542199487</v>
      </c>
    </row>
    <row r="2677" spans="1:13" ht="15" x14ac:dyDescent="0.2">
      <c r="A2677" s="14">
        <v>43207</v>
      </c>
      <c r="B2677" s="14" t="s">
        <v>597</v>
      </c>
      <c r="C2677" s="11">
        <f t="shared" si="3209"/>
        <v>1369.8630136986301</v>
      </c>
      <c r="D2677" s="15" t="s">
        <v>21</v>
      </c>
      <c r="E2677" s="15">
        <v>146</v>
      </c>
      <c r="F2677" s="15">
        <v>147.9</v>
      </c>
      <c r="G2677" s="15">
        <v>0</v>
      </c>
      <c r="H2677" s="16">
        <v>0</v>
      </c>
      <c r="I2677" s="13">
        <f t="shared" si="3213"/>
        <v>1.9000000000000057</v>
      </c>
      <c r="J2677" s="13">
        <v>0</v>
      </c>
      <c r="K2677" s="13">
        <v>0</v>
      </c>
      <c r="L2677" s="13">
        <f t="shared" si="3208"/>
        <v>1.9000000000000057</v>
      </c>
      <c r="M2677" s="45">
        <f t="shared" si="3210"/>
        <v>2602.7397260274051</v>
      </c>
    </row>
    <row r="2678" spans="1:13" ht="15" x14ac:dyDescent="0.2">
      <c r="A2678" s="14">
        <v>43207</v>
      </c>
      <c r="B2678" s="14" t="s">
        <v>374</v>
      </c>
      <c r="C2678" s="11">
        <f t="shared" si="3209"/>
        <v>123.15270935960591</v>
      </c>
      <c r="D2678" s="15" t="s">
        <v>21</v>
      </c>
      <c r="E2678" s="15">
        <v>1624</v>
      </c>
      <c r="F2678" s="15">
        <v>1634.9</v>
      </c>
      <c r="G2678" s="15">
        <v>0</v>
      </c>
      <c r="H2678" s="16">
        <v>0</v>
      </c>
      <c r="I2678" s="13">
        <f t="shared" si="3213"/>
        <v>10.900000000000091</v>
      </c>
      <c r="J2678" s="13">
        <v>0</v>
      </c>
      <c r="K2678" s="13">
        <v>0</v>
      </c>
      <c r="L2678" s="13">
        <f t="shared" si="3208"/>
        <v>10.900000000000091</v>
      </c>
      <c r="M2678" s="45">
        <f t="shared" si="3210"/>
        <v>1342.3645320197156</v>
      </c>
    </row>
    <row r="2679" spans="1:13" ht="15" x14ac:dyDescent="0.2">
      <c r="A2679" s="14">
        <v>43206</v>
      </c>
      <c r="B2679" s="14" t="s">
        <v>598</v>
      </c>
      <c r="C2679" s="11">
        <f t="shared" si="3209"/>
        <v>1104.9723756906078</v>
      </c>
      <c r="D2679" s="15" t="s">
        <v>18</v>
      </c>
      <c r="E2679" s="15">
        <v>181</v>
      </c>
      <c r="F2679" s="15">
        <v>179.5</v>
      </c>
      <c r="G2679" s="15">
        <v>177.5</v>
      </c>
      <c r="H2679" s="16">
        <v>0</v>
      </c>
      <c r="I2679" s="13">
        <f t="shared" si="3213"/>
        <v>1.5</v>
      </c>
      <c r="J2679" s="13">
        <f>(IF(D2679="SELL",IF(G2679="",0,F2679-G2679),F15IF(D2679="BUY",IF(G2679="",0,G2679-F2679))))</f>
        <v>2</v>
      </c>
      <c r="K2679" s="13">
        <v>0</v>
      </c>
      <c r="L2679" s="13">
        <f t="shared" si="3208"/>
        <v>3.5</v>
      </c>
      <c r="M2679" s="45">
        <f t="shared" si="3210"/>
        <v>3867.4033149171273</v>
      </c>
    </row>
    <row r="2680" spans="1:13" ht="15" x14ac:dyDescent="0.2">
      <c r="A2680" s="14">
        <v>43206</v>
      </c>
      <c r="B2680" s="14" t="s">
        <v>599</v>
      </c>
      <c r="C2680" s="11">
        <f t="shared" si="3209"/>
        <v>37.735849056603776</v>
      </c>
      <c r="D2680" s="15" t="s">
        <v>21</v>
      </c>
      <c r="E2680" s="15">
        <v>5300</v>
      </c>
      <c r="F2680" s="15">
        <v>5330</v>
      </c>
      <c r="G2680" s="15">
        <v>0</v>
      </c>
      <c r="H2680" s="16">
        <v>0</v>
      </c>
      <c r="I2680" s="13">
        <f t="shared" si="3213"/>
        <v>30</v>
      </c>
      <c r="J2680" s="13">
        <v>0</v>
      </c>
      <c r="K2680" s="13">
        <v>0</v>
      </c>
      <c r="L2680" s="13">
        <f t="shared" si="3208"/>
        <v>30</v>
      </c>
      <c r="M2680" s="45">
        <f t="shared" si="3210"/>
        <v>1132.0754716981132</v>
      </c>
    </row>
    <row r="2681" spans="1:13" ht="15" x14ac:dyDescent="0.2">
      <c r="A2681" s="14">
        <v>43206</v>
      </c>
      <c r="B2681" s="14" t="s">
        <v>362</v>
      </c>
      <c r="C2681" s="11">
        <f t="shared" si="3209"/>
        <v>317.46031746031747</v>
      </c>
      <c r="D2681" s="15" t="s">
        <v>21</v>
      </c>
      <c r="E2681" s="15">
        <v>630</v>
      </c>
      <c r="F2681" s="15">
        <v>0</v>
      </c>
      <c r="G2681" s="15">
        <v>0</v>
      </c>
      <c r="H2681" s="16">
        <v>0</v>
      </c>
      <c r="I2681" s="13">
        <v>0</v>
      </c>
      <c r="J2681" s="13">
        <v>0</v>
      </c>
      <c r="K2681" s="13">
        <v>0</v>
      </c>
      <c r="L2681" s="13">
        <f t="shared" si="3208"/>
        <v>0</v>
      </c>
      <c r="M2681" s="45">
        <f t="shared" si="3210"/>
        <v>0</v>
      </c>
    </row>
    <row r="2682" spans="1:13" ht="15" x14ac:dyDescent="0.2">
      <c r="A2682" s="14">
        <v>43203</v>
      </c>
      <c r="B2682" s="14" t="s">
        <v>371</v>
      </c>
      <c r="C2682" s="11">
        <f t="shared" si="3209"/>
        <v>519.48051948051943</v>
      </c>
      <c r="D2682" s="15" t="s">
        <v>21</v>
      </c>
      <c r="E2682" s="15">
        <v>385</v>
      </c>
      <c r="F2682" s="15">
        <v>379</v>
      </c>
      <c r="G2682" s="15">
        <v>0</v>
      </c>
      <c r="H2682" s="16">
        <v>0</v>
      </c>
      <c r="I2682" s="13">
        <f t="shared" ref="I2682:I2689" si="3214">(IF(D2682="SELL",E2682-F2682,IF(D2682="BUY",F2682-E2682)))</f>
        <v>-6</v>
      </c>
      <c r="J2682" s="13">
        <v>0</v>
      </c>
      <c r="K2682" s="13">
        <v>0</v>
      </c>
      <c r="L2682" s="13">
        <f t="shared" si="3208"/>
        <v>-6</v>
      </c>
      <c r="M2682" s="45">
        <f t="shared" si="3210"/>
        <v>-3116.8831168831166</v>
      </c>
    </row>
    <row r="2683" spans="1:13" ht="15" x14ac:dyDescent="0.2">
      <c r="A2683" s="14">
        <v>43203</v>
      </c>
      <c r="B2683" s="14" t="s">
        <v>576</v>
      </c>
      <c r="C2683" s="11">
        <f t="shared" si="3209"/>
        <v>739.234891886897</v>
      </c>
      <c r="D2683" s="15" t="s">
        <v>21</v>
      </c>
      <c r="E2683" s="15">
        <v>270.55</v>
      </c>
      <c r="F2683" s="15">
        <v>272.55</v>
      </c>
      <c r="G2683" s="15">
        <v>0</v>
      </c>
      <c r="H2683" s="16">
        <v>0</v>
      </c>
      <c r="I2683" s="13">
        <f t="shared" si="3214"/>
        <v>2</v>
      </c>
      <c r="J2683" s="13">
        <v>0</v>
      </c>
      <c r="K2683" s="13">
        <v>0</v>
      </c>
      <c r="L2683" s="13">
        <f t="shared" si="3208"/>
        <v>2</v>
      </c>
      <c r="M2683" s="45">
        <f t="shared" si="3210"/>
        <v>1478.469783773794</v>
      </c>
    </row>
    <row r="2684" spans="1:13" ht="15" x14ac:dyDescent="0.2">
      <c r="A2684" s="14">
        <v>43203</v>
      </c>
      <c r="B2684" s="14" t="s">
        <v>455</v>
      </c>
      <c r="C2684" s="11">
        <f t="shared" si="3209"/>
        <v>1503.7593984962407</v>
      </c>
      <c r="D2684" s="15" t="s">
        <v>21</v>
      </c>
      <c r="E2684" s="15">
        <v>133</v>
      </c>
      <c r="F2684" s="15">
        <v>135</v>
      </c>
      <c r="G2684" s="15">
        <v>136.35</v>
      </c>
      <c r="H2684" s="16">
        <v>0</v>
      </c>
      <c r="I2684" s="13">
        <f t="shared" si="3214"/>
        <v>2</v>
      </c>
      <c r="J2684" s="13">
        <f>(IF(D2684="SELL",IF(G2684="",0,F2684-G2684),IF(D2684="BUY",IF(G2684="",0,G2684-F2684))))</f>
        <v>1.3499999999999943</v>
      </c>
      <c r="K2684" s="13">
        <v>0</v>
      </c>
      <c r="L2684" s="13">
        <f t="shared" si="3208"/>
        <v>3.3499999999999943</v>
      </c>
      <c r="M2684" s="45">
        <f t="shared" si="3210"/>
        <v>5037.5939849623974</v>
      </c>
    </row>
    <row r="2685" spans="1:13" ht="15" x14ac:dyDescent="0.2">
      <c r="A2685" s="14">
        <v>43203</v>
      </c>
      <c r="B2685" s="14" t="s">
        <v>600</v>
      </c>
      <c r="C2685" s="11">
        <f t="shared" si="3209"/>
        <v>3484.3205574912895</v>
      </c>
      <c r="D2685" s="15" t="s">
        <v>18</v>
      </c>
      <c r="E2685" s="15">
        <v>57.4</v>
      </c>
      <c r="F2685" s="15">
        <v>56.95</v>
      </c>
      <c r="G2685" s="15">
        <v>0</v>
      </c>
      <c r="H2685" s="16">
        <v>0</v>
      </c>
      <c r="I2685" s="13">
        <f t="shared" si="3214"/>
        <v>0.44999999999999574</v>
      </c>
      <c r="J2685" s="13">
        <v>0</v>
      </c>
      <c r="K2685" s="13">
        <v>0</v>
      </c>
      <c r="L2685" s="13">
        <f t="shared" si="3208"/>
        <v>0.44999999999999574</v>
      </c>
      <c r="M2685" s="45">
        <f t="shared" si="3210"/>
        <v>1567.9442508710654</v>
      </c>
    </row>
    <row r="2686" spans="1:13" ht="15" x14ac:dyDescent="0.2">
      <c r="A2686" s="14">
        <v>43202</v>
      </c>
      <c r="B2686" s="14" t="s">
        <v>596</v>
      </c>
      <c r="C2686" s="11">
        <f t="shared" si="3209"/>
        <v>1054.2962572482868</v>
      </c>
      <c r="D2686" s="15" t="s">
        <v>21</v>
      </c>
      <c r="E2686" s="15">
        <v>189.7</v>
      </c>
      <c r="F2686" s="15">
        <v>192</v>
      </c>
      <c r="G2686" s="15">
        <v>194</v>
      </c>
      <c r="H2686" s="16">
        <v>0</v>
      </c>
      <c r="I2686" s="13">
        <f t="shared" si="3214"/>
        <v>2.3000000000000114</v>
      </c>
      <c r="J2686" s="13">
        <f t="shared" ref="J2686:J2692" si="3215">(IF(D2686="SELL",IF(G2686="",0,F2686-G2686),IF(D2686="BUY",IF(G2686="",0,G2686-F2686))))</f>
        <v>2</v>
      </c>
      <c r="K2686" s="13">
        <v>0</v>
      </c>
      <c r="L2686" s="13">
        <f t="shared" si="3208"/>
        <v>4.3000000000000114</v>
      </c>
      <c r="M2686" s="45">
        <f t="shared" si="3210"/>
        <v>4533.4739061676455</v>
      </c>
    </row>
    <row r="2687" spans="1:13" ht="15" x14ac:dyDescent="0.2">
      <c r="A2687" s="14">
        <v>43202</v>
      </c>
      <c r="B2687" s="14" t="s">
        <v>601</v>
      </c>
      <c r="C2687" s="11">
        <f t="shared" si="3209"/>
        <v>1104.9723756906078</v>
      </c>
      <c r="D2687" s="15" t="s">
        <v>18</v>
      </c>
      <c r="E2687" s="15">
        <v>181</v>
      </c>
      <c r="F2687" s="15">
        <v>179.5</v>
      </c>
      <c r="G2687" s="15">
        <v>178</v>
      </c>
      <c r="H2687" s="16">
        <v>0</v>
      </c>
      <c r="I2687" s="13">
        <f t="shared" si="3214"/>
        <v>1.5</v>
      </c>
      <c r="J2687" s="13">
        <f t="shared" si="3215"/>
        <v>1.5</v>
      </c>
      <c r="K2687" s="13">
        <v>0</v>
      </c>
      <c r="L2687" s="13">
        <v>3</v>
      </c>
      <c r="M2687" s="45">
        <f t="shared" si="3210"/>
        <v>3314.9171270718234</v>
      </c>
    </row>
    <row r="2688" spans="1:13" ht="15" x14ac:dyDescent="0.2">
      <c r="A2688" s="14">
        <v>43201</v>
      </c>
      <c r="B2688" s="14" t="s">
        <v>175</v>
      </c>
      <c r="C2688" s="11">
        <f t="shared" si="3209"/>
        <v>488.99755501222495</v>
      </c>
      <c r="D2688" s="15" t="s">
        <v>21</v>
      </c>
      <c r="E2688" s="15">
        <v>409</v>
      </c>
      <c r="F2688" s="15">
        <v>412</v>
      </c>
      <c r="G2688" s="15">
        <v>416</v>
      </c>
      <c r="H2688" s="16">
        <v>420</v>
      </c>
      <c r="I2688" s="13">
        <f t="shared" si="3214"/>
        <v>3</v>
      </c>
      <c r="J2688" s="13">
        <f t="shared" si="3215"/>
        <v>4</v>
      </c>
      <c r="K2688" s="13">
        <v>4</v>
      </c>
      <c r="L2688" s="13">
        <f t="shared" ref="L2688:L2751" si="3216">K2688+J2688+I2688</f>
        <v>11</v>
      </c>
      <c r="M2688" s="45">
        <f t="shared" si="3210"/>
        <v>5378.9731051344743</v>
      </c>
    </row>
    <row r="2689" spans="1:13" ht="15" x14ac:dyDescent="0.2">
      <c r="A2689" s="14">
        <v>43201</v>
      </c>
      <c r="B2689" s="14" t="s">
        <v>369</v>
      </c>
      <c r="C2689" s="11">
        <f t="shared" si="3209"/>
        <v>751.87969924812035</v>
      </c>
      <c r="D2689" s="15" t="s">
        <v>21</v>
      </c>
      <c r="E2689" s="15">
        <v>266</v>
      </c>
      <c r="F2689" s="15">
        <v>268</v>
      </c>
      <c r="G2689" s="15">
        <v>271</v>
      </c>
      <c r="H2689" s="16">
        <v>0</v>
      </c>
      <c r="I2689" s="13">
        <f t="shared" si="3214"/>
        <v>2</v>
      </c>
      <c r="J2689" s="13">
        <f t="shared" si="3215"/>
        <v>3</v>
      </c>
      <c r="K2689" s="13">
        <v>0</v>
      </c>
      <c r="L2689" s="13">
        <f t="shared" si="3216"/>
        <v>5</v>
      </c>
      <c r="M2689" s="45">
        <f t="shared" si="3210"/>
        <v>3759.3984962406016</v>
      </c>
    </row>
    <row r="2690" spans="1:13" ht="15" x14ac:dyDescent="0.2">
      <c r="A2690" s="14">
        <v>43201</v>
      </c>
      <c r="B2690" s="14" t="s">
        <v>602</v>
      </c>
      <c r="C2690" s="11">
        <f t="shared" si="3209"/>
        <v>96.15384615384616</v>
      </c>
      <c r="D2690" s="15" t="s">
        <v>21</v>
      </c>
      <c r="E2690" s="15">
        <v>2080</v>
      </c>
      <c r="F2690" s="15">
        <v>0</v>
      </c>
      <c r="G2690" s="15">
        <v>0</v>
      </c>
      <c r="H2690" s="16">
        <v>0</v>
      </c>
      <c r="I2690" s="13">
        <v>0</v>
      </c>
      <c r="J2690" s="13">
        <f t="shared" si="3215"/>
        <v>0</v>
      </c>
      <c r="K2690" s="13">
        <v>0</v>
      </c>
      <c r="L2690" s="13">
        <f t="shared" si="3216"/>
        <v>0</v>
      </c>
      <c r="M2690" s="45">
        <f t="shared" si="3210"/>
        <v>0</v>
      </c>
    </row>
    <row r="2691" spans="1:13" ht="15" x14ac:dyDescent="0.2">
      <c r="A2691" s="14">
        <v>43201</v>
      </c>
      <c r="B2691" s="14" t="s">
        <v>603</v>
      </c>
      <c r="C2691" s="11">
        <f t="shared" si="3209"/>
        <v>704.22535211267609</v>
      </c>
      <c r="D2691" s="15" t="s">
        <v>21</v>
      </c>
      <c r="E2691" s="15">
        <v>284</v>
      </c>
      <c r="F2691" s="15">
        <v>0</v>
      </c>
      <c r="G2691" s="15">
        <v>0</v>
      </c>
      <c r="H2691" s="16">
        <v>0</v>
      </c>
      <c r="I2691" s="13">
        <v>0</v>
      </c>
      <c r="J2691" s="13">
        <f t="shared" si="3215"/>
        <v>0</v>
      </c>
      <c r="K2691" s="13">
        <v>0</v>
      </c>
      <c r="L2691" s="13">
        <f t="shared" si="3216"/>
        <v>0</v>
      </c>
      <c r="M2691" s="45">
        <f t="shared" si="3210"/>
        <v>0</v>
      </c>
    </row>
    <row r="2692" spans="1:13" ht="15" x14ac:dyDescent="0.2">
      <c r="A2692" s="14">
        <v>43200</v>
      </c>
      <c r="B2692" s="14" t="s">
        <v>604</v>
      </c>
      <c r="C2692" s="11">
        <f t="shared" si="3209"/>
        <v>121.21212121212122</v>
      </c>
      <c r="D2692" s="15" t="s">
        <v>21</v>
      </c>
      <c r="E2692" s="15">
        <v>1650</v>
      </c>
      <c r="F2692" s="15">
        <v>1665</v>
      </c>
      <c r="G2692" s="15">
        <v>1680</v>
      </c>
      <c r="H2692" s="16">
        <v>1700</v>
      </c>
      <c r="I2692" s="13">
        <f t="shared" ref="I2692:I2694" si="3217">(IF(D2692="SELL",E2692-F2692,IF(D2692="BUY",F2692-E2692)))</f>
        <v>15</v>
      </c>
      <c r="J2692" s="13">
        <f t="shared" si="3215"/>
        <v>15</v>
      </c>
      <c r="K2692" s="13">
        <v>20</v>
      </c>
      <c r="L2692" s="13">
        <f t="shared" si="3216"/>
        <v>50</v>
      </c>
      <c r="M2692" s="45">
        <f t="shared" si="3210"/>
        <v>6060.606060606061</v>
      </c>
    </row>
    <row r="2693" spans="1:13" ht="15" x14ac:dyDescent="0.2">
      <c r="A2693" s="14">
        <v>43200</v>
      </c>
      <c r="B2693" s="14" t="s">
        <v>605</v>
      </c>
      <c r="C2693" s="11">
        <f t="shared" si="3209"/>
        <v>1716.7381974248926</v>
      </c>
      <c r="D2693" s="15" t="s">
        <v>21</v>
      </c>
      <c r="E2693" s="15">
        <v>116.5</v>
      </c>
      <c r="F2693" s="15">
        <v>118</v>
      </c>
      <c r="G2693" s="15">
        <v>0</v>
      </c>
      <c r="H2693" s="16">
        <v>0</v>
      </c>
      <c r="I2693" s="13">
        <f t="shared" si="3217"/>
        <v>1.5</v>
      </c>
      <c r="J2693" s="13">
        <v>0</v>
      </c>
      <c r="K2693" s="13">
        <v>0</v>
      </c>
      <c r="L2693" s="13">
        <f t="shared" si="3216"/>
        <v>1.5</v>
      </c>
      <c r="M2693" s="45">
        <f t="shared" si="3210"/>
        <v>2575.1072961373388</v>
      </c>
    </row>
    <row r="2694" spans="1:13" ht="15" x14ac:dyDescent="0.2">
      <c r="A2694" s="14">
        <v>43200</v>
      </c>
      <c r="B2694" s="14" t="s">
        <v>606</v>
      </c>
      <c r="C2694" s="11">
        <f t="shared" si="3209"/>
        <v>847.45762711864404</v>
      </c>
      <c r="D2694" s="15" t="s">
        <v>21</v>
      </c>
      <c r="E2694" s="15">
        <v>236</v>
      </c>
      <c r="F2694" s="15">
        <v>238</v>
      </c>
      <c r="G2694" s="15">
        <v>0</v>
      </c>
      <c r="H2694" s="16">
        <v>0</v>
      </c>
      <c r="I2694" s="13">
        <f t="shared" si="3217"/>
        <v>2</v>
      </c>
      <c r="J2694" s="13">
        <v>0</v>
      </c>
      <c r="K2694" s="13">
        <v>0</v>
      </c>
      <c r="L2694" s="13">
        <f t="shared" si="3216"/>
        <v>2</v>
      </c>
      <c r="M2694" s="45">
        <f t="shared" si="3210"/>
        <v>1694.9152542372881</v>
      </c>
    </row>
    <row r="2695" spans="1:13" ht="15" x14ac:dyDescent="0.2">
      <c r="A2695" s="14">
        <v>43200</v>
      </c>
      <c r="B2695" s="14" t="s">
        <v>607</v>
      </c>
      <c r="C2695" s="11">
        <f t="shared" si="3209"/>
        <v>323.10177705977384</v>
      </c>
      <c r="D2695" s="15" t="s">
        <v>21</v>
      </c>
      <c r="E2695" s="15">
        <v>619</v>
      </c>
      <c r="F2695" s="15">
        <v>0</v>
      </c>
      <c r="G2695" s="15">
        <v>0</v>
      </c>
      <c r="H2695" s="16">
        <v>0</v>
      </c>
      <c r="I2695" s="13">
        <v>0</v>
      </c>
      <c r="J2695" s="13">
        <f>(IF(D2695="SELL",IF(G2695="",0,F2695-G2695),IF(D2695="BUY",IF(G2695="",0,G2695-F2695))))</f>
        <v>0</v>
      </c>
      <c r="K2695" s="13">
        <v>0</v>
      </c>
      <c r="L2695" s="13">
        <f t="shared" si="3216"/>
        <v>0</v>
      </c>
      <c r="M2695" s="45">
        <f t="shared" si="3210"/>
        <v>0</v>
      </c>
    </row>
    <row r="2696" spans="1:13" ht="15" x14ac:dyDescent="0.2">
      <c r="A2696" s="14">
        <v>43199</v>
      </c>
      <c r="B2696" s="14" t="s">
        <v>606</v>
      </c>
      <c r="C2696" s="11">
        <f t="shared" si="3209"/>
        <v>847.45762711864404</v>
      </c>
      <c r="D2696" s="15" t="s">
        <v>21</v>
      </c>
      <c r="E2696" s="15">
        <v>236</v>
      </c>
      <c r="F2696" s="15">
        <v>238</v>
      </c>
      <c r="G2696" s="15">
        <v>241</v>
      </c>
      <c r="H2696" s="16">
        <v>0</v>
      </c>
      <c r="I2696" s="13">
        <f t="shared" ref="I2696:I2759" si="3218">(IF(D2696="SELL",E2696-F2696,IF(D2696="BUY",F2696-E2696)))</f>
        <v>2</v>
      </c>
      <c r="J2696" s="13">
        <f>(IF(D2696="SELL",IF(G2696="",0,F2696-G2696),IF(D2696="BUY",IF(G2696="",0,G2696-F2696))))</f>
        <v>3</v>
      </c>
      <c r="K2696" s="13">
        <v>0</v>
      </c>
      <c r="L2696" s="13">
        <f t="shared" si="3216"/>
        <v>5</v>
      </c>
      <c r="M2696" s="45">
        <f t="shared" si="3210"/>
        <v>4237.2881355932204</v>
      </c>
    </row>
    <row r="2697" spans="1:13" ht="15" x14ac:dyDescent="0.2">
      <c r="A2697" s="14">
        <v>43199</v>
      </c>
      <c r="B2697" s="14" t="s">
        <v>359</v>
      </c>
      <c r="C2697" s="11">
        <f t="shared" si="3209"/>
        <v>1123.5955056179776</v>
      </c>
      <c r="D2697" s="15" t="s">
        <v>21</v>
      </c>
      <c r="E2697" s="15">
        <v>178</v>
      </c>
      <c r="F2697" s="15">
        <v>179</v>
      </c>
      <c r="G2697" s="15">
        <v>180.5</v>
      </c>
      <c r="H2697" s="16">
        <v>0</v>
      </c>
      <c r="I2697" s="13">
        <f t="shared" si="3218"/>
        <v>1</v>
      </c>
      <c r="J2697" s="13">
        <f>(IF(D2697="SELL",IF(G2697="",0,F2697-G2697),IF(D2697="BUY",IF(G2697="",0,G2697-F2697))))</f>
        <v>1.5</v>
      </c>
      <c r="K2697" s="13">
        <v>0</v>
      </c>
      <c r="L2697" s="13">
        <f t="shared" si="3216"/>
        <v>2.5</v>
      </c>
      <c r="M2697" s="45">
        <f t="shared" si="3210"/>
        <v>2808.9887640449438</v>
      </c>
    </row>
    <row r="2698" spans="1:13" ht="15" x14ac:dyDescent="0.2">
      <c r="A2698" s="14">
        <v>43199</v>
      </c>
      <c r="B2698" s="14" t="s">
        <v>608</v>
      </c>
      <c r="C2698" s="11">
        <f t="shared" si="3209"/>
        <v>1311.4754098360656</v>
      </c>
      <c r="D2698" s="15" t="s">
        <v>21</v>
      </c>
      <c r="E2698" s="15">
        <v>152.5</v>
      </c>
      <c r="F2698" s="15">
        <v>154</v>
      </c>
      <c r="G2698" s="15">
        <v>155.30000000000001</v>
      </c>
      <c r="H2698" s="16">
        <v>0</v>
      </c>
      <c r="I2698" s="13">
        <f t="shared" si="3218"/>
        <v>1.5</v>
      </c>
      <c r="J2698" s="13">
        <f>(IF(D2698="SELL",IF(G2698="",0,F2698-G2698),IF(D2698="BUY",IF(G2698="",0,G2698-F2698))))</f>
        <v>1.3000000000000114</v>
      </c>
      <c r="K2698" s="13">
        <v>0</v>
      </c>
      <c r="L2698" s="13">
        <f t="shared" si="3216"/>
        <v>2.8000000000000114</v>
      </c>
      <c r="M2698" s="45">
        <f t="shared" si="3210"/>
        <v>3672.1311475409989</v>
      </c>
    </row>
    <row r="2699" spans="1:13" ht="15" x14ac:dyDescent="0.2">
      <c r="A2699" s="14">
        <v>43199</v>
      </c>
      <c r="B2699" s="14" t="s">
        <v>417</v>
      </c>
      <c r="C2699" s="11">
        <f t="shared" si="3209"/>
        <v>304.41400304414003</v>
      </c>
      <c r="D2699" s="15" t="s">
        <v>21</v>
      </c>
      <c r="E2699" s="15">
        <v>657</v>
      </c>
      <c r="F2699" s="15">
        <v>662</v>
      </c>
      <c r="G2699" s="15">
        <v>668</v>
      </c>
      <c r="H2699" s="16">
        <v>0</v>
      </c>
      <c r="I2699" s="13">
        <f t="shared" si="3218"/>
        <v>5</v>
      </c>
      <c r="J2699" s="13">
        <f>(IF(D2699="SELL",IF(G2699="",0,F2699-G2699),IF(D2699="BUY",IF(G2699="",0,G2699-F2699))))</f>
        <v>6</v>
      </c>
      <c r="K2699" s="13">
        <v>0</v>
      </c>
      <c r="L2699" s="13">
        <f t="shared" si="3216"/>
        <v>11</v>
      </c>
      <c r="M2699" s="45">
        <f t="shared" si="3210"/>
        <v>3348.5540334855405</v>
      </c>
    </row>
    <row r="2700" spans="1:13" ht="15" x14ac:dyDescent="0.2">
      <c r="A2700" s="14">
        <v>43199</v>
      </c>
      <c r="B2700" s="14" t="s">
        <v>609</v>
      </c>
      <c r="C2700" s="11">
        <f t="shared" si="3209"/>
        <v>139.86013986013987</v>
      </c>
      <c r="D2700" s="15" t="s">
        <v>21</v>
      </c>
      <c r="E2700" s="15">
        <v>1430</v>
      </c>
      <c r="F2700" s="15">
        <v>1440</v>
      </c>
      <c r="G2700" s="15">
        <v>0</v>
      </c>
      <c r="H2700" s="16">
        <v>0</v>
      </c>
      <c r="I2700" s="13">
        <f t="shared" si="3218"/>
        <v>10</v>
      </c>
      <c r="J2700" s="13">
        <v>0</v>
      </c>
      <c r="K2700" s="13">
        <v>0</v>
      </c>
      <c r="L2700" s="13">
        <f t="shared" si="3216"/>
        <v>10</v>
      </c>
      <c r="M2700" s="45">
        <f t="shared" si="3210"/>
        <v>1398.6013986013986</v>
      </c>
    </row>
    <row r="2701" spans="1:13" ht="15" x14ac:dyDescent="0.2">
      <c r="A2701" s="14">
        <v>43196</v>
      </c>
      <c r="B2701" s="14" t="s">
        <v>128</v>
      </c>
      <c r="C2701" s="11">
        <f t="shared" si="3209"/>
        <v>452.48868778280541</v>
      </c>
      <c r="D2701" s="15" t="s">
        <v>21</v>
      </c>
      <c r="E2701" s="15">
        <v>442</v>
      </c>
      <c r="F2701" s="15">
        <v>445</v>
      </c>
      <c r="G2701" s="15">
        <v>448</v>
      </c>
      <c r="H2701" s="16">
        <v>454</v>
      </c>
      <c r="I2701" s="13">
        <f t="shared" si="3218"/>
        <v>3</v>
      </c>
      <c r="J2701" s="13">
        <f>(IF(D2701="SELL",IF(G2701="",0,F2701-G2701),IF(D2701="BUY",IF(G2701="",0,G2701-F2701))))</f>
        <v>3</v>
      </c>
      <c r="K2701" s="13">
        <v>6</v>
      </c>
      <c r="L2701" s="13">
        <f t="shared" si="3216"/>
        <v>12</v>
      </c>
      <c r="M2701" s="45">
        <f t="shared" si="3210"/>
        <v>5429.8642533936654</v>
      </c>
    </row>
    <row r="2702" spans="1:13" ht="15" x14ac:dyDescent="0.2">
      <c r="A2702" s="14">
        <v>43196</v>
      </c>
      <c r="B2702" s="14" t="s">
        <v>610</v>
      </c>
      <c r="C2702" s="11">
        <f t="shared" si="3209"/>
        <v>558.65921787709499</v>
      </c>
      <c r="D2702" s="15" t="s">
        <v>21</v>
      </c>
      <c r="E2702" s="15">
        <v>358</v>
      </c>
      <c r="F2702" s="15">
        <v>361</v>
      </c>
      <c r="G2702" s="15">
        <v>365</v>
      </c>
      <c r="H2702" s="16">
        <v>369</v>
      </c>
      <c r="I2702" s="13">
        <f t="shared" si="3218"/>
        <v>3</v>
      </c>
      <c r="J2702" s="13">
        <f>(IF(D2702="SELL",IF(G2702="",0,F2702-G2702),IF(D2702="BUY",IF(G2702="",0,G2702-F2702))))</f>
        <v>4</v>
      </c>
      <c r="K2702" s="13">
        <v>4</v>
      </c>
      <c r="L2702" s="13">
        <f t="shared" si="3216"/>
        <v>11</v>
      </c>
      <c r="M2702" s="45">
        <f t="shared" si="3210"/>
        <v>6145.2513966480446</v>
      </c>
    </row>
    <row r="2703" spans="1:13" ht="15" x14ac:dyDescent="0.2">
      <c r="A2703" s="14">
        <v>43196</v>
      </c>
      <c r="B2703" s="14" t="s">
        <v>611</v>
      </c>
      <c r="C2703" s="11">
        <f t="shared" si="3209"/>
        <v>1168.5655857434999</v>
      </c>
      <c r="D2703" s="15" t="s">
        <v>21</v>
      </c>
      <c r="E2703" s="15">
        <v>171.15</v>
      </c>
      <c r="F2703" s="15">
        <v>172.5</v>
      </c>
      <c r="G2703" s="15">
        <v>173.85</v>
      </c>
      <c r="H2703" s="16">
        <v>0</v>
      </c>
      <c r="I2703" s="13">
        <f t="shared" si="3218"/>
        <v>1.3499999999999943</v>
      </c>
      <c r="J2703" s="13">
        <f>(IF(D2703="SELL",IF(G2703="",0,F2703-G2703),IF(D2703="BUY",IF(G2703="",0,G2703-F2703))))</f>
        <v>1.3499999999999943</v>
      </c>
      <c r="K2703" s="13">
        <v>0</v>
      </c>
      <c r="L2703" s="13">
        <f t="shared" si="3216"/>
        <v>2.6999999999999886</v>
      </c>
      <c r="M2703" s="45">
        <f t="shared" si="3210"/>
        <v>3155.1270815074363</v>
      </c>
    </row>
    <row r="2704" spans="1:13" ht="15" x14ac:dyDescent="0.2">
      <c r="A2704" s="14">
        <v>43196</v>
      </c>
      <c r="B2704" s="14" t="s">
        <v>612</v>
      </c>
      <c r="C2704" s="11">
        <f t="shared" si="3209"/>
        <v>1333.3333333333333</v>
      </c>
      <c r="D2704" s="15" t="s">
        <v>21</v>
      </c>
      <c r="E2704" s="15">
        <v>150</v>
      </c>
      <c r="F2704" s="15">
        <v>151</v>
      </c>
      <c r="G2704" s="15">
        <v>0</v>
      </c>
      <c r="H2704" s="16">
        <v>0</v>
      </c>
      <c r="I2704" s="13">
        <f t="shared" si="3218"/>
        <v>1</v>
      </c>
      <c r="J2704" s="13">
        <v>0</v>
      </c>
      <c r="K2704" s="13">
        <v>0</v>
      </c>
      <c r="L2704" s="13">
        <f t="shared" si="3216"/>
        <v>1</v>
      </c>
      <c r="M2704" s="45">
        <f t="shared" si="3210"/>
        <v>1333.3333333333333</v>
      </c>
    </row>
    <row r="2705" spans="1:13" ht="15" x14ac:dyDescent="0.2">
      <c r="A2705" s="14">
        <v>43196</v>
      </c>
      <c r="B2705" s="14" t="s">
        <v>613</v>
      </c>
      <c r="C2705" s="11">
        <f t="shared" si="3209"/>
        <v>2030.4568527918782</v>
      </c>
      <c r="D2705" s="15" t="s">
        <v>21</v>
      </c>
      <c r="E2705" s="15">
        <v>98.5</v>
      </c>
      <c r="F2705" s="15">
        <v>99.5</v>
      </c>
      <c r="G2705" s="15">
        <v>0</v>
      </c>
      <c r="H2705" s="16">
        <v>0</v>
      </c>
      <c r="I2705" s="13">
        <f t="shared" si="3218"/>
        <v>1</v>
      </c>
      <c r="J2705" s="13">
        <v>0</v>
      </c>
      <c r="K2705" s="13">
        <v>0</v>
      </c>
      <c r="L2705" s="13">
        <f t="shared" si="3216"/>
        <v>1</v>
      </c>
      <c r="M2705" s="45">
        <f t="shared" si="3210"/>
        <v>2030.4568527918782</v>
      </c>
    </row>
    <row r="2706" spans="1:13" ht="15" x14ac:dyDescent="0.2">
      <c r="A2706" s="14">
        <v>43195</v>
      </c>
      <c r="B2706" s="14" t="s">
        <v>60</v>
      </c>
      <c r="C2706" s="11">
        <f t="shared" si="3209"/>
        <v>68.027210884353735</v>
      </c>
      <c r="D2706" s="15" t="s">
        <v>21</v>
      </c>
      <c r="E2706" s="15">
        <v>2940</v>
      </c>
      <c r="F2706" s="15">
        <v>2960</v>
      </c>
      <c r="G2706" s="15">
        <v>0</v>
      </c>
      <c r="H2706" s="16">
        <v>0</v>
      </c>
      <c r="I2706" s="13">
        <f t="shared" si="3218"/>
        <v>20</v>
      </c>
      <c r="J2706" s="13">
        <v>0</v>
      </c>
      <c r="K2706" s="13">
        <v>0</v>
      </c>
      <c r="L2706" s="13">
        <f t="shared" si="3216"/>
        <v>20</v>
      </c>
      <c r="M2706" s="45">
        <f t="shared" si="3210"/>
        <v>1360.5442176870747</v>
      </c>
    </row>
    <row r="2707" spans="1:13" ht="15" x14ac:dyDescent="0.2">
      <c r="A2707" s="14">
        <v>43195</v>
      </c>
      <c r="B2707" s="14" t="s">
        <v>614</v>
      </c>
      <c r="C2707" s="11">
        <f t="shared" si="3209"/>
        <v>1061.0079575596817</v>
      </c>
      <c r="D2707" s="15" t="s">
        <v>21</v>
      </c>
      <c r="E2707" s="15">
        <v>188.5</v>
      </c>
      <c r="F2707" s="15">
        <v>190</v>
      </c>
      <c r="G2707" s="15">
        <v>0</v>
      </c>
      <c r="H2707" s="16">
        <v>0</v>
      </c>
      <c r="I2707" s="13">
        <f t="shared" si="3218"/>
        <v>1.5</v>
      </c>
      <c r="J2707" s="13">
        <v>0</v>
      </c>
      <c r="K2707" s="13">
        <v>0</v>
      </c>
      <c r="L2707" s="13">
        <f t="shared" si="3216"/>
        <v>1.5</v>
      </c>
      <c r="M2707" s="45">
        <f t="shared" si="3210"/>
        <v>1591.5119363395224</v>
      </c>
    </row>
    <row r="2708" spans="1:13" ht="15" x14ac:dyDescent="0.2">
      <c r="A2708" s="14">
        <v>43195</v>
      </c>
      <c r="B2708" s="14" t="s">
        <v>571</v>
      </c>
      <c r="C2708" s="11">
        <f t="shared" si="3209"/>
        <v>1470.5882352941176</v>
      </c>
      <c r="D2708" s="15" t="s">
        <v>21</v>
      </c>
      <c r="E2708" s="15">
        <v>136</v>
      </c>
      <c r="F2708" s="15">
        <v>137</v>
      </c>
      <c r="G2708" s="15">
        <v>0</v>
      </c>
      <c r="H2708" s="16">
        <v>0</v>
      </c>
      <c r="I2708" s="13">
        <f t="shared" si="3218"/>
        <v>1</v>
      </c>
      <c r="J2708" s="13">
        <v>0</v>
      </c>
      <c r="K2708" s="13">
        <v>0</v>
      </c>
      <c r="L2708" s="13">
        <f t="shared" si="3216"/>
        <v>1</v>
      </c>
      <c r="M2708" s="45">
        <f t="shared" si="3210"/>
        <v>1470.5882352941176</v>
      </c>
    </row>
    <row r="2709" spans="1:13" ht="15" x14ac:dyDescent="0.2">
      <c r="A2709" s="14">
        <v>43195</v>
      </c>
      <c r="B2709" s="14" t="s">
        <v>615</v>
      </c>
      <c r="C2709" s="11">
        <f t="shared" si="3209"/>
        <v>395.25691699604744</v>
      </c>
      <c r="D2709" s="15" t="s">
        <v>21</v>
      </c>
      <c r="E2709" s="15">
        <v>506</v>
      </c>
      <c r="F2709" s="15">
        <v>509.5</v>
      </c>
      <c r="G2709" s="15">
        <v>0</v>
      </c>
      <c r="H2709" s="16">
        <v>0</v>
      </c>
      <c r="I2709" s="13">
        <f t="shared" si="3218"/>
        <v>3.5</v>
      </c>
      <c r="J2709" s="13">
        <v>0</v>
      </c>
      <c r="K2709" s="13">
        <v>0</v>
      </c>
      <c r="L2709" s="13">
        <f t="shared" si="3216"/>
        <v>3.5</v>
      </c>
      <c r="M2709" s="45">
        <f t="shared" si="3210"/>
        <v>1383.399209486166</v>
      </c>
    </row>
    <row r="2710" spans="1:13" ht="15" x14ac:dyDescent="0.2">
      <c r="A2710" s="14">
        <v>43194</v>
      </c>
      <c r="B2710" s="14" t="s">
        <v>366</v>
      </c>
      <c r="C2710" s="11">
        <f t="shared" si="3209"/>
        <v>2325.5813953488373</v>
      </c>
      <c r="D2710" s="15" t="s">
        <v>21</v>
      </c>
      <c r="E2710" s="15">
        <v>86</v>
      </c>
      <c r="F2710" s="15">
        <v>87</v>
      </c>
      <c r="G2710" s="15">
        <v>89</v>
      </c>
      <c r="H2710" s="16">
        <v>0</v>
      </c>
      <c r="I2710" s="13">
        <f t="shared" si="3218"/>
        <v>1</v>
      </c>
      <c r="J2710" s="13">
        <f>(IF(D2710="SELL",IF(G2710="",0,F2710-G2710),IF(D2710="BUY",IF(G2710="",0,G2710-F2710))))</f>
        <v>2</v>
      </c>
      <c r="K2710" s="13">
        <v>0</v>
      </c>
      <c r="L2710" s="13">
        <f t="shared" si="3216"/>
        <v>3</v>
      </c>
      <c r="M2710" s="45">
        <f t="shared" si="3210"/>
        <v>6976.7441860465115</v>
      </c>
    </row>
    <row r="2711" spans="1:13" ht="15" x14ac:dyDescent="0.2">
      <c r="A2711" s="14">
        <v>43194</v>
      </c>
      <c r="B2711" s="14" t="s">
        <v>607</v>
      </c>
      <c r="C2711" s="11">
        <f t="shared" si="3209"/>
        <v>338.9830508474576</v>
      </c>
      <c r="D2711" s="15" t="s">
        <v>21</v>
      </c>
      <c r="E2711" s="15">
        <v>590</v>
      </c>
      <c r="F2711" s="15">
        <v>595</v>
      </c>
      <c r="G2711" s="15">
        <v>600</v>
      </c>
      <c r="H2711" s="16">
        <v>0</v>
      </c>
      <c r="I2711" s="13">
        <f t="shared" si="3218"/>
        <v>5</v>
      </c>
      <c r="J2711" s="13">
        <f>(IF(D2711="SELL",IF(G2711="",0,F2711-G2711),IF(D2711="BUY",IF(G2711="",0,G2711-F2711))))</f>
        <v>5</v>
      </c>
      <c r="K2711" s="13">
        <v>0</v>
      </c>
      <c r="L2711" s="13">
        <f t="shared" si="3216"/>
        <v>10</v>
      </c>
      <c r="M2711" s="45">
        <f t="shared" si="3210"/>
        <v>3389.8305084745762</v>
      </c>
    </row>
    <row r="2712" spans="1:13" ht="15" x14ac:dyDescent="0.2">
      <c r="A2712" s="14">
        <v>43194</v>
      </c>
      <c r="B2712" s="14" t="s">
        <v>616</v>
      </c>
      <c r="C2712" s="11">
        <f t="shared" ref="C2712:C2714" si="3219">200000/E2712</f>
        <v>598.80239520958082</v>
      </c>
      <c r="D2712" s="15" t="s">
        <v>21</v>
      </c>
      <c r="E2712" s="15">
        <v>334</v>
      </c>
      <c r="F2712" s="15">
        <v>338</v>
      </c>
      <c r="G2712" s="15">
        <v>0</v>
      </c>
      <c r="H2712" s="16">
        <v>0</v>
      </c>
      <c r="I2712" s="13">
        <f t="shared" si="3218"/>
        <v>4</v>
      </c>
      <c r="J2712" s="13">
        <v>0</v>
      </c>
      <c r="K2712" s="13">
        <v>0</v>
      </c>
      <c r="L2712" s="13">
        <f t="shared" si="3216"/>
        <v>4</v>
      </c>
      <c r="M2712" s="45">
        <f t="shared" ref="M2712:M2775" si="3220">L2712*C2712</f>
        <v>2395.2095808383233</v>
      </c>
    </row>
    <row r="2713" spans="1:13" ht="15" x14ac:dyDescent="0.2">
      <c r="A2713" s="14">
        <v>43194</v>
      </c>
      <c r="B2713" s="14" t="s">
        <v>532</v>
      </c>
      <c r="C2713" s="11">
        <f t="shared" si="3219"/>
        <v>502.51256281407035</v>
      </c>
      <c r="D2713" s="15" t="s">
        <v>21</v>
      </c>
      <c r="E2713" s="15">
        <v>398</v>
      </c>
      <c r="F2713" s="15">
        <v>401</v>
      </c>
      <c r="G2713" s="15">
        <v>405</v>
      </c>
      <c r="H2713" s="16">
        <v>0</v>
      </c>
      <c r="I2713" s="13">
        <f t="shared" si="3218"/>
        <v>3</v>
      </c>
      <c r="J2713" s="13">
        <f>(IF(D2713="SELL",IF(G2713="",0,F2713-G2713),IF(D2713="BUY",IF(G2713="",0,G2713-F2713))))</f>
        <v>4</v>
      </c>
      <c r="K2713" s="13">
        <v>0</v>
      </c>
      <c r="L2713" s="13">
        <f t="shared" si="3216"/>
        <v>7</v>
      </c>
      <c r="M2713" s="45">
        <f t="shared" si="3220"/>
        <v>3517.5879396984924</v>
      </c>
    </row>
    <row r="2714" spans="1:13" ht="15" x14ac:dyDescent="0.2">
      <c r="A2714" s="14">
        <v>43193</v>
      </c>
      <c r="B2714" s="14" t="s">
        <v>24</v>
      </c>
      <c r="C2714" s="11">
        <f t="shared" si="3219"/>
        <v>264.20079260237782</v>
      </c>
      <c r="D2714" s="15" t="s">
        <v>21</v>
      </c>
      <c r="E2714" s="15">
        <v>757</v>
      </c>
      <c r="F2714" s="15">
        <v>765</v>
      </c>
      <c r="G2714" s="15">
        <v>771</v>
      </c>
      <c r="H2714" s="16">
        <v>0</v>
      </c>
      <c r="I2714" s="13">
        <f t="shared" si="3218"/>
        <v>8</v>
      </c>
      <c r="J2714" s="13">
        <f>(IF(D2714="SELL",IF(G2714="",0,F2714-G2714),IF(D2714="BUY",IF(G2714="",0,G2714-F2714))))</f>
        <v>6</v>
      </c>
      <c r="K2714" s="13">
        <v>0</v>
      </c>
      <c r="L2714" s="13">
        <f t="shared" si="3216"/>
        <v>14</v>
      </c>
      <c r="M2714" s="45">
        <f t="shared" si="3220"/>
        <v>3698.8110964332895</v>
      </c>
    </row>
    <row r="2715" spans="1:13" ht="15" x14ac:dyDescent="0.2">
      <c r="A2715" s="14">
        <v>43193</v>
      </c>
      <c r="B2715" s="14" t="s">
        <v>213</v>
      </c>
      <c r="C2715" s="11">
        <f>200000/E2715</f>
        <v>180.99547511312218</v>
      </c>
      <c r="D2715" s="15" t="s">
        <v>21</v>
      </c>
      <c r="E2715" s="15">
        <v>1105</v>
      </c>
      <c r="F2715" s="15">
        <v>1115</v>
      </c>
      <c r="G2715" s="15">
        <v>0</v>
      </c>
      <c r="H2715" s="16">
        <v>0</v>
      </c>
      <c r="I2715" s="13">
        <f t="shared" si="3218"/>
        <v>10</v>
      </c>
      <c r="J2715" s="13">
        <v>0</v>
      </c>
      <c r="K2715" s="13">
        <v>0</v>
      </c>
      <c r="L2715" s="13">
        <f t="shared" si="3216"/>
        <v>10</v>
      </c>
      <c r="M2715" s="45">
        <f t="shared" si="3220"/>
        <v>1809.9547511312219</v>
      </c>
    </row>
    <row r="2716" spans="1:13" ht="15" x14ac:dyDescent="0.2">
      <c r="A2716" s="14">
        <v>43193</v>
      </c>
      <c r="B2716" s="14" t="s">
        <v>260</v>
      </c>
      <c r="C2716" s="11">
        <f t="shared" ref="C2716:C2779" si="3221">200000/E2716</f>
        <v>2352.9411764705883</v>
      </c>
      <c r="D2716" s="15" t="s">
        <v>21</v>
      </c>
      <c r="E2716" s="15">
        <v>85</v>
      </c>
      <c r="F2716" s="15">
        <v>85.7</v>
      </c>
      <c r="G2716" s="15">
        <v>0</v>
      </c>
      <c r="H2716" s="16">
        <v>0</v>
      </c>
      <c r="I2716" s="13">
        <f t="shared" si="3218"/>
        <v>0.70000000000000284</v>
      </c>
      <c r="J2716" s="13">
        <v>0</v>
      </c>
      <c r="K2716" s="13">
        <v>0</v>
      </c>
      <c r="L2716" s="13">
        <f t="shared" si="3216"/>
        <v>0.70000000000000284</v>
      </c>
      <c r="M2716" s="45">
        <f t="shared" si="3220"/>
        <v>1647.0588235294185</v>
      </c>
    </row>
    <row r="2717" spans="1:13" ht="15" x14ac:dyDescent="0.2">
      <c r="A2717" s="14">
        <v>43193</v>
      </c>
      <c r="B2717" s="14" t="s">
        <v>602</v>
      </c>
      <c r="C2717" s="11">
        <f t="shared" si="3221"/>
        <v>99.50248756218906</v>
      </c>
      <c r="D2717" s="15" t="s">
        <v>21</v>
      </c>
      <c r="E2717" s="15">
        <v>2010</v>
      </c>
      <c r="F2717" s="15">
        <v>2022</v>
      </c>
      <c r="G2717" s="15">
        <v>0</v>
      </c>
      <c r="H2717" s="16">
        <v>0</v>
      </c>
      <c r="I2717" s="13">
        <f t="shared" si="3218"/>
        <v>12</v>
      </c>
      <c r="J2717" s="13">
        <v>0</v>
      </c>
      <c r="K2717" s="13">
        <v>0</v>
      </c>
      <c r="L2717" s="13">
        <f t="shared" si="3216"/>
        <v>12</v>
      </c>
      <c r="M2717" s="45">
        <f t="shared" si="3220"/>
        <v>1194.0298507462687</v>
      </c>
    </row>
    <row r="2718" spans="1:13" ht="15" x14ac:dyDescent="0.2">
      <c r="A2718" s="14">
        <v>43193</v>
      </c>
      <c r="B2718" s="14" t="s">
        <v>617</v>
      </c>
      <c r="C2718" s="11">
        <f t="shared" si="3221"/>
        <v>452.89855072463763</v>
      </c>
      <c r="D2718" s="15" t="s">
        <v>21</v>
      </c>
      <c r="E2718" s="15">
        <v>441.6</v>
      </c>
      <c r="F2718" s="15">
        <v>444.5</v>
      </c>
      <c r="G2718" s="15">
        <v>0</v>
      </c>
      <c r="H2718" s="16">
        <v>0</v>
      </c>
      <c r="I2718" s="13">
        <f t="shared" si="3218"/>
        <v>2.8999999999999773</v>
      </c>
      <c r="J2718" s="13">
        <v>0</v>
      </c>
      <c r="K2718" s="13">
        <v>0</v>
      </c>
      <c r="L2718" s="13">
        <f t="shared" si="3216"/>
        <v>2.8999999999999773</v>
      </c>
      <c r="M2718" s="45">
        <f t="shared" si="3220"/>
        <v>1313.4057971014388</v>
      </c>
    </row>
    <row r="2719" spans="1:13" ht="15" x14ac:dyDescent="0.2">
      <c r="A2719" s="14">
        <v>43192</v>
      </c>
      <c r="B2719" s="14" t="s">
        <v>618</v>
      </c>
      <c r="C2719" s="11">
        <f t="shared" si="3221"/>
        <v>459.77011494252872</v>
      </c>
      <c r="D2719" s="15" t="s">
        <v>21</v>
      </c>
      <c r="E2719" s="15">
        <v>435</v>
      </c>
      <c r="F2719" s="15">
        <v>441</v>
      </c>
      <c r="G2719" s="15">
        <v>447</v>
      </c>
      <c r="H2719" s="16">
        <v>0</v>
      </c>
      <c r="I2719" s="13">
        <f t="shared" si="3218"/>
        <v>6</v>
      </c>
      <c r="J2719" s="13">
        <f>(IF(D2719="SELL",IF(G2719="",0,F2719-G2719),IF(D2719="BUY",IF(G2719="",0,G2719-F2719))))</f>
        <v>6</v>
      </c>
      <c r="K2719" s="13">
        <v>0</v>
      </c>
      <c r="L2719" s="13">
        <f t="shared" si="3216"/>
        <v>12</v>
      </c>
      <c r="M2719" s="45">
        <f t="shared" si="3220"/>
        <v>5517.2413793103442</v>
      </c>
    </row>
    <row r="2720" spans="1:13" ht="15" x14ac:dyDescent="0.2">
      <c r="A2720" s="14">
        <v>43192</v>
      </c>
      <c r="B2720" s="14" t="s">
        <v>619</v>
      </c>
      <c r="C2720" s="11">
        <f t="shared" si="3221"/>
        <v>150.9433962264151</v>
      </c>
      <c r="D2720" s="15" t="s">
        <v>21</v>
      </c>
      <c r="E2720" s="15">
        <v>1325</v>
      </c>
      <c r="F2720" s="15">
        <v>1335</v>
      </c>
      <c r="G2720" s="15">
        <v>0</v>
      </c>
      <c r="H2720" s="16">
        <v>0</v>
      </c>
      <c r="I2720" s="13">
        <f t="shared" si="3218"/>
        <v>10</v>
      </c>
      <c r="J2720" s="13">
        <v>0</v>
      </c>
      <c r="K2720" s="13">
        <v>0</v>
      </c>
      <c r="L2720" s="13">
        <f t="shared" si="3216"/>
        <v>10</v>
      </c>
      <c r="M2720" s="45">
        <f t="shared" si="3220"/>
        <v>1509.433962264151</v>
      </c>
    </row>
    <row r="2721" spans="1:13" ht="15" x14ac:dyDescent="0.2">
      <c r="A2721" s="14">
        <v>43187</v>
      </c>
      <c r="B2721" s="14" t="s">
        <v>620</v>
      </c>
      <c r="C2721" s="11">
        <f t="shared" si="3221"/>
        <v>191.38755980861245</v>
      </c>
      <c r="D2721" s="15" t="s">
        <v>21</v>
      </c>
      <c r="E2721" s="15">
        <v>1045</v>
      </c>
      <c r="F2721" s="15">
        <v>1055</v>
      </c>
      <c r="G2721" s="15">
        <v>1070</v>
      </c>
      <c r="H2721" s="16">
        <v>0</v>
      </c>
      <c r="I2721" s="13">
        <f t="shared" si="3218"/>
        <v>10</v>
      </c>
      <c r="J2721" s="13">
        <f>(IF(D2721="SELL",IF(G2721="",0,F2721-G2721),IF(D2721="BUY",IF(G2721="",0,G2721-F2721))))</f>
        <v>15</v>
      </c>
      <c r="K2721" s="13">
        <v>0</v>
      </c>
      <c r="L2721" s="13">
        <f t="shared" si="3216"/>
        <v>25</v>
      </c>
      <c r="M2721" s="45">
        <f t="shared" si="3220"/>
        <v>4784.6889952153115</v>
      </c>
    </row>
    <row r="2722" spans="1:13" ht="15" x14ac:dyDescent="0.2">
      <c r="A2722" s="14">
        <v>43186</v>
      </c>
      <c r="B2722" s="14" t="s">
        <v>620</v>
      </c>
      <c r="C2722" s="11">
        <f t="shared" si="3221"/>
        <v>193.79844961240309</v>
      </c>
      <c r="D2722" s="15" t="s">
        <v>21</v>
      </c>
      <c r="E2722" s="15">
        <v>1032</v>
      </c>
      <c r="F2722" s="15">
        <v>1042</v>
      </c>
      <c r="G2722" s="15">
        <v>0</v>
      </c>
      <c r="H2722" s="16">
        <v>0</v>
      </c>
      <c r="I2722" s="13">
        <f t="shared" si="3218"/>
        <v>10</v>
      </c>
      <c r="J2722" s="13">
        <v>0</v>
      </c>
      <c r="K2722" s="13">
        <v>0</v>
      </c>
      <c r="L2722" s="13">
        <f t="shared" si="3216"/>
        <v>10</v>
      </c>
      <c r="M2722" s="45">
        <f t="shared" si="3220"/>
        <v>1937.984496124031</v>
      </c>
    </row>
    <row r="2723" spans="1:13" ht="15" x14ac:dyDescent="0.2">
      <c r="A2723" s="14">
        <v>43186</v>
      </c>
      <c r="B2723" s="14" t="s">
        <v>621</v>
      </c>
      <c r="C2723" s="11">
        <f t="shared" si="3221"/>
        <v>707.9646017699115</v>
      </c>
      <c r="D2723" s="15" t="s">
        <v>21</v>
      </c>
      <c r="E2723" s="15">
        <v>282.5</v>
      </c>
      <c r="F2723" s="15">
        <v>284.5</v>
      </c>
      <c r="G2723" s="15">
        <v>287.3</v>
      </c>
      <c r="H2723" s="16">
        <v>0</v>
      </c>
      <c r="I2723" s="13">
        <f t="shared" si="3218"/>
        <v>2</v>
      </c>
      <c r="J2723" s="13">
        <f>(IF(D2723="SELL",IF(G2723="",0,F2723-G2723),IF(D2723="BUY",IF(G2723="",0,G2723-F2723))))</f>
        <v>2.8000000000000114</v>
      </c>
      <c r="K2723" s="13">
        <v>0</v>
      </c>
      <c r="L2723" s="13">
        <f t="shared" si="3216"/>
        <v>4.8000000000000114</v>
      </c>
      <c r="M2723" s="45">
        <f t="shared" si="3220"/>
        <v>3398.230088495583</v>
      </c>
    </row>
    <row r="2724" spans="1:13" ht="15" x14ac:dyDescent="0.2">
      <c r="A2724" s="14">
        <v>43185</v>
      </c>
      <c r="B2724" s="14" t="s">
        <v>380</v>
      </c>
      <c r="C2724" s="11">
        <f t="shared" si="3221"/>
        <v>838.57442348008385</v>
      </c>
      <c r="D2724" s="15" t="s">
        <v>21</v>
      </c>
      <c r="E2724" s="15">
        <v>238.5</v>
      </c>
      <c r="F2724" s="15">
        <v>241</v>
      </c>
      <c r="G2724" s="15">
        <v>244</v>
      </c>
      <c r="H2724" s="16">
        <v>0</v>
      </c>
      <c r="I2724" s="13">
        <f t="shared" si="3218"/>
        <v>2.5</v>
      </c>
      <c r="J2724" s="13">
        <f>(IF(D2724="SELL",IF(G2724="",0,F2724-G2724),IF(D2724="BUY",IF(G2724="",0,G2724-F2724))))</f>
        <v>3</v>
      </c>
      <c r="K2724" s="13">
        <v>0</v>
      </c>
      <c r="L2724" s="13">
        <f t="shared" si="3216"/>
        <v>5.5</v>
      </c>
      <c r="M2724" s="45">
        <f t="shared" si="3220"/>
        <v>4612.1593291404615</v>
      </c>
    </row>
    <row r="2725" spans="1:13" ht="15" x14ac:dyDescent="0.2">
      <c r="A2725" s="14">
        <v>43185</v>
      </c>
      <c r="B2725" s="14" t="s">
        <v>425</v>
      </c>
      <c r="C2725" s="11">
        <f t="shared" si="3221"/>
        <v>117.99410029498524</v>
      </c>
      <c r="D2725" s="15" t="s">
        <v>21</v>
      </c>
      <c r="E2725" s="15">
        <v>1695</v>
      </c>
      <c r="F2725" s="15">
        <v>1708</v>
      </c>
      <c r="G2725" s="15">
        <v>1725</v>
      </c>
      <c r="H2725" s="16">
        <v>0</v>
      </c>
      <c r="I2725" s="13">
        <f t="shared" si="3218"/>
        <v>13</v>
      </c>
      <c r="J2725" s="13">
        <f>(IF(D2725="SELL",IF(G2725="",0,F2725-G2725),IF(D2725="BUY",IF(G2725="",0,G2725-F2725))))</f>
        <v>17</v>
      </c>
      <c r="K2725" s="13">
        <v>0</v>
      </c>
      <c r="L2725" s="13">
        <f t="shared" si="3216"/>
        <v>30</v>
      </c>
      <c r="M2725" s="45">
        <f t="shared" si="3220"/>
        <v>3539.8230088495575</v>
      </c>
    </row>
    <row r="2726" spans="1:13" ht="15" x14ac:dyDescent="0.2">
      <c r="A2726" s="14">
        <v>43185</v>
      </c>
      <c r="B2726" s="14" t="s">
        <v>622</v>
      </c>
      <c r="C2726" s="11">
        <f t="shared" si="3221"/>
        <v>715.56350626118069</v>
      </c>
      <c r="D2726" s="15" t="s">
        <v>21</v>
      </c>
      <c r="E2726" s="15">
        <v>279.5</v>
      </c>
      <c r="F2726" s="15">
        <v>281.5</v>
      </c>
      <c r="G2726" s="15">
        <v>283.10000000000002</v>
      </c>
      <c r="H2726" s="16">
        <v>0</v>
      </c>
      <c r="I2726" s="13">
        <f t="shared" si="3218"/>
        <v>2</v>
      </c>
      <c r="J2726" s="13">
        <f>(IF(D2726="SELL",IF(G2726="",0,F2726-G2726),IF(D2726="BUY",IF(G2726="",0,G2726-F2726))))</f>
        <v>1.6000000000000227</v>
      </c>
      <c r="K2726" s="13">
        <v>0</v>
      </c>
      <c r="L2726" s="13">
        <f t="shared" si="3216"/>
        <v>3.6000000000000227</v>
      </c>
      <c r="M2726" s="45">
        <f t="shared" si="3220"/>
        <v>2576.028622540267</v>
      </c>
    </row>
    <row r="2727" spans="1:13" ht="15" x14ac:dyDescent="0.2">
      <c r="A2727" s="14">
        <v>43182</v>
      </c>
      <c r="B2727" s="14" t="s">
        <v>374</v>
      </c>
      <c r="C2727" s="11">
        <f t="shared" si="3221"/>
        <v>139.86013986013987</v>
      </c>
      <c r="D2727" s="15" t="s">
        <v>18</v>
      </c>
      <c r="E2727" s="15">
        <v>1430</v>
      </c>
      <c r="F2727" s="15">
        <v>1420</v>
      </c>
      <c r="G2727" s="15">
        <v>0</v>
      </c>
      <c r="H2727" s="16">
        <v>0</v>
      </c>
      <c r="I2727" s="13">
        <f t="shared" si="3218"/>
        <v>10</v>
      </c>
      <c r="J2727" s="13">
        <v>0</v>
      </c>
      <c r="K2727" s="13">
        <v>0</v>
      </c>
      <c r="L2727" s="13">
        <f t="shared" si="3216"/>
        <v>10</v>
      </c>
      <c r="M2727" s="45">
        <f t="shared" si="3220"/>
        <v>1398.6013986013986</v>
      </c>
    </row>
    <row r="2728" spans="1:13" ht="15" x14ac:dyDescent="0.2">
      <c r="A2728" s="14">
        <v>43181</v>
      </c>
      <c r="B2728" s="14" t="s">
        <v>374</v>
      </c>
      <c r="C2728" s="11">
        <f t="shared" si="3221"/>
        <v>133.33333333333334</v>
      </c>
      <c r="D2728" s="15" t="s">
        <v>18</v>
      </c>
      <c r="E2728" s="15">
        <v>1500</v>
      </c>
      <c r="F2728" s="15">
        <v>1490</v>
      </c>
      <c r="G2728" s="15">
        <v>1475</v>
      </c>
      <c r="H2728" s="16">
        <v>0</v>
      </c>
      <c r="I2728" s="13">
        <f t="shared" si="3218"/>
        <v>10</v>
      </c>
      <c r="J2728" s="13">
        <f>(IF(D2728="SELL",IF(G2728="",0,F2728-G2728),IF(D2728="BUY",IF(G2728="",0,G2728-F2728))))</f>
        <v>15</v>
      </c>
      <c r="K2728" s="13">
        <v>0</v>
      </c>
      <c r="L2728" s="13">
        <f t="shared" si="3216"/>
        <v>25</v>
      </c>
      <c r="M2728" s="45">
        <f t="shared" si="3220"/>
        <v>3333.3333333333335</v>
      </c>
    </row>
    <row r="2729" spans="1:13" ht="15" x14ac:dyDescent="0.2">
      <c r="A2729" s="14">
        <v>43180</v>
      </c>
      <c r="B2729" s="14" t="s">
        <v>390</v>
      </c>
      <c r="C2729" s="11">
        <f t="shared" si="3221"/>
        <v>205.12820512820514</v>
      </c>
      <c r="D2729" s="15" t="s">
        <v>21</v>
      </c>
      <c r="E2729" s="15">
        <v>975</v>
      </c>
      <c r="F2729" s="15">
        <v>980</v>
      </c>
      <c r="G2729" s="15">
        <v>987</v>
      </c>
      <c r="H2729" s="16">
        <v>0</v>
      </c>
      <c r="I2729" s="13">
        <f t="shared" si="3218"/>
        <v>5</v>
      </c>
      <c r="J2729" s="13">
        <f>(IF(D2729="SELL",IF(G2729="",0,F2729-G2729),IF(D2729="BUY",IF(G2729="",0,G2729-F2729))))</f>
        <v>7</v>
      </c>
      <c r="K2729" s="13">
        <v>0</v>
      </c>
      <c r="L2729" s="13">
        <f t="shared" si="3216"/>
        <v>12</v>
      </c>
      <c r="M2729" s="45">
        <f t="shared" si="3220"/>
        <v>2461.5384615384619</v>
      </c>
    </row>
    <row r="2730" spans="1:13" ht="15" x14ac:dyDescent="0.2">
      <c r="A2730" s="14">
        <v>43180</v>
      </c>
      <c r="B2730" s="14" t="s">
        <v>122</v>
      </c>
      <c r="C2730" s="11">
        <f t="shared" si="3221"/>
        <v>165.28925619834712</v>
      </c>
      <c r="D2730" s="15" t="s">
        <v>21</v>
      </c>
      <c r="E2730" s="15">
        <v>1210</v>
      </c>
      <c r="F2730" s="15">
        <v>1219</v>
      </c>
      <c r="G2730" s="15">
        <v>0</v>
      </c>
      <c r="H2730" s="16">
        <v>0</v>
      </c>
      <c r="I2730" s="13">
        <f t="shared" si="3218"/>
        <v>9</v>
      </c>
      <c r="J2730" s="13">
        <v>0</v>
      </c>
      <c r="K2730" s="13">
        <v>0</v>
      </c>
      <c r="L2730" s="13">
        <f t="shared" si="3216"/>
        <v>9</v>
      </c>
      <c r="M2730" s="45">
        <f t="shared" si="3220"/>
        <v>1487.6033057851241</v>
      </c>
    </row>
    <row r="2731" spans="1:13" ht="15" x14ac:dyDescent="0.2">
      <c r="A2731" s="14">
        <v>43179</v>
      </c>
      <c r="B2731" s="14" t="s">
        <v>390</v>
      </c>
      <c r="C2731" s="11">
        <f t="shared" si="3221"/>
        <v>207.46887966804979</v>
      </c>
      <c r="D2731" s="15" t="s">
        <v>21</v>
      </c>
      <c r="E2731" s="15">
        <v>964</v>
      </c>
      <c r="F2731" s="15">
        <v>970</v>
      </c>
      <c r="G2731" s="15">
        <v>0</v>
      </c>
      <c r="H2731" s="16">
        <v>0</v>
      </c>
      <c r="I2731" s="13">
        <f t="shared" si="3218"/>
        <v>6</v>
      </c>
      <c r="J2731" s="13">
        <v>0</v>
      </c>
      <c r="K2731" s="13">
        <v>0</v>
      </c>
      <c r="L2731" s="13">
        <f t="shared" si="3216"/>
        <v>6</v>
      </c>
      <c r="M2731" s="45">
        <f t="shared" si="3220"/>
        <v>1244.8132780082988</v>
      </c>
    </row>
    <row r="2732" spans="1:13" ht="15" x14ac:dyDescent="0.2">
      <c r="A2732" s="14">
        <v>43179</v>
      </c>
      <c r="B2732" s="14" t="s">
        <v>623</v>
      </c>
      <c r="C2732" s="11">
        <f t="shared" si="3221"/>
        <v>52.015604681404419</v>
      </c>
      <c r="D2732" s="15" t="s">
        <v>21</v>
      </c>
      <c r="E2732" s="15">
        <v>3845</v>
      </c>
      <c r="F2732" s="15">
        <v>3865</v>
      </c>
      <c r="G2732" s="15">
        <v>0</v>
      </c>
      <c r="H2732" s="16">
        <v>0</v>
      </c>
      <c r="I2732" s="13">
        <f t="shared" si="3218"/>
        <v>20</v>
      </c>
      <c r="J2732" s="13">
        <v>0</v>
      </c>
      <c r="K2732" s="13">
        <v>0</v>
      </c>
      <c r="L2732" s="13">
        <f t="shared" si="3216"/>
        <v>20</v>
      </c>
      <c r="M2732" s="45">
        <f t="shared" si="3220"/>
        <v>1040.3120936280884</v>
      </c>
    </row>
    <row r="2733" spans="1:13" ht="15" x14ac:dyDescent="0.2">
      <c r="A2733" s="14">
        <v>43178</v>
      </c>
      <c r="B2733" s="14" t="s">
        <v>47</v>
      </c>
      <c r="C2733" s="11">
        <f t="shared" si="3221"/>
        <v>464.03712296983758</v>
      </c>
      <c r="D2733" s="15" t="s">
        <v>18</v>
      </c>
      <c r="E2733" s="15">
        <v>431</v>
      </c>
      <c r="F2733" s="15">
        <v>426</v>
      </c>
      <c r="G2733" s="15">
        <v>0</v>
      </c>
      <c r="H2733" s="16">
        <v>0</v>
      </c>
      <c r="I2733" s="13">
        <f t="shared" si="3218"/>
        <v>5</v>
      </c>
      <c r="J2733" s="13">
        <v>0</v>
      </c>
      <c r="K2733" s="13">
        <v>0</v>
      </c>
      <c r="L2733" s="13">
        <f t="shared" si="3216"/>
        <v>5</v>
      </c>
      <c r="M2733" s="45">
        <f t="shared" si="3220"/>
        <v>2320.1856148491879</v>
      </c>
    </row>
    <row r="2734" spans="1:13" ht="15" x14ac:dyDescent="0.2">
      <c r="A2734" s="14">
        <v>43175</v>
      </c>
      <c r="B2734" s="14" t="s">
        <v>278</v>
      </c>
      <c r="C2734" s="11">
        <f t="shared" si="3221"/>
        <v>740.19245003700962</v>
      </c>
      <c r="D2734" s="15" t="s">
        <v>21</v>
      </c>
      <c r="E2734" s="15">
        <v>270.2</v>
      </c>
      <c r="F2734" s="15">
        <v>272.2</v>
      </c>
      <c r="G2734" s="15">
        <v>0</v>
      </c>
      <c r="H2734" s="16">
        <v>0</v>
      </c>
      <c r="I2734" s="13">
        <f t="shared" si="3218"/>
        <v>2</v>
      </c>
      <c r="J2734" s="13">
        <v>0</v>
      </c>
      <c r="K2734" s="13">
        <v>0</v>
      </c>
      <c r="L2734" s="13">
        <f t="shared" si="3216"/>
        <v>2</v>
      </c>
      <c r="M2734" s="45">
        <f t="shared" si="3220"/>
        <v>1480.3849000740192</v>
      </c>
    </row>
    <row r="2735" spans="1:13" ht="15" x14ac:dyDescent="0.2">
      <c r="A2735" s="14">
        <v>43175</v>
      </c>
      <c r="B2735" s="14" t="s">
        <v>624</v>
      </c>
      <c r="C2735" s="11">
        <f t="shared" si="3221"/>
        <v>296.2962962962963</v>
      </c>
      <c r="D2735" s="15" t="s">
        <v>18</v>
      </c>
      <c r="E2735" s="15">
        <v>675</v>
      </c>
      <c r="F2735" s="15">
        <v>668</v>
      </c>
      <c r="G2735" s="15">
        <v>0</v>
      </c>
      <c r="H2735" s="16">
        <v>0</v>
      </c>
      <c r="I2735" s="13">
        <f t="shared" si="3218"/>
        <v>7</v>
      </c>
      <c r="J2735" s="13">
        <v>0</v>
      </c>
      <c r="K2735" s="13">
        <v>0</v>
      </c>
      <c r="L2735" s="13">
        <f t="shared" si="3216"/>
        <v>7</v>
      </c>
      <c r="M2735" s="45">
        <f t="shared" si="3220"/>
        <v>2074.0740740740739</v>
      </c>
    </row>
    <row r="2736" spans="1:13" ht="15" x14ac:dyDescent="0.2">
      <c r="A2736" s="14">
        <v>43174</v>
      </c>
      <c r="B2736" s="14" t="s">
        <v>625</v>
      </c>
      <c r="C2736" s="11">
        <f t="shared" si="3221"/>
        <v>238.6634844868735</v>
      </c>
      <c r="D2736" s="15" t="s">
        <v>21</v>
      </c>
      <c r="E2736" s="15">
        <v>838</v>
      </c>
      <c r="F2736" s="15">
        <v>844.95</v>
      </c>
      <c r="G2736" s="15">
        <v>0</v>
      </c>
      <c r="H2736" s="16">
        <v>0</v>
      </c>
      <c r="I2736" s="13">
        <f t="shared" si="3218"/>
        <v>6.9500000000000455</v>
      </c>
      <c r="J2736" s="13">
        <v>0</v>
      </c>
      <c r="K2736" s="13">
        <v>0</v>
      </c>
      <c r="L2736" s="13">
        <f t="shared" si="3216"/>
        <v>6.9500000000000455</v>
      </c>
      <c r="M2736" s="45">
        <f t="shared" si="3220"/>
        <v>1658.7112171837816</v>
      </c>
    </row>
    <row r="2737" spans="1:13" ht="15" x14ac:dyDescent="0.2">
      <c r="A2737" s="14">
        <v>43174</v>
      </c>
      <c r="B2737" s="14" t="s">
        <v>626</v>
      </c>
      <c r="C2737" s="11">
        <f t="shared" si="3221"/>
        <v>54.495912806539508</v>
      </c>
      <c r="D2737" s="15" t="s">
        <v>21</v>
      </c>
      <c r="E2737" s="15">
        <v>3670</v>
      </c>
      <c r="F2737" s="15">
        <v>3690</v>
      </c>
      <c r="G2737" s="15">
        <v>0</v>
      </c>
      <c r="H2737" s="16">
        <v>0</v>
      </c>
      <c r="I2737" s="13">
        <f t="shared" si="3218"/>
        <v>20</v>
      </c>
      <c r="J2737" s="13">
        <v>0</v>
      </c>
      <c r="K2737" s="13">
        <v>0</v>
      </c>
      <c r="L2737" s="13">
        <f t="shared" si="3216"/>
        <v>20</v>
      </c>
      <c r="M2737" s="45">
        <f t="shared" si="3220"/>
        <v>1089.9182561307903</v>
      </c>
    </row>
    <row r="2738" spans="1:13" ht="15" x14ac:dyDescent="0.2">
      <c r="A2738" s="14">
        <v>43173</v>
      </c>
      <c r="B2738" s="14" t="s">
        <v>627</v>
      </c>
      <c r="C2738" s="11">
        <f t="shared" si="3221"/>
        <v>261.43790849673201</v>
      </c>
      <c r="D2738" s="15" t="s">
        <v>21</v>
      </c>
      <c r="E2738" s="15">
        <v>765</v>
      </c>
      <c r="F2738" s="15">
        <v>755</v>
      </c>
      <c r="G2738" s="15">
        <v>0</v>
      </c>
      <c r="H2738" s="16">
        <v>0</v>
      </c>
      <c r="I2738" s="13">
        <f t="shared" si="3218"/>
        <v>-10</v>
      </c>
      <c r="J2738" s="13">
        <v>0</v>
      </c>
      <c r="K2738" s="13">
        <v>0</v>
      </c>
      <c r="L2738" s="13">
        <f t="shared" si="3216"/>
        <v>-10</v>
      </c>
      <c r="M2738" s="45">
        <f t="shared" si="3220"/>
        <v>-2614.3790849673201</v>
      </c>
    </row>
    <row r="2739" spans="1:13" ht="15" x14ac:dyDescent="0.2">
      <c r="A2739" s="14">
        <v>43173</v>
      </c>
      <c r="B2739" s="14" t="s">
        <v>628</v>
      </c>
      <c r="C2739" s="11">
        <f t="shared" si="3221"/>
        <v>119.40298507462687</v>
      </c>
      <c r="D2739" s="15" t="s">
        <v>21</v>
      </c>
      <c r="E2739" s="15">
        <v>1675</v>
      </c>
      <c r="F2739" s="15">
        <v>1685</v>
      </c>
      <c r="G2739" s="15">
        <v>0</v>
      </c>
      <c r="H2739" s="16">
        <v>0</v>
      </c>
      <c r="I2739" s="13">
        <f t="shared" si="3218"/>
        <v>10</v>
      </c>
      <c r="J2739" s="13">
        <v>0</v>
      </c>
      <c r="K2739" s="13">
        <v>0</v>
      </c>
      <c r="L2739" s="13">
        <f t="shared" si="3216"/>
        <v>10</v>
      </c>
      <c r="M2739" s="45">
        <f t="shared" si="3220"/>
        <v>1194.0298507462687</v>
      </c>
    </row>
    <row r="2740" spans="1:13" ht="15" x14ac:dyDescent="0.2">
      <c r="A2740" s="14">
        <v>43173</v>
      </c>
      <c r="B2740" s="14" t="s">
        <v>496</v>
      </c>
      <c r="C2740" s="11">
        <f t="shared" si="3221"/>
        <v>452.48868778280541</v>
      </c>
      <c r="D2740" s="15" t="s">
        <v>21</v>
      </c>
      <c r="E2740" s="15">
        <v>442</v>
      </c>
      <c r="F2740" s="15">
        <v>446</v>
      </c>
      <c r="G2740" s="15">
        <v>450</v>
      </c>
      <c r="H2740" s="16">
        <v>0</v>
      </c>
      <c r="I2740" s="13">
        <f t="shared" si="3218"/>
        <v>4</v>
      </c>
      <c r="J2740" s="13">
        <f>(IF(D2740="SELL",IF(G2740="",0,F2740-G2740),IF(D2740="BUY",IF(G2740="",0,G2740-F2740))))</f>
        <v>4</v>
      </c>
      <c r="K2740" s="13">
        <v>0</v>
      </c>
      <c r="L2740" s="13">
        <f t="shared" si="3216"/>
        <v>8</v>
      </c>
      <c r="M2740" s="45">
        <f t="shared" si="3220"/>
        <v>3619.9095022624433</v>
      </c>
    </row>
    <row r="2741" spans="1:13" ht="15" x14ac:dyDescent="0.2">
      <c r="A2741" s="14">
        <v>43173</v>
      </c>
      <c r="B2741" s="14" t="s">
        <v>629</v>
      </c>
      <c r="C2741" s="11">
        <f t="shared" si="3221"/>
        <v>254.77707006369425</v>
      </c>
      <c r="D2741" s="15" t="s">
        <v>21</v>
      </c>
      <c r="E2741" s="15">
        <v>785</v>
      </c>
      <c r="F2741" s="15">
        <v>790</v>
      </c>
      <c r="G2741" s="15">
        <v>797</v>
      </c>
      <c r="H2741" s="16">
        <v>0</v>
      </c>
      <c r="I2741" s="13">
        <f t="shared" si="3218"/>
        <v>5</v>
      </c>
      <c r="J2741" s="13">
        <f>(IF(D2741="SELL",IF(G2741="",0,F2741-G2741),IF(D2741="BUY",IF(G2741="",0,G2741-F2741))))</f>
        <v>7</v>
      </c>
      <c r="K2741" s="13">
        <v>0</v>
      </c>
      <c r="L2741" s="13">
        <f t="shared" si="3216"/>
        <v>12</v>
      </c>
      <c r="M2741" s="45">
        <f t="shared" si="3220"/>
        <v>3057.3248407643309</v>
      </c>
    </row>
    <row r="2742" spans="1:13" ht="15" x14ac:dyDescent="0.2">
      <c r="A2742" s="14">
        <v>43172</v>
      </c>
      <c r="B2742" s="14" t="s">
        <v>630</v>
      </c>
      <c r="C2742" s="11">
        <f t="shared" si="3221"/>
        <v>114.94252873563218</v>
      </c>
      <c r="D2742" s="15" t="s">
        <v>21</v>
      </c>
      <c r="E2742" s="15">
        <v>1740</v>
      </c>
      <c r="F2742" s="15">
        <v>1720</v>
      </c>
      <c r="G2742" s="15">
        <v>0</v>
      </c>
      <c r="H2742" s="16">
        <v>0</v>
      </c>
      <c r="I2742" s="13">
        <f t="shared" si="3218"/>
        <v>-20</v>
      </c>
      <c r="J2742" s="13">
        <v>0</v>
      </c>
      <c r="K2742" s="13">
        <v>0</v>
      </c>
      <c r="L2742" s="13">
        <f t="shared" si="3216"/>
        <v>-20</v>
      </c>
      <c r="M2742" s="45">
        <f t="shared" si="3220"/>
        <v>-2298.8505747126437</v>
      </c>
    </row>
    <row r="2743" spans="1:13" ht="15" x14ac:dyDescent="0.2">
      <c r="A2743" s="14">
        <v>43172</v>
      </c>
      <c r="B2743" s="14" t="s">
        <v>631</v>
      </c>
      <c r="C2743" s="11">
        <f t="shared" si="3221"/>
        <v>426.43923240938165</v>
      </c>
      <c r="D2743" s="15" t="s">
        <v>21</v>
      </c>
      <c r="E2743" s="15">
        <v>469</v>
      </c>
      <c r="F2743" s="15">
        <v>473</v>
      </c>
      <c r="G2743" s="15">
        <v>0</v>
      </c>
      <c r="H2743" s="16">
        <v>0</v>
      </c>
      <c r="I2743" s="13">
        <f t="shared" si="3218"/>
        <v>4</v>
      </c>
      <c r="J2743" s="13">
        <v>0</v>
      </c>
      <c r="K2743" s="13">
        <v>0</v>
      </c>
      <c r="L2743" s="13">
        <f t="shared" si="3216"/>
        <v>4</v>
      </c>
      <c r="M2743" s="45">
        <f t="shared" si="3220"/>
        <v>1705.7569296375266</v>
      </c>
    </row>
    <row r="2744" spans="1:13" ht="15" x14ac:dyDescent="0.2">
      <c r="A2744" s="14">
        <v>43168</v>
      </c>
      <c r="B2744" s="14" t="s">
        <v>357</v>
      </c>
      <c r="C2744" s="11">
        <f t="shared" si="3221"/>
        <v>84.388185654008439</v>
      </c>
      <c r="D2744" s="15" t="s">
        <v>21</v>
      </c>
      <c r="E2744" s="15">
        <v>2370</v>
      </c>
      <c r="F2744" s="15">
        <v>2390</v>
      </c>
      <c r="G2744" s="15">
        <v>2410</v>
      </c>
      <c r="H2744" s="16">
        <v>0</v>
      </c>
      <c r="I2744" s="13">
        <f t="shared" si="3218"/>
        <v>20</v>
      </c>
      <c r="J2744" s="13">
        <f>(IF(D2744="SELL",IF(G2744="",0,F2744-G2744),IF(D2744="BUY",IF(G2744="",0,G2744-F2744))))</f>
        <v>20</v>
      </c>
      <c r="K2744" s="13">
        <v>0</v>
      </c>
      <c r="L2744" s="13">
        <f t="shared" si="3216"/>
        <v>40</v>
      </c>
      <c r="M2744" s="45">
        <f t="shared" si="3220"/>
        <v>3375.5274261603377</v>
      </c>
    </row>
    <row r="2745" spans="1:13" ht="15" x14ac:dyDescent="0.2">
      <c r="A2745" s="14">
        <v>43168</v>
      </c>
      <c r="B2745" s="14" t="s">
        <v>632</v>
      </c>
      <c r="C2745" s="11">
        <f t="shared" si="3221"/>
        <v>746.26865671641792</v>
      </c>
      <c r="D2745" s="15" t="s">
        <v>21</v>
      </c>
      <c r="E2745" s="15">
        <v>268</v>
      </c>
      <c r="F2745" s="15">
        <v>270.95</v>
      </c>
      <c r="G2745" s="15">
        <v>0</v>
      </c>
      <c r="H2745" s="16">
        <v>0</v>
      </c>
      <c r="I2745" s="13">
        <f t="shared" si="3218"/>
        <v>2.9499999999999886</v>
      </c>
      <c r="J2745" s="13">
        <v>0</v>
      </c>
      <c r="K2745" s="13">
        <v>0</v>
      </c>
      <c r="L2745" s="13">
        <f t="shared" si="3216"/>
        <v>2.9499999999999886</v>
      </c>
      <c r="M2745" s="45">
        <f t="shared" si="3220"/>
        <v>2201.4925373134242</v>
      </c>
    </row>
    <row r="2746" spans="1:13" ht="15" x14ac:dyDescent="0.2">
      <c r="A2746" s="14">
        <v>43167</v>
      </c>
      <c r="B2746" s="14" t="s">
        <v>633</v>
      </c>
      <c r="C2746" s="11">
        <f t="shared" si="3221"/>
        <v>248.75621890547265</v>
      </c>
      <c r="D2746" s="15" t="s">
        <v>18</v>
      </c>
      <c r="E2746" s="15">
        <v>804</v>
      </c>
      <c r="F2746" s="15">
        <v>799</v>
      </c>
      <c r="G2746" s="15">
        <v>0</v>
      </c>
      <c r="H2746" s="16">
        <v>0</v>
      </c>
      <c r="I2746" s="13">
        <f t="shared" si="3218"/>
        <v>5</v>
      </c>
      <c r="J2746" s="13">
        <v>0</v>
      </c>
      <c r="K2746" s="13">
        <v>0</v>
      </c>
      <c r="L2746" s="13">
        <f t="shared" si="3216"/>
        <v>5</v>
      </c>
      <c r="M2746" s="45">
        <f t="shared" si="3220"/>
        <v>1243.7810945273632</v>
      </c>
    </row>
    <row r="2747" spans="1:13" ht="15" x14ac:dyDescent="0.2">
      <c r="A2747" s="14">
        <v>43166</v>
      </c>
      <c r="B2747" s="14" t="s">
        <v>374</v>
      </c>
      <c r="C2747" s="11">
        <f t="shared" si="3221"/>
        <v>128.45215157353886</v>
      </c>
      <c r="D2747" s="15" t="s">
        <v>18</v>
      </c>
      <c r="E2747" s="15">
        <v>1557</v>
      </c>
      <c r="F2747" s="15">
        <v>1540</v>
      </c>
      <c r="G2747" s="15">
        <v>1520</v>
      </c>
      <c r="H2747" s="16">
        <v>0</v>
      </c>
      <c r="I2747" s="13">
        <f t="shared" si="3218"/>
        <v>17</v>
      </c>
      <c r="J2747" s="13">
        <f>(IF(D2747="SELL",IF(G2747="",0,F2747-G2747),IF(D2747="BUY",IF(G2747="",0,G2747-F2747))))</f>
        <v>20</v>
      </c>
      <c r="K2747" s="13">
        <v>0</v>
      </c>
      <c r="L2747" s="13">
        <f t="shared" si="3216"/>
        <v>37</v>
      </c>
      <c r="M2747" s="45">
        <f t="shared" si="3220"/>
        <v>4752.7296082209377</v>
      </c>
    </row>
    <row r="2748" spans="1:13" ht="15" x14ac:dyDescent="0.2">
      <c r="A2748" s="14">
        <v>43166</v>
      </c>
      <c r="B2748" s="14" t="s">
        <v>634</v>
      </c>
      <c r="C2748" s="11">
        <f t="shared" si="3221"/>
        <v>101.5228426395939</v>
      </c>
      <c r="D2748" s="15" t="s">
        <v>18</v>
      </c>
      <c r="E2748" s="15">
        <v>1970</v>
      </c>
      <c r="F2748" s="15">
        <v>1955</v>
      </c>
      <c r="G2748" s="15">
        <v>1940</v>
      </c>
      <c r="H2748" s="16">
        <v>0</v>
      </c>
      <c r="I2748" s="13">
        <f t="shared" si="3218"/>
        <v>15</v>
      </c>
      <c r="J2748" s="13">
        <f>(IF(D2748="SELL",IF(G2748="",0,F2748-G2748),IF(D2748="BUY",IF(G2748="",0,G2748-F2748))))</f>
        <v>15</v>
      </c>
      <c r="K2748" s="13">
        <v>0</v>
      </c>
      <c r="L2748" s="13">
        <f t="shared" si="3216"/>
        <v>30</v>
      </c>
      <c r="M2748" s="45">
        <f t="shared" si="3220"/>
        <v>3045.6852791878173</v>
      </c>
    </row>
    <row r="2749" spans="1:13" ht="15" x14ac:dyDescent="0.2">
      <c r="A2749" s="14">
        <v>43166</v>
      </c>
      <c r="B2749" s="14" t="s">
        <v>635</v>
      </c>
      <c r="C2749" s="11">
        <f t="shared" si="3221"/>
        <v>431.0344827586207</v>
      </c>
      <c r="D2749" s="15" t="s">
        <v>18</v>
      </c>
      <c r="E2749" s="15">
        <v>464</v>
      </c>
      <c r="F2749" s="15">
        <v>460</v>
      </c>
      <c r="G2749" s="15">
        <v>0</v>
      </c>
      <c r="H2749" s="16">
        <v>0</v>
      </c>
      <c r="I2749" s="13">
        <f t="shared" si="3218"/>
        <v>4</v>
      </c>
      <c r="J2749" s="13">
        <v>0</v>
      </c>
      <c r="K2749" s="13">
        <v>0</v>
      </c>
      <c r="L2749" s="13">
        <f t="shared" si="3216"/>
        <v>4</v>
      </c>
      <c r="M2749" s="45">
        <f t="shared" si="3220"/>
        <v>1724.1379310344828</v>
      </c>
    </row>
    <row r="2750" spans="1:13" ht="15" x14ac:dyDescent="0.2">
      <c r="A2750" s="14">
        <v>43165</v>
      </c>
      <c r="B2750" s="14" t="s">
        <v>636</v>
      </c>
      <c r="C2750" s="11">
        <f t="shared" si="3221"/>
        <v>246.91358024691357</v>
      </c>
      <c r="D2750" s="15" t="s">
        <v>21</v>
      </c>
      <c r="E2750" s="15">
        <v>810</v>
      </c>
      <c r="F2750" s="15">
        <v>795</v>
      </c>
      <c r="G2750" s="15">
        <v>0</v>
      </c>
      <c r="H2750" s="16">
        <v>0</v>
      </c>
      <c r="I2750" s="13">
        <f t="shared" si="3218"/>
        <v>-15</v>
      </c>
      <c r="J2750" s="13">
        <v>0</v>
      </c>
      <c r="K2750" s="13">
        <v>0</v>
      </c>
      <c r="L2750" s="13">
        <f t="shared" si="3216"/>
        <v>-15</v>
      </c>
      <c r="M2750" s="45">
        <f t="shared" si="3220"/>
        <v>-3703.7037037037035</v>
      </c>
    </row>
    <row r="2751" spans="1:13" ht="15" x14ac:dyDescent="0.2">
      <c r="A2751" s="14">
        <v>43165</v>
      </c>
      <c r="B2751" s="14" t="s">
        <v>307</v>
      </c>
      <c r="C2751" s="11">
        <f t="shared" si="3221"/>
        <v>454.54545454545456</v>
      </c>
      <c r="D2751" s="15" t="s">
        <v>21</v>
      </c>
      <c r="E2751" s="15">
        <v>440</v>
      </c>
      <c r="F2751" s="15">
        <v>445</v>
      </c>
      <c r="G2751" s="15">
        <v>0</v>
      </c>
      <c r="H2751" s="16">
        <v>0</v>
      </c>
      <c r="I2751" s="13">
        <f t="shared" si="3218"/>
        <v>5</v>
      </c>
      <c r="J2751" s="13">
        <v>0</v>
      </c>
      <c r="K2751" s="13">
        <v>0</v>
      </c>
      <c r="L2751" s="13">
        <f t="shared" si="3216"/>
        <v>5</v>
      </c>
      <c r="M2751" s="45">
        <f t="shared" si="3220"/>
        <v>2272.727272727273</v>
      </c>
    </row>
    <row r="2752" spans="1:13" ht="15" x14ac:dyDescent="0.2">
      <c r="A2752" s="14">
        <v>43165</v>
      </c>
      <c r="B2752" s="14" t="s">
        <v>637</v>
      </c>
      <c r="C2752" s="11">
        <f t="shared" si="3221"/>
        <v>144.4043321299639</v>
      </c>
      <c r="D2752" s="15" t="s">
        <v>21</v>
      </c>
      <c r="E2752" s="15">
        <v>1385</v>
      </c>
      <c r="F2752" s="15">
        <v>1403</v>
      </c>
      <c r="G2752" s="15">
        <v>0</v>
      </c>
      <c r="H2752" s="16">
        <v>0</v>
      </c>
      <c r="I2752" s="13">
        <f t="shared" si="3218"/>
        <v>18</v>
      </c>
      <c r="J2752" s="13">
        <v>0</v>
      </c>
      <c r="K2752" s="13">
        <v>0</v>
      </c>
      <c r="L2752" s="13">
        <f t="shared" ref="L2752:L2815" si="3222">K2752+J2752+I2752</f>
        <v>18</v>
      </c>
      <c r="M2752" s="45">
        <f t="shared" si="3220"/>
        <v>2599.2779783393503</v>
      </c>
    </row>
    <row r="2753" spans="1:13" ht="15" x14ac:dyDescent="0.2">
      <c r="A2753" s="14">
        <v>43164</v>
      </c>
      <c r="B2753" s="14" t="s">
        <v>569</v>
      </c>
      <c r="C2753" s="11">
        <f t="shared" si="3221"/>
        <v>64.935064935064929</v>
      </c>
      <c r="D2753" s="15" t="s">
        <v>21</v>
      </c>
      <c r="E2753" s="15">
        <v>3080</v>
      </c>
      <c r="F2753" s="15">
        <v>3100</v>
      </c>
      <c r="G2753" s="15">
        <v>0</v>
      </c>
      <c r="H2753" s="16">
        <v>0</v>
      </c>
      <c r="I2753" s="13">
        <f t="shared" si="3218"/>
        <v>20</v>
      </c>
      <c r="J2753" s="13">
        <v>0</v>
      </c>
      <c r="K2753" s="13">
        <v>0</v>
      </c>
      <c r="L2753" s="13">
        <f t="shared" si="3222"/>
        <v>20</v>
      </c>
      <c r="M2753" s="45">
        <f t="shared" si="3220"/>
        <v>1298.7012987012986</v>
      </c>
    </row>
    <row r="2754" spans="1:13" ht="15" x14ac:dyDescent="0.2">
      <c r="A2754" s="14">
        <v>43164</v>
      </c>
      <c r="B2754" s="14" t="s">
        <v>380</v>
      </c>
      <c r="C2754" s="11">
        <f t="shared" si="3221"/>
        <v>761.90476190476193</v>
      </c>
      <c r="D2754" s="15" t="s">
        <v>21</v>
      </c>
      <c r="E2754" s="15">
        <v>262.5</v>
      </c>
      <c r="F2754" s="15">
        <v>265</v>
      </c>
      <c r="G2754" s="15">
        <v>0</v>
      </c>
      <c r="H2754" s="16">
        <v>0</v>
      </c>
      <c r="I2754" s="13">
        <f t="shared" si="3218"/>
        <v>2.5</v>
      </c>
      <c r="J2754" s="13">
        <v>0</v>
      </c>
      <c r="K2754" s="13">
        <v>0</v>
      </c>
      <c r="L2754" s="13">
        <f t="shared" si="3222"/>
        <v>2.5</v>
      </c>
      <c r="M2754" s="45">
        <f t="shared" si="3220"/>
        <v>1904.7619047619048</v>
      </c>
    </row>
    <row r="2755" spans="1:13" ht="15" x14ac:dyDescent="0.2">
      <c r="A2755" s="14">
        <v>43160</v>
      </c>
      <c r="B2755" s="14" t="s">
        <v>384</v>
      </c>
      <c r="C2755" s="11">
        <f t="shared" si="3221"/>
        <v>536.91275167785238</v>
      </c>
      <c r="D2755" s="15" t="s">
        <v>21</v>
      </c>
      <c r="E2755" s="15">
        <v>372.5</v>
      </c>
      <c r="F2755" s="15">
        <v>375.5</v>
      </c>
      <c r="G2755" s="15">
        <v>0</v>
      </c>
      <c r="H2755" s="16">
        <v>0</v>
      </c>
      <c r="I2755" s="13">
        <f t="shared" si="3218"/>
        <v>3</v>
      </c>
      <c r="J2755" s="13">
        <v>0</v>
      </c>
      <c r="K2755" s="13">
        <v>0</v>
      </c>
      <c r="L2755" s="13">
        <f t="shared" si="3222"/>
        <v>3</v>
      </c>
      <c r="M2755" s="45">
        <f t="shared" si="3220"/>
        <v>1610.7382550335572</v>
      </c>
    </row>
    <row r="2756" spans="1:13" ht="15" x14ac:dyDescent="0.2">
      <c r="A2756" s="14">
        <v>43160</v>
      </c>
      <c r="B2756" s="14" t="s">
        <v>24</v>
      </c>
      <c r="C2756" s="11">
        <f t="shared" si="3221"/>
        <v>273.22404371584702</v>
      </c>
      <c r="D2756" s="15" t="s">
        <v>21</v>
      </c>
      <c r="E2756" s="15">
        <v>732</v>
      </c>
      <c r="F2756" s="15">
        <v>736.5</v>
      </c>
      <c r="G2756" s="15">
        <v>0</v>
      </c>
      <c r="H2756" s="16">
        <v>0</v>
      </c>
      <c r="I2756" s="13">
        <f t="shared" si="3218"/>
        <v>4.5</v>
      </c>
      <c r="J2756" s="13">
        <v>0</v>
      </c>
      <c r="K2756" s="13">
        <v>0</v>
      </c>
      <c r="L2756" s="13">
        <f t="shared" si="3222"/>
        <v>4.5</v>
      </c>
      <c r="M2756" s="45">
        <f t="shared" si="3220"/>
        <v>1229.5081967213116</v>
      </c>
    </row>
    <row r="2757" spans="1:13" ht="15" x14ac:dyDescent="0.2">
      <c r="A2757" s="14">
        <v>43159</v>
      </c>
      <c r="B2757" s="14" t="s">
        <v>627</v>
      </c>
      <c r="C2757" s="11">
        <f t="shared" si="3221"/>
        <v>258.06451612903226</v>
      </c>
      <c r="D2757" s="15" t="s">
        <v>21</v>
      </c>
      <c r="E2757" s="15">
        <v>775</v>
      </c>
      <c r="F2757" s="15">
        <v>780</v>
      </c>
      <c r="G2757" s="15">
        <v>0</v>
      </c>
      <c r="H2757" s="16">
        <v>0</v>
      </c>
      <c r="I2757" s="13">
        <f t="shared" si="3218"/>
        <v>5</v>
      </c>
      <c r="J2757" s="13">
        <v>0</v>
      </c>
      <c r="K2757" s="13">
        <v>0</v>
      </c>
      <c r="L2757" s="13">
        <f t="shared" si="3222"/>
        <v>5</v>
      </c>
      <c r="M2757" s="45">
        <f t="shared" si="3220"/>
        <v>1290.3225806451612</v>
      </c>
    </row>
    <row r="2758" spans="1:13" ht="15" x14ac:dyDescent="0.2">
      <c r="A2758" s="14">
        <v>43158</v>
      </c>
      <c r="B2758" s="14" t="s">
        <v>417</v>
      </c>
      <c r="C2758" s="11">
        <f t="shared" si="3221"/>
        <v>309.59752321981426</v>
      </c>
      <c r="D2758" s="15" t="s">
        <v>21</v>
      </c>
      <c r="E2758" s="15">
        <v>646</v>
      </c>
      <c r="F2758" s="15">
        <v>651</v>
      </c>
      <c r="G2758" s="15">
        <v>0</v>
      </c>
      <c r="H2758" s="16">
        <v>0</v>
      </c>
      <c r="I2758" s="13">
        <f t="shared" si="3218"/>
        <v>5</v>
      </c>
      <c r="J2758" s="13">
        <v>0</v>
      </c>
      <c r="K2758" s="13">
        <v>0</v>
      </c>
      <c r="L2758" s="13">
        <f t="shared" si="3222"/>
        <v>5</v>
      </c>
      <c r="M2758" s="45">
        <f t="shared" si="3220"/>
        <v>1547.9876160990714</v>
      </c>
    </row>
    <row r="2759" spans="1:13" ht="15" x14ac:dyDescent="0.2">
      <c r="A2759" s="14">
        <v>43158</v>
      </c>
      <c r="B2759" s="14" t="s">
        <v>638</v>
      </c>
      <c r="C2759" s="11">
        <f t="shared" si="3221"/>
        <v>139.37282229965157</v>
      </c>
      <c r="D2759" s="15" t="s">
        <v>21</v>
      </c>
      <c r="E2759" s="15">
        <v>1435</v>
      </c>
      <c r="F2759" s="15">
        <v>1445</v>
      </c>
      <c r="G2759" s="15">
        <v>0</v>
      </c>
      <c r="H2759" s="16">
        <v>0</v>
      </c>
      <c r="I2759" s="13">
        <f t="shared" si="3218"/>
        <v>10</v>
      </c>
      <c r="J2759" s="13">
        <v>0</v>
      </c>
      <c r="K2759" s="13">
        <v>0</v>
      </c>
      <c r="L2759" s="13">
        <f t="shared" si="3222"/>
        <v>10</v>
      </c>
      <c r="M2759" s="45">
        <f t="shared" si="3220"/>
        <v>1393.7282229965158</v>
      </c>
    </row>
    <row r="2760" spans="1:13" ht="15" x14ac:dyDescent="0.2">
      <c r="A2760" s="14">
        <v>43158</v>
      </c>
      <c r="B2760" s="14" t="s">
        <v>639</v>
      </c>
      <c r="C2760" s="11">
        <f t="shared" si="3221"/>
        <v>98.039215686274517</v>
      </c>
      <c r="D2760" s="15" t="s">
        <v>21</v>
      </c>
      <c r="E2760" s="15">
        <v>2040</v>
      </c>
      <c r="F2760" s="15">
        <v>2055</v>
      </c>
      <c r="G2760" s="15">
        <v>0</v>
      </c>
      <c r="H2760" s="16">
        <v>0</v>
      </c>
      <c r="I2760" s="13">
        <f t="shared" ref="I2760:I2823" si="3223">(IF(D2760="SELL",E2760-F2760,IF(D2760="BUY",F2760-E2760)))</f>
        <v>15</v>
      </c>
      <c r="J2760" s="13">
        <v>0</v>
      </c>
      <c r="K2760" s="13">
        <v>0</v>
      </c>
      <c r="L2760" s="13">
        <f t="shared" si="3222"/>
        <v>15</v>
      </c>
      <c r="M2760" s="45">
        <f t="shared" si="3220"/>
        <v>1470.5882352941178</v>
      </c>
    </row>
    <row r="2761" spans="1:13" ht="15" x14ac:dyDescent="0.2">
      <c r="A2761" s="14">
        <v>43158</v>
      </c>
      <c r="B2761" s="14" t="s">
        <v>640</v>
      </c>
      <c r="C2761" s="11">
        <f t="shared" si="3221"/>
        <v>860.21505376344089</v>
      </c>
      <c r="D2761" s="15" t="s">
        <v>21</v>
      </c>
      <c r="E2761" s="15">
        <v>232.5</v>
      </c>
      <c r="F2761" s="15">
        <v>235</v>
      </c>
      <c r="G2761" s="15">
        <v>0</v>
      </c>
      <c r="H2761" s="16">
        <v>0</v>
      </c>
      <c r="I2761" s="13">
        <f t="shared" si="3223"/>
        <v>2.5</v>
      </c>
      <c r="J2761" s="13">
        <v>0</v>
      </c>
      <c r="K2761" s="13">
        <v>0</v>
      </c>
      <c r="L2761" s="13">
        <f t="shared" si="3222"/>
        <v>2.5</v>
      </c>
      <c r="M2761" s="45">
        <f t="shared" si="3220"/>
        <v>2150.5376344086021</v>
      </c>
    </row>
    <row r="2762" spans="1:13" ht="15" x14ac:dyDescent="0.2">
      <c r="A2762" s="14">
        <v>43157</v>
      </c>
      <c r="B2762" s="14" t="s">
        <v>638</v>
      </c>
      <c r="C2762" s="11">
        <f t="shared" si="3221"/>
        <v>138.88888888888889</v>
      </c>
      <c r="D2762" s="15" t="s">
        <v>21</v>
      </c>
      <c r="E2762" s="15">
        <v>1440</v>
      </c>
      <c r="F2762" s="15">
        <v>1450</v>
      </c>
      <c r="G2762" s="15">
        <v>1465</v>
      </c>
      <c r="H2762" s="16">
        <v>0</v>
      </c>
      <c r="I2762" s="13">
        <f t="shared" si="3223"/>
        <v>10</v>
      </c>
      <c r="J2762" s="13">
        <f>(IF(D2762="SELL",IF(G2762="",0,F2762-G2762),IF(D2762="BUY",IF(G2762="",0,G2762-F2762))))</f>
        <v>15</v>
      </c>
      <c r="K2762" s="13">
        <v>0</v>
      </c>
      <c r="L2762" s="13">
        <f t="shared" si="3222"/>
        <v>25</v>
      </c>
      <c r="M2762" s="45">
        <f t="shared" si="3220"/>
        <v>3472.2222222222222</v>
      </c>
    </row>
    <row r="2763" spans="1:13" ht="15" x14ac:dyDescent="0.2">
      <c r="A2763" s="14">
        <v>43157</v>
      </c>
      <c r="B2763" s="14" t="s">
        <v>397</v>
      </c>
      <c r="C2763" s="11">
        <f t="shared" si="3221"/>
        <v>39.408866995073893</v>
      </c>
      <c r="D2763" s="15" t="s">
        <v>21</v>
      </c>
      <c r="E2763" s="15">
        <v>5075</v>
      </c>
      <c r="F2763" s="15">
        <v>5110</v>
      </c>
      <c r="G2763" s="15">
        <v>5150</v>
      </c>
      <c r="H2763" s="16">
        <v>0</v>
      </c>
      <c r="I2763" s="13">
        <f t="shared" si="3223"/>
        <v>35</v>
      </c>
      <c r="J2763" s="13">
        <f>(IF(D2763="SELL",IF(G2763="",0,F2763-G2763),IF(D2763="BUY",IF(G2763="",0,G2763-F2763))))</f>
        <v>40</v>
      </c>
      <c r="K2763" s="13">
        <v>0</v>
      </c>
      <c r="L2763" s="13">
        <f t="shared" si="3222"/>
        <v>75</v>
      </c>
      <c r="M2763" s="45">
        <f t="shared" si="3220"/>
        <v>2955.6650246305421</v>
      </c>
    </row>
    <row r="2764" spans="1:13" ht="15" x14ac:dyDescent="0.2">
      <c r="A2764" s="14">
        <v>43157</v>
      </c>
      <c r="B2764" s="14" t="s">
        <v>24</v>
      </c>
      <c r="C2764" s="11">
        <f t="shared" si="3221"/>
        <v>273.59781121751024</v>
      </c>
      <c r="D2764" s="15" t="s">
        <v>21</v>
      </c>
      <c r="E2764" s="15">
        <v>731</v>
      </c>
      <c r="F2764" s="15">
        <v>736</v>
      </c>
      <c r="G2764" s="15">
        <v>0</v>
      </c>
      <c r="H2764" s="16">
        <v>0</v>
      </c>
      <c r="I2764" s="13">
        <f t="shared" si="3223"/>
        <v>5</v>
      </c>
      <c r="J2764" s="13">
        <v>0</v>
      </c>
      <c r="K2764" s="13">
        <v>0</v>
      </c>
      <c r="L2764" s="13">
        <f t="shared" si="3222"/>
        <v>5</v>
      </c>
      <c r="M2764" s="45">
        <f t="shared" si="3220"/>
        <v>1367.9890560875513</v>
      </c>
    </row>
    <row r="2765" spans="1:13" ht="15" x14ac:dyDescent="0.2">
      <c r="A2765" s="14">
        <v>43154</v>
      </c>
      <c r="B2765" s="14" t="s">
        <v>641</v>
      </c>
      <c r="C2765" s="11">
        <f t="shared" si="3221"/>
        <v>566.57223796033998</v>
      </c>
      <c r="D2765" s="15" t="s">
        <v>21</v>
      </c>
      <c r="E2765" s="15">
        <v>353</v>
      </c>
      <c r="F2765" s="15">
        <v>346</v>
      </c>
      <c r="G2765" s="15">
        <v>0</v>
      </c>
      <c r="H2765" s="16">
        <v>0</v>
      </c>
      <c r="I2765" s="13">
        <f t="shared" si="3223"/>
        <v>-7</v>
      </c>
      <c r="J2765" s="13">
        <v>0</v>
      </c>
      <c r="K2765" s="13">
        <v>0</v>
      </c>
      <c r="L2765" s="13">
        <f t="shared" si="3222"/>
        <v>-7</v>
      </c>
      <c r="M2765" s="45">
        <f t="shared" si="3220"/>
        <v>-3966.0056657223799</v>
      </c>
    </row>
    <row r="2766" spans="1:13" ht="15" x14ac:dyDescent="0.2">
      <c r="A2766" s="14">
        <v>43154</v>
      </c>
      <c r="B2766" s="14" t="s">
        <v>642</v>
      </c>
      <c r="C2766" s="11">
        <f t="shared" si="3221"/>
        <v>417.53653444676411</v>
      </c>
      <c r="D2766" s="15" t="s">
        <v>21</v>
      </c>
      <c r="E2766" s="15">
        <v>479</v>
      </c>
      <c r="F2766" s="15">
        <v>483</v>
      </c>
      <c r="G2766" s="15">
        <v>486</v>
      </c>
      <c r="H2766" s="16">
        <v>0</v>
      </c>
      <c r="I2766" s="13">
        <f t="shared" si="3223"/>
        <v>4</v>
      </c>
      <c r="J2766" s="13">
        <v>3</v>
      </c>
      <c r="K2766" s="13">
        <v>0</v>
      </c>
      <c r="L2766" s="13">
        <f t="shared" si="3222"/>
        <v>7</v>
      </c>
      <c r="M2766" s="45">
        <f t="shared" si="3220"/>
        <v>2922.7557411273488</v>
      </c>
    </row>
    <row r="2767" spans="1:13" ht="15" x14ac:dyDescent="0.2">
      <c r="A2767" s="14">
        <v>43154</v>
      </c>
      <c r="B2767" s="14" t="s">
        <v>438</v>
      </c>
      <c r="C2767" s="11">
        <f t="shared" si="3221"/>
        <v>141.34275618374559</v>
      </c>
      <c r="D2767" s="15" t="s">
        <v>21</v>
      </c>
      <c r="E2767" s="15">
        <v>1415</v>
      </c>
      <c r="F2767" s="15">
        <v>1425</v>
      </c>
      <c r="G2767" s="15">
        <v>0</v>
      </c>
      <c r="H2767" s="16">
        <v>0</v>
      </c>
      <c r="I2767" s="13">
        <f t="shared" si="3223"/>
        <v>10</v>
      </c>
      <c r="J2767" s="13">
        <v>0</v>
      </c>
      <c r="K2767" s="13">
        <v>0</v>
      </c>
      <c r="L2767" s="13">
        <f t="shared" si="3222"/>
        <v>10</v>
      </c>
      <c r="M2767" s="45">
        <f t="shared" si="3220"/>
        <v>1413.4275618374559</v>
      </c>
    </row>
    <row r="2768" spans="1:13" ht="15" x14ac:dyDescent="0.2">
      <c r="A2768" s="14">
        <v>43152</v>
      </c>
      <c r="B2768" s="14" t="s">
        <v>506</v>
      </c>
      <c r="C2768" s="11">
        <f t="shared" si="3221"/>
        <v>150.9433962264151</v>
      </c>
      <c r="D2768" s="15" t="s">
        <v>18</v>
      </c>
      <c r="E2768" s="15">
        <v>1325</v>
      </c>
      <c r="F2768" s="15">
        <v>1350</v>
      </c>
      <c r="G2768" s="15">
        <v>0</v>
      </c>
      <c r="H2768" s="16">
        <v>0</v>
      </c>
      <c r="I2768" s="13">
        <f t="shared" si="3223"/>
        <v>-25</v>
      </c>
      <c r="J2768" s="13">
        <v>0</v>
      </c>
      <c r="K2768" s="13">
        <v>0</v>
      </c>
      <c r="L2768" s="13">
        <f t="shared" si="3222"/>
        <v>-25</v>
      </c>
      <c r="M2768" s="45">
        <f t="shared" si="3220"/>
        <v>-3773.5849056603774</v>
      </c>
    </row>
    <row r="2769" spans="1:13" ht="15" x14ac:dyDescent="0.2">
      <c r="A2769" s="14">
        <v>43152</v>
      </c>
      <c r="B2769" s="14" t="s">
        <v>503</v>
      </c>
      <c r="C2769" s="11">
        <f t="shared" si="3221"/>
        <v>76.48183556405354</v>
      </c>
      <c r="D2769" s="15" t="s">
        <v>18</v>
      </c>
      <c r="E2769" s="15">
        <v>2615</v>
      </c>
      <c r="F2769" s="15">
        <v>2600</v>
      </c>
      <c r="G2769" s="15">
        <v>2575</v>
      </c>
      <c r="H2769" s="16">
        <v>0</v>
      </c>
      <c r="I2769" s="13">
        <f t="shared" si="3223"/>
        <v>15</v>
      </c>
      <c r="J2769" s="13">
        <f>(IF(D2769="SELL",IF(G2769="",0,F2769-G2769),IF(D2769="BUY",IF(G2769="",0,G2769-F2769))))</f>
        <v>25</v>
      </c>
      <c r="K2769" s="13">
        <v>0</v>
      </c>
      <c r="L2769" s="13">
        <f t="shared" si="3222"/>
        <v>40</v>
      </c>
      <c r="M2769" s="45">
        <f t="shared" si="3220"/>
        <v>3059.2734225621416</v>
      </c>
    </row>
    <row r="2770" spans="1:13" ht="15" x14ac:dyDescent="0.2">
      <c r="A2770" s="14">
        <v>43151</v>
      </c>
      <c r="B2770" s="14" t="s">
        <v>588</v>
      </c>
      <c r="C2770" s="11">
        <f t="shared" si="3221"/>
        <v>98.522167487684726</v>
      </c>
      <c r="D2770" s="15" t="s">
        <v>21</v>
      </c>
      <c r="E2770" s="15">
        <v>2030</v>
      </c>
      <c r="F2770" s="15">
        <v>2050</v>
      </c>
      <c r="G2770" s="15">
        <v>0</v>
      </c>
      <c r="H2770" s="16">
        <v>0</v>
      </c>
      <c r="I2770" s="13">
        <f t="shared" si="3223"/>
        <v>20</v>
      </c>
      <c r="J2770" s="13">
        <v>0</v>
      </c>
      <c r="K2770" s="13">
        <v>0</v>
      </c>
      <c r="L2770" s="13">
        <f t="shared" si="3222"/>
        <v>20</v>
      </c>
      <c r="M2770" s="45">
        <f t="shared" si="3220"/>
        <v>1970.4433497536945</v>
      </c>
    </row>
    <row r="2771" spans="1:13" ht="15" x14ac:dyDescent="0.2">
      <c r="A2771" s="14">
        <v>43150</v>
      </c>
      <c r="B2771" s="14" t="s">
        <v>643</v>
      </c>
      <c r="C2771" s="11">
        <f t="shared" si="3221"/>
        <v>289.85507246376812</v>
      </c>
      <c r="D2771" s="15" t="s">
        <v>21</v>
      </c>
      <c r="E2771" s="15">
        <v>690</v>
      </c>
      <c r="F2771" s="15">
        <v>685</v>
      </c>
      <c r="G2771" s="15">
        <v>0</v>
      </c>
      <c r="H2771" s="16">
        <v>0</v>
      </c>
      <c r="I2771" s="13">
        <f t="shared" si="3223"/>
        <v>-5</v>
      </c>
      <c r="J2771" s="13">
        <v>0</v>
      </c>
      <c r="K2771" s="13">
        <v>0</v>
      </c>
      <c r="L2771" s="13">
        <f t="shared" si="3222"/>
        <v>-5</v>
      </c>
      <c r="M2771" s="45">
        <f t="shared" si="3220"/>
        <v>-1449.2753623188405</v>
      </c>
    </row>
    <row r="2772" spans="1:13" ht="15" x14ac:dyDescent="0.2">
      <c r="A2772" s="14">
        <v>43150</v>
      </c>
      <c r="B2772" s="14" t="s">
        <v>47</v>
      </c>
      <c r="C2772" s="11">
        <f t="shared" si="3221"/>
        <v>466.20046620046622</v>
      </c>
      <c r="D2772" s="15" t="s">
        <v>18</v>
      </c>
      <c r="E2772" s="15">
        <v>429</v>
      </c>
      <c r="F2772" s="15">
        <v>425</v>
      </c>
      <c r="G2772" s="15">
        <v>420.05</v>
      </c>
      <c r="H2772" s="16">
        <v>0</v>
      </c>
      <c r="I2772" s="13">
        <f t="shared" si="3223"/>
        <v>4</v>
      </c>
      <c r="J2772" s="13">
        <f>(IF(D2772="SELL",IF(G2772="",0,F2772-G2772),IF(D2772="BUY",IF(G2772="",0,G2772-F2772))))</f>
        <v>4.9499999999999886</v>
      </c>
      <c r="K2772" s="13">
        <v>0</v>
      </c>
      <c r="L2772" s="13">
        <f t="shared" si="3222"/>
        <v>8.9499999999999886</v>
      </c>
      <c r="M2772" s="45">
        <f t="shared" si="3220"/>
        <v>4172.4941724941673</v>
      </c>
    </row>
    <row r="2773" spans="1:13" ht="15" x14ac:dyDescent="0.2">
      <c r="A2773" s="14">
        <v>43147</v>
      </c>
      <c r="B2773" s="14" t="s">
        <v>542</v>
      </c>
      <c r="C2773" s="11">
        <f t="shared" si="3221"/>
        <v>212.7659574468085</v>
      </c>
      <c r="D2773" s="15" t="s">
        <v>21</v>
      </c>
      <c r="E2773" s="15">
        <v>940</v>
      </c>
      <c r="F2773" s="15">
        <v>940</v>
      </c>
      <c r="G2773" s="15">
        <v>0</v>
      </c>
      <c r="H2773" s="16">
        <v>0</v>
      </c>
      <c r="I2773" s="13">
        <f t="shared" si="3223"/>
        <v>0</v>
      </c>
      <c r="J2773" s="13">
        <v>0</v>
      </c>
      <c r="K2773" s="13">
        <v>0</v>
      </c>
      <c r="L2773" s="13">
        <f t="shared" si="3222"/>
        <v>0</v>
      </c>
      <c r="M2773" s="45">
        <f t="shared" si="3220"/>
        <v>0</v>
      </c>
    </row>
    <row r="2774" spans="1:13" ht="15" x14ac:dyDescent="0.2">
      <c r="A2774" s="14">
        <v>43146</v>
      </c>
      <c r="B2774" s="14" t="s">
        <v>411</v>
      </c>
      <c r="C2774" s="11">
        <f t="shared" si="3221"/>
        <v>109.17030567685589</v>
      </c>
      <c r="D2774" s="15" t="s">
        <v>21</v>
      </c>
      <c r="E2774" s="15">
        <v>1832</v>
      </c>
      <c r="F2774" s="15">
        <v>1845</v>
      </c>
      <c r="G2774" s="15">
        <v>0</v>
      </c>
      <c r="H2774" s="16">
        <v>0</v>
      </c>
      <c r="I2774" s="13">
        <f t="shared" si="3223"/>
        <v>13</v>
      </c>
      <c r="J2774" s="13">
        <v>0</v>
      </c>
      <c r="K2774" s="13">
        <v>0</v>
      </c>
      <c r="L2774" s="13">
        <f t="shared" si="3222"/>
        <v>13</v>
      </c>
      <c r="M2774" s="45">
        <f t="shared" si="3220"/>
        <v>1419.2139737991265</v>
      </c>
    </row>
    <row r="2775" spans="1:13" ht="15" x14ac:dyDescent="0.2">
      <c r="A2775" s="14">
        <v>43145</v>
      </c>
      <c r="B2775" s="14" t="s">
        <v>624</v>
      </c>
      <c r="C2775" s="11">
        <f t="shared" si="3221"/>
        <v>282.4858757062147</v>
      </c>
      <c r="D2775" s="15" t="s">
        <v>21</v>
      </c>
      <c r="E2775" s="15">
        <v>708</v>
      </c>
      <c r="F2775" s="15">
        <v>708</v>
      </c>
      <c r="G2775" s="15">
        <v>0</v>
      </c>
      <c r="H2775" s="16">
        <v>0</v>
      </c>
      <c r="I2775" s="13">
        <f t="shared" si="3223"/>
        <v>0</v>
      </c>
      <c r="J2775" s="13">
        <v>0</v>
      </c>
      <c r="K2775" s="13">
        <v>0</v>
      </c>
      <c r="L2775" s="13">
        <f t="shared" si="3222"/>
        <v>0</v>
      </c>
      <c r="M2775" s="45">
        <f t="shared" si="3220"/>
        <v>0</v>
      </c>
    </row>
    <row r="2776" spans="1:13" ht="15" x14ac:dyDescent="0.2">
      <c r="A2776" s="14">
        <v>43143</v>
      </c>
      <c r="B2776" s="14" t="s">
        <v>374</v>
      </c>
      <c r="C2776" s="11">
        <f t="shared" si="3221"/>
        <v>125</v>
      </c>
      <c r="D2776" s="15" t="s">
        <v>21</v>
      </c>
      <c r="E2776" s="15">
        <v>1600</v>
      </c>
      <c r="F2776" s="15">
        <v>1613</v>
      </c>
      <c r="G2776" s="15">
        <v>1630</v>
      </c>
      <c r="H2776" s="16">
        <v>0</v>
      </c>
      <c r="I2776" s="13">
        <f t="shared" si="3223"/>
        <v>13</v>
      </c>
      <c r="J2776" s="13">
        <f>(IF(D2776="SELL",IF(G2776="",0,F2776-G2776),IF(D2776="BUY",IF(G2776="",0,G2776-F2776))))</f>
        <v>17</v>
      </c>
      <c r="K2776" s="13">
        <v>0</v>
      </c>
      <c r="L2776" s="13">
        <f t="shared" si="3222"/>
        <v>30</v>
      </c>
      <c r="M2776" s="45">
        <f t="shared" ref="M2776:M2839" si="3224">L2776*C2776</f>
        <v>3750</v>
      </c>
    </row>
    <row r="2777" spans="1:13" ht="15" x14ac:dyDescent="0.2">
      <c r="A2777" s="14">
        <v>43143</v>
      </c>
      <c r="B2777" s="14" t="s">
        <v>495</v>
      </c>
      <c r="C2777" s="11">
        <f t="shared" si="3221"/>
        <v>1801.8018018018017</v>
      </c>
      <c r="D2777" s="15" t="s">
        <v>21</v>
      </c>
      <c r="E2777" s="15">
        <v>111</v>
      </c>
      <c r="F2777" s="15">
        <v>113</v>
      </c>
      <c r="G2777" s="15">
        <v>114.4</v>
      </c>
      <c r="H2777" s="16">
        <v>0</v>
      </c>
      <c r="I2777" s="13">
        <f t="shared" si="3223"/>
        <v>2</v>
      </c>
      <c r="J2777" s="13">
        <f>(IF(D2777="SELL",IF(G2777="",0,F2777-G2777),IF(D2777="BUY",IF(G2777="",0,G2777-F2777))))</f>
        <v>1.4000000000000057</v>
      </c>
      <c r="K2777" s="13">
        <v>0</v>
      </c>
      <c r="L2777" s="13">
        <f t="shared" si="3222"/>
        <v>3.4000000000000057</v>
      </c>
      <c r="M2777" s="45">
        <f t="shared" si="3224"/>
        <v>6126.1261261261361</v>
      </c>
    </row>
    <row r="2778" spans="1:13" ht="15" x14ac:dyDescent="0.2">
      <c r="A2778" s="14">
        <v>43143</v>
      </c>
      <c r="B2778" s="14" t="s">
        <v>278</v>
      </c>
      <c r="C2778" s="11">
        <f t="shared" si="3221"/>
        <v>607.90273556231</v>
      </c>
      <c r="D2778" s="15" t="s">
        <v>21</v>
      </c>
      <c r="E2778" s="15">
        <v>329</v>
      </c>
      <c r="F2778" s="15">
        <v>331</v>
      </c>
      <c r="G2778" s="15">
        <v>0</v>
      </c>
      <c r="H2778" s="16">
        <v>0</v>
      </c>
      <c r="I2778" s="13">
        <f t="shared" si="3223"/>
        <v>2</v>
      </c>
      <c r="J2778" s="13">
        <v>0</v>
      </c>
      <c r="K2778" s="13">
        <v>0</v>
      </c>
      <c r="L2778" s="13">
        <f t="shared" si="3222"/>
        <v>2</v>
      </c>
      <c r="M2778" s="45">
        <f t="shared" si="3224"/>
        <v>1215.80547112462</v>
      </c>
    </row>
    <row r="2779" spans="1:13" ht="15" x14ac:dyDescent="0.2">
      <c r="A2779" s="14">
        <v>43140</v>
      </c>
      <c r="B2779" s="14" t="s">
        <v>644</v>
      </c>
      <c r="C2779" s="11">
        <f t="shared" si="3221"/>
        <v>158.47860538827257</v>
      </c>
      <c r="D2779" s="15" t="s">
        <v>21</v>
      </c>
      <c r="E2779" s="15">
        <v>1262</v>
      </c>
      <c r="F2779" s="15">
        <v>1272</v>
      </c>
      <c r="G2779" s="15">
        <v>1285</v>
      </c>
      <c r="H2779" s="16">
        <v>0</v>
      </c>
      <c r="I2779" s="13">
        <f t="shared" si="3223"/>
        <v>10</v>
      </c>
      <c r="J2779" s="13">
        <f>(IF(D2779="SELL",IF(G2779="",0,F2779-G2779),IF(D2779="BUY",IF(G2779="",0,G2779-F2779))))</f>
        <v>13</v>
      </c>
      <c r="K2779" s="13">
        <v>0</v>
      </c>
      <c r="L2779" s="13">
        <f t="shared" si="3222"/>
        <v>23</v>
      </c>
      <c r="M2779" s="45">
        <f t="shared" si="3224"/>
        <v>3645.007923930269</v>
      </c>
    </row>
    <row r="2780" spans="1:13" ht="15" x14ac:dyDescent="0.2">
      <c r="A2780" s="14">
        <v>43140</v>
      </c>
      <c r="B2780" s="14" t="s">
        <v>406</v>
      </c>
      <c r="C2780" s="11">
        <f t="shared" ref="C2780:C2843" si="3225">200000/E2780</f>
        <v>779.72709551656919</v>
      </c>
      <c r="D2780" s="15" t="s">
        <v>18</v>
      </c>
      <c r="E2780" s="15">
        <v>256.5</v>
      </c>
      <c r="F2780" s="15">
        <v>260</v>
      </c>
      <c r="G2780" s="15">
        <v>0</v>
      </c>
      <c r="H2780" s="16">
        <v>0</v>
      </c>
      <c r="I2780" s="13">
        <f t="shared" si="3223"/>
        <v>-3.5</v>
      </c>
      <c r="J2780" s="13">
        <v>0</v>
      </c>
      <c r="K2780" s="13">
        <v>0</v>
      </c>
      <c r="L2780" s="13">
        <f t="shared" si="3222"/>
        <v>-3.5</v>
      </c>
      <c r="M2780" s="45">
        <f t="shared" si="3224"/>
        <v>-2729.044834307992</v>
      </c>
    </row>
    <row r="2781" spans="1:13" ht="15" x14ac:dyDescent="0.2">
      <c r="A2781" s="14">
        <v>43139</v>
      </c>
      <c r="B2781" s="14" t="s">
        <v>644</v>
      </c>
      <c r="C2781" s="11">
        <f t="shared" si="3225"/>
        <v>160.64257028112451</v>
      </c>
      <c r="D2781" s="15" t="s">
        <v>21</v>
      </c>
      <c r="E2781" s="15">
        <v>1245</v>
      </c>
      <c r="F2781" s="15">
        <v>1255</v>
      </c>
      <c r="G2781" s="15">
        <v>1265</v>
      </c>
      <c r="H2781" s="16">
        <v>0</v>
      </c>
      <c r="I2781" s="13">
        <f t="shared" si="3223"/>
        <v>10</v>
      </c>
      <c r="J2781" s="13">
        <f>(IF(D2781="SELL",IF(G2781="",0,F2781-G2781),IF(D2781="BUY",IF(G2781="",0,G2781-F2781))))</f>
        <v>10</v>
      </c>
      <c r="K2781" s="13">
        <v>0</v>
      </c>
      <c r="L2781" s="13">
        <f t="shared" si="3222"/>
        <v>20</v>
      </c>
      <c r="M2781" s="45">
        <f t="shared" si="3224"/>
        <v>3212.8514056224903</v>
      </c>
    </row>
    <row r="2782" spans="1:13" ht="15" x14ac:dyDescent="0.2">
      <c r="A2782" s="14">
        <v>43139</v>
      </c>
      <c r="B2782" s="14" t="s">
        <v>435</v>
      </c>
      <c r="C2782" s="11">
        <f t="shared" si="3225"/>
        <v>408.16326530612247</v>
      </c>
      <c r="D2782" s="15" t="s">
        <v>21</v>
      </c>
      <c r="E2782" s="15">
        <v>490</v>
      </c>
      <c r="F2782" s="15">
        <v>494</v>
      </c>
      <c r="G2782" s="15">
        <v>0</v>
      </c>
      <c r="H2782" s="16">
        <v>0</v>
      </c>
      <c r="I2782" s="13">
        <f t="shared" si="3223"/>
        <v>4</v>
      </c>
      <c r="J2782" s="13">
        <v>0</v>
      </c>
      <c r="K2782" s="13">
        <v>0</v>
      </c>
      <c r="L2782" s="13">
        <f t="shared" si="3222"/>
        <v>4</v>
      </c>
      <c r="M2782" s="45">
        <f t="shared" si="3224"/>
        <v>1632.6530612244899</v>
      </c>
    </row>
    <row r="2783" spans="1:13" ht="15" x14ac:dyDescent="0.2">
      <c r="A2783" s="14">
        <v>43138</v>
      </c>
      <c r="B2783" s="14" t="s">
        <v>645</v>
      </c>
      <c r="C2783" s="11">
        <f t="shared" si="3225"/>
        <v>626.95924764890287</v>
      </c>
      <c r="D2783" s="15" t="s">
        <v>18</v>
      </c>
      <c r="E2783" s="15">
        <v>319</v>
      </c>
      <c r="F2783" s="15">
        <v>317</v>
      </c>
      <c r="G2783" s="15">
        <v>315</v>
      </c>
      <c r="H2783" s="16">
        <v>0</v>
      </c>
      <c r="I2783" s="13">
        <f t="shared" si="3223"/>
        <v>2</v>
      </c>
      <c r="J2783" s="13">
        <f>(IF(D2783="SELL",IF(G2783="",0,F2783-G2783),IF(D2783="BUY",IF(G2783="",0,G2783-F2783))))</f>
        <v>2</v>
      </c>
      <c r="K2783" s="13">
        <v>0</v>
      </c>
      <c r="L2783" s="13">
        <f t="shared" si="3222"/>
        <v>4</v>
      </c>
      <c r="M2783" s="45">
        <f t="shared" si="3224"/>
        <v>2507.8369905956115</v>
      </c>
    </row>
    <row r="2784" spans="1:13" ht="15" x14ac:dyDescent="0.2">
      <c r="A2784" s="14">
        <v>43138</v>
      </c>
      <c r="B2784" s="14" t="s">
        <v>278</v>
      </c>
      <c r="C2784" s="11">
        <f t="shared" si="3225"/>
        <v>623.05295950155767</v>
      </c>
      <c r="D2784" s="15" t="s">
        <v>18</v>
      </c>
      <c r="E2784" s="15">
        <v>321</v>
      </c>
      <c r="F2784" s="15">
        <v>318</v>
      </c>
      <c r="G2784" s="15">
        <v>315</v>
      </c>
      <c r="H2784" s="16">
        <v>0</v>
      </c>
      <c r="I2784" s="13">
        <f t="shared" si="3223"/>
        <v>3</v>
      </c>
      <c r="J2784" s="13">
        <f>(IF(D2784="SELL",IF(G2784="",0,F2784-G2784),IF(D2784="BUY",IF(G2784="",0,G2784-F2784))))</f>
        <v>3</v>
      </c>
      <c r="K2784" s="13">
        <v>0</v>
      </c>
      <c r="L2784" s="13">
        <f t="shared" si="3222"/>
        <v>6</v>
      </c>
      <c r="M2784" s="45">
        <f t="shared" si="3224"/>
        <v>3738.3177570093458</v>
      </c>
    </row>
    <row r="2785" spans="1:13" ht="15" x14ac:dyDescent="0.2">
      <c r="A2785" s="14">
        <v>43137</v>
      </c>
      <c r="B2785" s="14" t="s">
        <v>308</v>
      </c>
      <c r="C2785" s="11">
        <f t="shared" si="3225"/>
        <v>695.6521739130435</v>
      </c>
      <c r="D2785" s="15" t="s">
        <v>21</v>
      </c>
      <c r="E2785" s="15">
        <v>287.5</v>
      </c>
      <c r="F2785" s="15">
        <v>289.5</v>
      </c>
      <c r="G2785" s="15">
        <v>291.64999999999998</v>
      </c>
      <c r="H2785" s="16">
        <v>0</v>
      </c>
      <c r="I2785" s="13">
        <f t="shared" si="3223"/>
        <v>2</v>
      </c>
      <c r="J2785" s="13">
        <f>(IF(D2785="SELL",IF(G2785="",0,F2785-G2785),IF(D2785="BUY",IF(G2785="",0,G2785-F2785))))</f>
        <v>2.1499999999999773</v>
      </c>
      <c r="K2785" s="13">
        <v>0</v>
      </c>
      <c r="L2785" s="13">
        <f t="shared" si="3222"/>
        <v>4.1499999999999773</v>
      </c>
      <c r="M2785" s="45">
        <f t="shared" si="3224"/>
        <v>2886.9565217391146</v>
      </c>
    </row>
    <row r="2786" spans="1:13" ht="15" x14ac:dyDescent="0.2">
      <c r="A2786" s="14">
        <v>43136</v>
      </c>
      <c r="B2786" s="14" t="s">
        <v>646</v>
      </c>
      <c r="C2786" s="11">
        <f t="shared" si="3225"/>
        <v>288.60028860028859</v>
      </c>
      <c r="D2786" s="15" t="s">
        <v>18</v>
      </c>
      <c r="E2786" s="15">
        <v>693</v>
      </c>
      <c r="F2786" s="15">
        <v>688</v>
      </c>
      <c r="G2786" s="15">
        <v>0</v>
      </c>
      <c r="H2786" s="16">
        <v>0</v>
      </c>
      <c r="I2786" s="13">
        <f t="shared" si="3223"/>
        <v>5</v>
      </c>
      <c r="J2786" s="13">
        <v>0</v>
      </c>
      <c r="K2786" s="13">
        <v>0</v>
      </c>
      <c r="L2786" s="13">
        <f t="shared" si="3222"/>
        <v>5</v>
      </c>
      <c r="M2786" s="45">
        <f t="shared" si="3224"/>
        <v>1443.001443001443</v>
      </c>
    </row>
    <row r="2787" spans="1:13" ht="15" x14ac:dyDescent="0.2">
      <c r="A2787" s="14">
        <v>43133</v>
      </c>
      <c r="B2787" s="14" t="s">
        <v>647</v>
      </c>
      <c r="C2787" s="11">
        <f t="shared" si="3225"/>
        <v>434.78260869565219</v>
      </c>
      <c r="D2787" s="15" t="s">
        <v>21</v>
      </c>
      <c r="E2787" s="15">
        <v>460</v>
      </c>
      <c r="F2787" s="15">
        <v>450</v>
      </c>
      <c r="G2787" s="15">
        <v>0</v>
      </c>
      <c r="H2787" s="16">
        <v>0</v>
      </c>
      <c r="I2787" s="13">
        <f t="shared" si="3223"/>
        <v>-10</v>
      </c>
      <c r="J2787" s="13">
        <v>0</v>
      </c>
      <c r="K2787" s="13">
        <v>0</v>
      </c>
      <c r="L2787" s="13">
        <f t="shared" si="3222"/>
        <v>-10</v>
      </c>
      <c r="M2787" s="45">
        <f t="shared" si="3224"/>
        <v>-4347.826086956522</v>
      </c>
    </row>
    <row r="2788" spans="1:13" ht="15" x14ac:dyDescent="0.2">
      <c r="A2788" s="14">
        <v>43133</v>
      </c>
      <c r="B2788" s="14" t="s">
        <v>488</v>
      </c>
      <c r="C2788" s="11">
        <f t="shared" si="3225"/>
        <v>716.84587813620067</v>
      </c>
      <c r="D2788" s="15" t="s">
        <v>21</v>
      </c>
      <c r="E2788" s="15">
        <v>279</v>
      </c>
      <c r="F2788" s="15">
        <v>280.95</v>
      </c>
      <c r="G2788" s="15">
        <v>0</v>
      </c>
      <c r="H2788" s="16">
        <v>0</v>
      </c>
      <c r="I2788" s="13">
        <f t="shared" si="3223"/>
        <v>1.9499999999999886</v>
      </c>
      <c r="J2788" s="13">
        <v>0</v>
      </c>
      <c r="K2788" s="13">
        <v>0</v>
      </c>
      <c r="L2788" s="13">
        <f t="shared" si="3222"/>
        <v>1.9499999999999886</v>
      </c>
      <c r="M2788" s="45">
        <f t="shared" si="3224"/>
        <v>1397.8494623655831</v>
      </c>
    </row>
    <row r="2789" spans="1:13" ht="15" x14ac:dyDescent="0.2">
      <c r="A2789" s="14">
        <v>43132</v>
      </c>
      <c r="B2789" s="14" t="s">
        <v>630</v>
      </c>
      <c r="C2789" s="11">
        <f t="shared" si="3225"/>
        <v>112.99435028248588</v>
      </c>
      <c r="D2789" s="15" t="s">
        <v>21</v>
      </c>
      <c r="E2789" s="15">
        <v>1770</v>
      </c>
      <c r="F2789" s="15">
        <v>1780</v>
      </c>
      <c r="G2789" s="15">
        <v>1795</v>
      </c>
      <c r="H2789" s="16">
        <v>0</v>
      </c>
      <c r="I2789" s="13">
        <f t="shared" si="3223"/>
        <v>10</v>
      </c>
      <c r="J2789" s="13">
        <f>(IF(D2789="SELL",IF(G2789="",0,F2789-G2789),IF(D2789="BUY",IF(G2789="",0,G2789-F2789))))</f>
        <v>15</v>
      </c>
      <c r="K2789" s="13">
        <v>0</v>
      </c>
      <c r="L2789" s="13">
        <f t="shared" si="3222"/>
        <v>25</v>
      </c>
      <c r="M2789" s="45">
        <f t="shared" si="3224"/>
        <v>2824.8587570621471</v>
      </c>
    </row>
    <row r="2790" spans="1:13" ht="15" x14ac:dyDescent="0.2">
      <c r="A2790" s="14">
        <v>43131</v>
      </c>
      <c r="B2790" s="14" t="s">
        <v>648</v>
      </c>
      <c r="C2790" s="11">
        <f t="shared" si="3225"/>
        <v>1801.8018018018017</v>
      </c>
      <c r="D2790" s="15" t="s">
        <v>18</v>
      </c>
      <c r="E2790" s="15">
        <v>111</v>
      </c>
      <c r="F2790" s="15">
        <v>110</v>
      </c>
      <c r="G2790" s="15">
        <v>0</v>
      </c>
      <c r="H2790" s="16">
        <v>0</v>
      </c>
      <c r="I2790" s="13">
        <f t="shared" si="3223"/>
        <v>1</v>
      </c>
      <c r="J2790" s="13">
        <v>0</v>
      </c>
      <c r="K2790" s="13">
        <v>0</v>
      </c>
      <c r="L2790" s="13">
        <f t="shared" si="3222"/>
        <v>1</v>
      </c>
      <c r="M2790" s="45">
        <f t="shared" si="3224"/>
        <v>1801.8018018018017</v>
      </c>
    </row>
    <row r="2791" spans="1:13" ht="15" x14ac:dyDescent="0.2">
      <c r="A2791" s="14">
        <v>43130</v>
      </c>
      <c r="B2791" s="14" t="s">
        <v>503</v>
      </c>
      <c r="C2791" s="11">
        <f t="shared" si="3225"/>
        <v>71.633237822349571</v>
      </c>
      <c r="D2791" s="15" t="s">
        <v>21</v>
      </c>
      <c r="E2791" s="15">
        <v>2792</v>
      </c>
      <c r="F2791" s="15">
        <v>2810</v>
      </c>
      <c r="G2791" s="15">
        <v>0</v>
      </c>
      <c r="H2791" s="16">
        <v>0</v>
      </c>
      <c r="I2791" s="13">
        <f t="shared" si="3223"/>
        <v>18</v>
      </c>
      <c r="J2791" s="13">
        <v>0</v>
      </c>
      <c r="K2791" s="13">
        <v>0</v>
      </c>
      <c r="L2791" s="13">
        <f t="shared" si="3222"/>
        <v>18</v>
      </c>
      <c r="M2791" s="45">
        <f t="shared" si="3224"/>
        <v>1289.3982808022922</v>
      </c>
    </row>
    <row r="2792" spans="1:13" ht="15" x14ac:dyDescent="0.2">
      <c r="A2792" s="14">
        <v>43130</v>
      </c>
      <c r="B2792" s="14" t="s">
        <v>638</v>
      </c>
      <c r="C2792" s="11">
        <f t="shared" si="3225"/>
        <v>136.05442176870747</v>
      </c>
      <c r="D2792" s="15" t="s">
        <v>21</v>
      </c>
      <c r="E2792" s="15">
        <v>1470</v>
      </c>
      <c r="F2792" s="15">
        <v>1480</v>
      </c>
      <c r="G2792" s="15">
        <v>0</v>
      </c>
      <c r="H2792" s="16">
        <v>0</v>
      </c>
      <c r="I2792" s="13">
        <f t="shared" si="3223"/>
        <v>10</v>
      </c>
      <c r="J2792" s="13">
        <v>0</v>
      </c>
      <c r="K2792" s="13">
        <v>0</v>
      </c>
      <c r="L2792" s="13">
        <f t="shared" si="3222"/>
        <v>10</v>
      </c>
      <c r="M2792" s="45">
        <f t="shared" si="3224"/>
        <v>1360.5442176870747</v>
      </c>
    </row>
    <row r="2793" spans="1:13" ht="15" x14ac:dyDescent="0.2">
      <c r="A2793" s="14">
        <v>43125</v>
      </c>
      <c r="B2793" s="14" t="s">
        <v>649</v>
      </c>
      <c r="C2793" s="11">
        <f t="shared" si="3225"/>
        <v>483.09178743961354</v>
      </c>
      <c r="D2793" s="15" t="s">
        <v>21</v>
      </c>
      <c r="E2793" s="15">
        <v>414</v>
      </c>
      <c r="F2793" s="15">
        <v>417</v>
      </c>
      <c r="G2793" s="15">
        <v>421</v>
      </c>
      <c r="H2793" s="16">
        <v>0</v>
      </c>
      <c r="I2793" s="13">
        <f t="shared" si="3223"/>
        <v>3</v>
      </c>
      <c r="J2793" s="13">
        <f>(IF(D2793="SELL",IF(G2793="",0,F2793-G2793),IF(D2793="BUY",IF(G2793="",0,G2793-F2793))))</f>
        <v>4</v>
      </c>
      <c r="K2793" s="13">
        <v>0</v>
      </c>
      <c r="L2793" s="13">
        <f t="shared" si="3222"/>
        <v>7</v>
      </c>
      <c r="M2793" s="45">
        <f t="shared" si="3224"/>
        <v>3381.6425120772947</v>
      </c>
    </row>
    <row r="2794" spans="1:13" ht="15" x14ac:dyDescent="0.2">
      <c r="A2794" s="14">
        <v>43124</v>
      </c>
      <c r="B2794" s="14" t="s">
        <v>539</v>
      </c>
      <c r="C2794" s="11">
        <f t="shared" si="3225"/>
        <v>495.41738915035921</v>
      </c>
      <c r="D2794" s="15" t="s">
        <v>21</v>
      </c>
      <c r="E2794" s="15">
        <v>403.7</v>
      </c>
      <c r="F2794" s="15">
        <v>407</v>
      </c>
      <c r="G2794" s="15">
        <v>411</v>
      </c>
      <c r="H2794" s="16">
        <v>0</v>
      </c>
      <c r="I2794" s="13">
        <f t="shared" si="3223"/>
        <v>3.3000000000000114</v>
      </c>
      <c r="J2794" s="13">
        <f>(IF(D2794="SELL",IF(G2794="",0,F2794-G2794),IF(D2794="BUY",IF(G2794="",0,G2794-F2794))))</f>
        <v>4</v>
      </c>
      <c r="K2794" s="13">
        <v>0</v>
      </c>
      <c r="L2794" s="13">
        <f t="shared" si="3222"/>
        <v>7.3000000000000114</v>
      </c>
      <c r="M2794" s="45">
        <f t="shared" si="3224"/>
        <v>3616.5469407976279</v>
      </c>
    </row>
    <row r="2795" spans="1:13" ht="15" x14ac:dyDescent="0.2">
      <c r="A2795" s="14">
        <v>43124</v>
      </c>
      <c r="B2795" s="14" t="s">
        <v>650</v>
      </c>
      <c r="C2795" s="11">
        <f t="shared" si="3225"/>
        <v>496.27791563275434</v>
      </c>
      <c r="D2795" s="15" t="s">
        <v>18</v>
      </c>
      <c r="E2795" s="15">
        <v>403</v>
      </c>
      <c r="F2795" s="15">
        <v>400</v>
      </c>
      <c r="G2795" s="15">
        <v>0</v>
      </c>
      <c r="H2795" s="16">
        <v>0</v>
      </c>
      <c r="I2795" s="13">
        <f t="shared" si="3223"/>
        <v>3</v>
      </c>
      <c r="J2795" s="13">
        <v>0</v>
      </c>
      <c r="K2795" s="13">
        <v>0</v>
      </c>
      <c r="L2795" s="13">
        <f t="shared" si="3222"/>
        <v>3</v>
      </c>
      <c r="M2795" s="45">
        <f t="shared" si="3224"/>
        <v>1488.8337468982631</v>
      </c>
    </row>
    <row r="2796" spans="1:13" ht="15" x14ac:dyDescent="0.2">
      <c r="A2796" s="14">
        <v>43124</v>
      </c>
      <c r="B2796" s="14" t="s">
        <v>651</v>
      </c>
      <c r="C2796" s="11">
        <f t="shared" si="3225"/>
        <v>234.74178403755869</v>
      </c>
      <c r="D2796" s="15" t="s">
        <v>21</v>
      </c>
      <c r="E2796" s="15">
        <v>852</v>
      </c>
      <c r="F2796" s="15">
        <v>857</v>
      </c>
      <c r="G2796" s="15">
        <v>0</v>
      </c>
      <c r="H2796" s="16">
        <v>0</v>
      </c>
      <c r="I2796" s="13">
        <f t="shared" si="3223"/>
        <v>5</v>
      </c>
      <c r="J2796" s="13">
        <v>0</v>
      </c>
      <c r="K2796" s="13">
        <v>0</v>
      </c>
      <c r="L2796" s="13">
        <f t="shared" si="3222"/>
        <v>5</v>
      </c>
      <c r="M2796" s="45">
        <f t="shared" si="3224"/>
        <v>1173.7089201877934</v>
      </c>
    </row>
    <row r="2797" spans="1:13" ht="15" x14ac:dyDescent="0.2">
      <c r="A2797" s="14">
        <v>43123</v>
      </c>
      <c r="B2797" s="14" t="s">
        <v>588</v>
      </c>
      <c r="C2797" s="11">
        <f t="shared" si="3225"/>
        <v>89.485458612975393</v>
      </c>
      <c r="D2797" s="15" t="s">
        <v>21</v>
      </c>
      <c r="E2797" s="15">
        <v>2235</v>
      </c>
      <c r="F2797" s="15">
        <v>2200</v>
      </c>
      <c r="G2797" s="15">
        <v>0</v>
      </c>
      <c r="H2797" s="16">
        <v>0</v>
      </c>
      <c r="I2797" s="13">
        <f t="shared" si="3223"/>
        <v>-35</v>
      </c>
      <c r="J2797" s="13">
        <v>0</v>
      </c>
      <c r="K2797" s="13">
        <v>0</v>
      </c>
      <c r="L2797" s="13">
        <f t="shared" si="3222"/>
        <v>-35</v>
      </c>
      <c r="M2797" s="45">
        <f t="shared" si="3224"/>
        <v>-3131.9910514541389</v>
      </c>
    </row>
    <row r="2798" spans="1:13" ht="15" x14ac:dyDescent="0.2">
      <c r="A2798" s="14">
        <v>43123</v>
      </c>
      <c r="B2798" s="14" t="s">
        <v>467</v>
      </c>
      <c r="C2798" s="11">
        <f t="shared" si="3225"/>
        <v>676.58998646820021</v>
      </c>
      <c r="D2798" s="15" t="s">
        <v>21</v>
      </c>
      <c r="E2798" s="15">
        <v>295.60000000000002</v>
      </c>
      <c r="F2798" s="15">
        <v>297.60000000000002</v>
      </c>
      <c r="G2798" s="15">
        <v>164</v>
      </c>
      <c r="H2798" s="16">
        <v>0</v>
      </c>
      <c r="I2798" s="13">
        <f t="shared" si="3223"/>
        <v>2</v>
      </c>
      <c r="J2798" s="13">
        <v>0</v>
      </c>
      <c r="K2798" s="13">
        <v>0</v>
      </c>
      <c r="L2798" s="13">
        <f t="shared" si="3222"/>
        <v>2</v>
      </c>
      <c r="M2798" s="45">
        <f t="shared" si="3224"/>
        <v>1353.1799729364004</v>
      </c>
    </row>
    <row r="2799" spans="1:13" ht="15" x14ac:dyDescent="0.2">
      <c r="A2799" s="14">
        <v>43122</v>
      </c>
      <c r="B2799" s="14" t="s">
        <v>447</v>
      </c>
      <c r="C2799" s="11">
        <f t="shared" si="3225"/>
        <v>340.13605442176873</v>
      </c>
      <c r="D2799" s="15" t="s">
        <v>21</v>
      </c>
      <c r="E2799" s="15">
        <v>588</v>
      </c>
      <c r="F2799" s="15">
        <v>592</v>
      </c>
      <c r="G2799" s="15">
        <v>597</v>
      </c>
      <c r="H2799" s="16">
        <v>605</v>
      </c>
      <c r="I2799" s="13">
        <f t="shared" si="3223"/>
        <v>4</v>
      </c>
      <c r="J2799" s="13">
        <f>(IF(D2799="SELL",IF(G2799="",0,F2799-G2799),IF(D2799="BUY",IF(G2799="",0,G2799-F2799))))</f>
        <v>5</v>
      </c>
      <c r="K2799" s="13">
        <v>8</v>
      </c>
      <c r="L2799" s="13">
        <f t="shared" si="3222"/>
        <v>17</v>
      </c>
      <c r="M2799" s="45">
        <f t="shared" si="3224"/>
        <v>5782.3129251700684</v>
      </c>
    </row>
    <row r="2800" spans="1:13" ht="15" x14ac:dyDescent="0.2">
      <c r="A2800" s="14">
        <v>43122</v>
      </c>
      <c r="B2800" s="14" t="s">
        <v>199</v>
      </c>
      <c r="C2800" s="11">
        <f t="shared" si="3225"/>
        <v>581.39534883720933</v>
      </c>
      <c r="D2800" s="15" t="s">
        <v>21</v>
      </c>
      <c r="E2800" s="15">
        <v>344</v>
      </c>
      <c r="F2800" s="15">
        <v>347</v>
      </c>
      <c r="G2800" s="15">
        <v>350</v>
      </c>
      <c r="H2800" s="16">
        <v>0</v>
      </c>
      <c r="I2800" s="13">
        <f t="shared" si="3223"/>
        <v>3</v>
      </c>
      <c r="J2800" s="13">
        <f>(IF(D2800="SELL",IF(G2800="",0,F2800-G2800),IF(D2800="BUY",IF(G2800="",0,G2800-F2800))))</f>
        <v>3</v>
      </c>
      <c r="K2800" s="13">
        <v>0</v>
      </c>
      <c r="L2800" s="13">
        <f t="shared" si="3222"/>
        <v>6</v>
      </c>
      <c r="M2800" s="45">
        <f t="shared" si="3224"/>
        <v>3488.3720930232557</v>
      </c>
    </row>
    <row r="2801" spans="1:13" ht="15" x14ac:dyDescent="0.2">
      <c r="A2801" s="14">
        <v>43119</v>
      </c>
      <c r="B2801" s="14" t="s">
        <v>444</v>
      </c>
      <c r="C2801" s="11">
        <f t="shared" si="3225"/>
        <v>1238.3900928792571</v>
      </c>
      <c r="D2801" s="15" t="s">
        <v>21</v>
      </c>
      <c r="E2801" s="15">
        <v>161.5</v>
      </c>
      <c r="F2801" s="15">
        <v>162.5</v>
      </c>
      <c r="G2801" s="15">
        <v>164</v>
      </c>
      <c r="H2801" s="16">
        <v>0</v>
      </c>
      <c r="I2801" s="13">
        <f t="shared" si="3223"/>
        <v>1</v>
      </c>
      <c r="J2801" s="13">
        <f>(IF(D2801="SELL",IF(G2801="",0,F2801-G2801),IF(D2801="BUY",IF(G2801="",0,G2801-F2801))))</f>
        <v>1.5</v>
      </c>
      <c r="K2801" s="13">
        <v>0</v>
      </c>
      <c r="L2801" s="13">
        <f t="shared" si="3222"/>
        <v>2.5</v>
      </c>
      <c r="M2801" s="45">
        <f t="shared" si="3224"/>
        <v>3095.9752321981427</v>
      </c>
    </row>
    <row r="2802" spans="1:13" ht="15" x14ac:dyDescent="0.2">
      <c r="A2802" s="14">
        <v>43119</v>
      </c>
      <c r="B2802" s="14" t="s">
        <v>380</v>
      </c>
      <c r="C2802" s="11">
        <f t="shared" si="3225"/>
        <v>655.73770491803282</v>
      </c>
      <c r="D2802" s="15" t="s">
        <v>21</v>
      </c>
      <c r="E2802" s="15">
        <v>305</v>
      </c>
      <c r="F2802" s="15">
        <v>307.5</v>
      </c>
      <c r="G2802" s="15">
        <v>310</v>
      </c>
      <c r="H2802" s="16">
        <v>0</v>
      </c>
      <c r="I2802" s="13">
        <f t="shared" si="3223"/>
        <v>2.5</v>
      </c>
      <c r="J2802" s="13">
        <f>(IF(D2802="SELL",IF(G2802="",0,F2802-G2802),IF(D2802="BUY",IF(G2802="",0,G2802-F2802))))</f>
        <v>2.5</v>
      </c>
      <c r="K2802" s="13">
        <v>0</v>
      </c>
      <c r="L2802" s="13">
        <f t="shared" si="3222"/>
        <v>5</v>
      </c>
      <c r="M2802" s="45">
        <f t="shared" si="3224"/>
        <v>3278.688524590164</v>
      </c>
    </row>
    <row r="2803" spans="1:13" ht="15" x14ac:dyDescent="0.2">
      <c r="A2803" s="14">
        <v>43118</v>
      </c>
      <c r="B2803" s="14" t="s">
        <v>652</v>
      </c>
      <c r="C2803" s="11">
        <f t="shared" si="3225"/>
        <v>1895.7345971563982</v>
      </c>
      <c r="D2803" s="15" t="s">
        <v>21</v>
      </c>
      <c r="E2803" s="15">
        <v>105.5</v>
      </c>
      <c r="F2803" s="15">
        <v>103</v>
      </c>
      <c r="G2803" s="15">
        <v>0</v>
      </c>
      <c r="H2803" s="16">
        <v>0</v>
      </c>
      <c r="I2803" s="13">
        <f t="shared" si="3223"/>
        <v>-2.5</v>
      </c>
      <c r="J2803" s="13">
        <v>0</v>
      </c>
      <c r="K2803" s="13">
        <v>0</v>
      </c>
      <c r="L2803" s="13">
        <f t="shared" si="3222"/>
        <v>-2.5</v>
      </c>
      <c r="M2803" s="45">
        <f t="shared" si="3224"/>
        <v>-4739.3364928909959</v>
      </c>
    </row>
    <row r="2804" spans="1:13" ht="15" x14ac:dyDescent="0.2">
      <c r="A2804" s="14">
        <v>43118</v>
      </c>
      <c r="B2804" s="14" t="s">
        <v>653</v>
      </c>
      <c r="C2804" s="11">
        <f t="shared" si="3225"/>
        <v>1230.7692307692307</v>
      </c>
      <c r="D2804" s="15" t="s">
        <v>21</v>
      </c>
      <c r="E2804" s="15">
        <v>162.5</v>
      </c>
      <c r="F2804" s="15">
        <v>160</v>
      </c>
      <c r="G2804" s="15">
        <v>0</v>
      </c>
      <c r="H2804" s="16">
        <v>0</v>
      </c>
      <c r="I2804" s="13">
        <f t="shared" si="3223"/>
        <v>-2.5</v>
      </c>
      <c r="J2804" s="13">
        <v>0</v>
      </c>
      <c r="K2804" s="13">
        <v>0</v>
      </c>
      <c r="L2804" s="13">
        <f t="shared" si="3222"/>
        <v>-2.5</v>
      </c>
      <c r="M2804" s="45">
        <f t="shared" si="3224"/>
        <v>-3076.9230769230767</v>
      </c>
    </row>
    <row r="2805" spans="1:13" ht="15" x14ac:dyDescent="0.2">
      <c r="A2805" s="14">
        <v>43118</v>
      </c>
      <c r="B2805" s="14" t="s">
        <v>107</v>
      </c>
      <c r="C2805" s="11">
        <f t="shared" si="3225"/>
        <v>129.03225806451613</v>
      </c>
      <c r="D2805" s="15" t="s">
        <v>21</v>
      </c>
      <c r="E2805" s="15">
        <v>1550</v>
      </c>
      <c r="F2805" s="15">
        <v>1560</v>
      </c>
      <c r="G2805" s="15">
        <v>0</v>
      </c>
      <c r="H2805" s="16">
        <v>0</v>
      </c>
      <c r="I2805" s="13">
        <f t="shared" si="3223"/>
        <v>10</v>
      </c>
      <c r="J2805" s="13">
        <v>0</v>
      </c>
      <c r="K2805" s="13">
        <v>0</v>
      </c>
      <c r="L2805" s="13">
        <f t="shared" si="3222"/>
        <v>10</v>
      </c>
      <c r="M2805" s="45">
        <f t="shared" si="3224"/>
        <v>1290.3225806451612</v>
      </c>
    </row>
    <row r="2806" spans="1:13" ht="15" x14ac:dyDescent="0.2">
      <c r="A2806" s="14">
        <v>43118</v>
      </c>
      <c r="B2806" s="14" t="s">
        <v>654</v>
      </c>
      <c r="C2806" s="11">
        <f t="shared" si="3225"/>
        <v>566.57223796033998</v>
      </c>
      <c r="D2806" s="15" t="s">
        <v>21</v>
      </c>
      <c r="E2806" s="15">
        <v>353</v>
      </c>
      <c r="F2806" s="15">
        <v>357</v>
      </c>
      <c r="G2806" s="15">
        <v>0</v>
      </c>
      <c r="H2806" s="16">
        <v>0</v>
      </c>
      <c r="I2806" s="13">
        <f t="shared" si="3223"/>
        <v>4</v>
      </c>
      <c r="J2806" s="13">
        <v>0</v>
      </c>
      <c r="K2806" s="13">
        <v>0</v>
      </c>
      <c r="L2806" s="13">
        <f t="shared" si="3222"/>
        <v>4</v>
      </c>
      <c r="M2806" s="45">
        <f t="shared" si="3224"/>
        <v>2266.2889518413599</v>
      </c>
    </row>
    <row r="2807" spans="1:13" ht="15" x14ac:dyDescent="0.2">
      <c r="A2807" s="14">
        <v>43117</v>
      </c>
      <c r="B2807" s="14" t="s">
        <v>374</v>
      </c>
      <c r="C2807" s="11">
        <f t="shared" si="3225"/>
        <v>106.38297872340425</v>
      </c>
      <c r="D2807" s="15" t="s">
        <v>18</v>
      </c>
      <c r="E2807" s="15">
        <v>1880</v>
      </c>
      <c r="F2807" s="15">
        <v>1862</v>
      </c>
      <c r="G2807" s="15">
        <v>0</v>
      </c>
      <c r="H2807" s="16">
        <v>0</v>
      </c>
      <c r="I2807" s="13">
        <f t="shared" si="3223"/>
        <v>18</v>
      </c>
      <c r="J2807" s="13">
        <v>0</v>
      </c>
      <c r="K2807" s="13">
        <v>0</v>
      </c>
      <c r="L2807" s="13">
        <f t="shared" si="3222"/>
        <v>18</v>
      </c>
      <c r="M2807" s="45">
        <f t="shared" si="3224"/>
        <v>1914.8936170212764</v>
      </c>
    </row>
    <row r="2808" spans="1:13" ht="15" x14ac:dyDescent="0.2">
      <c r="A2808" s="14">
        <v>43117</v>
      </c>
      <c r="B2808" s="14" t="s">
        <v>384</v>
      </c>
      <c r="C2808" s="11">
        <f t="shared" si="3225"/>
        <v>480.76923076923077</v>
      </c>
      <c r="D2808" s="15" t="s">
        <v>18</v>
      </c>
      <c r="E2808" s="15">
        <v>416</v>
      </c>
      <c r="F2808" s="15">
        <v>412</v>
      </c>
      <c r="G2808" s="15">
        <v>0</v>
      </c>
      <c r="H2808" s="16">
        <v>0</v>
      </c>
      <c r="I2808" s="13">
        <f t="shared" si="3223"/>
        <v>4</v>
      </c>
      <c r="J2808" s="13">
        <v>0</v>
      </c>
      <c r="K2808" s="13">
        <v>0</v>
      </c>
      <c r="L2808" s="13">
        <f t="shared" si="3222"/>
        <v>4</v>
      </c>
      <c r="M2808" s="45">
        <f t="shared" si="3224"/>
        <v>1923.0769230769231</v>
      </c>
    </row>
    <row r="2809" spans="1:13" ht="15" x14ac:dyDescent="0.2">
      <c r="A2809" s="14">
        <v>43116</v>
      </c>
      <c r="B2809" s="14" t="s">
        <v>506</v>
      </c>
      <c r="C2809" s="11">
        <f t="shared" si="3225"/>
        <v>129.87012987012986</v>
      </c>
      <c r="D2809" s="15" t="s">
        <v>21</v>
      </c>
      <c r="E2809" s="15">
        <v>1540</v>
      </c>
      <c r="F2809" s="15">
        <v>1549</v>
      </c>
      <c r="G2809" s="15">
        <v>0</v>
      </c>
      <c r="H2809" s="16">
        <v>0</v>
      </c>
      <c r="I2809" s="13">
        <f t="shared" si="3223"/>
        <v>9</v>
      </c>
      <c r="J2809" s="13">
        <v>0</v>
      </c>
      <c r="K2809" s="13">
        <v>0</v>
      </c>
      <c r="L2809" s="13">
        <f t="shared" si="3222"/>
        <v>9</v>
      </c>
      <c r="M2809" s="45">
        <f t="shared" si="3224"/>
        <v>1168.8311688311687</v>
      </c>
    </row>
    <row r="2810" spans="1:13" ht="15" x14ac:dyDescent="0.2">
      <c r="A2810" s="14">
        <v>43116</v>
      </c>
      <c r="B2810" s="14" t="s">
        <v>655</v>
      </c>
      <c r="C2810" s="11">
        <f t="shared" si="3225"/>
        <v>1010.10101010101</v>
      </c>
      <c r="D2810" s="15" t="s">
        <v>21</v>
      </c>
      <c r="E2810" s="15">
        <v>198</v>
      </c>
      <c r="F2810" s="15">
        <v>199</v>
      </c>
      <c r="G2810" s="15">
        <v>0</v>
      </c>
      <c r="H2810" s="16">
        <v>0</v>
      </c>
      <c r="I2810" s="13">
        <f t="shared" si="3223"/>
        <v>1</v>
      </c>
      <c r="J2810" s="13">
        <v>0</v>
      </c>
      <c r="K2810" s="13">
        <v>0</v>
      </c>
      <c r="L2810" s="13">
        <f t="shared" si="3222"/>
        <v>1</v>
      </c>
      <c r="M2810" s="45">
        <f t="shared" si="3224"/>
        <v>1010.10101010101</v>
      </c>
    </row>
    <row r="2811" spans="1:13" ht="15" x14ac:dyDescent="0.2">
      <c r="A2811" s="14">
        <v>43116</v>
      </c>
      <c r="B2811" s="14" t="s">
        <v>485</v>
      </c>
      <c r="C2811" s="11">
        <f t="shared" si="3225"/>
        <v>108.40108401084011</v>
      </c>
      <c r="D2811" s="15" t="s">
        <v>21</v>
      </c>
      <c r="E2811" s="15">
        <v>1845</v>
      </c>
      <c r="F2811" s="15">
        <v>1855</v>
      </c>
      <c r="G2811" s="15">
        <v>0</v>
      </c>
      <c r="H2811" s="16">
        <v>0</v>
      </c>
      <c r="I2811" s="13">
        <f t="shared" si="3223"/>
        <v>10</v>
      </c>
      <c r="J2811" s="13">
        <v>0</v>
      </c>
      <c r="K2811" s="13">
        <v>0</v>
      </c>
      <c r="L2811" s="13">
        <f t="shared" si="3222"/>
        <v>10</v>
      </c>
      <c r="M2811" s="45">
        <f t="shared" si="3224"/>
        <v>1084.010840108401</v>
      </c>
    </row>
    <row r="2812" spans="1:13" ht="15" x14ac:dyDescent="0.2">
      <c r="A2812" s="14">
        <v>43116</v>
      </c>
      <c r="B2812" s="14" t="s">
        <v>531</v>
      </c>
      <c r="C2812" s="11">
        <f t="shared" si="3225"/>
        <v>43.956043956043956</v>
      </c>
      <c r="D2812" s="15" t="s">
        <v>21</v>
      </c>
      <c r="E2812" s="15">
        <v>4550</v>
      </c>
      <c r="F2812" s="15">
        <v>4565</v>
      </c>
      <c r="G2812" s="15">
        <v>0</v>
      </c>
      <c r="H2812" s="16">
        <v>0</v>
      </c>
      <c r="I2812" s="13">
        <f t="shared" si="3223"/>
        <v>15</v>
      </c>
      <c r="J2812" s="13">
        <v>0</v>
      </c>
      <c r="K2812" s="13">
        <v>0</v>
      </c>
      <c r="L2812" s="13">
        <f t="shared" si="3222"/>
        <v>15</v>
      </c>
      <c r="M2812" s="45">
        <f t="shared" si="3224"/>
        <v>659.34065934065939</v>
      </c>
    </row>
    <row r="2813" spans="1:13" ht="15" x14ac:dyDescent="0.2">
      <c r="A2813" s="14">
        <v>43115</v>
      </c>
      <c r="B2813" s="14" t="s">
        <v>366</v>
      </c>
      <c r="C2813" s="11">
        <f t="shared" si="3225"/>
        <v>1588.5623510722796</v>
      </c>
      <c r="D2813" s="15" t="s">
        <v>18</v>
      </c>
      <c r="E2813" s="15">
        <v>125.9</v>
      </c>
      <c r="F2813" s="15">
        <v>124.9</v>
      </c>
      <c r="G2813" s="15">
        <v>123.5</v>
      </c>
      <c r="H2813" s="16">
        <v>122</v>
      </c>
      <c r="I2813" s="13">
        <f t="shared" si="3223"/>
        <v>1</v>
      </c>
      <c r="J2813" s="13">
        <f>(IF(D2813="SELL",IF(G2813="",0,F2813-G2813),IF(D2813="BUY",IF(G2813="",0,G2813-F2813))))</f>
        <v>1.4000000000000057</v>
      </c>
      <c r="K2813" s="13">
        <v>1.5</v>
      </c>
      <c r="L2813" s="13">
        <f t="shared" si="3222"/>
        <v>3.9000000000000057</v>
      </c>
      <c r="M2813" s="45">
        <f t="shared" si="3224"/>
        <v>6195.3931691818998</v>
      </c>
    </row>
    <row r="2814" spans="1:13" ht="15" x14ac:dyDescent="0.2">
      <c r="A2814" s="14">
        <v>43115</v>
      </c>
      <c r="B2814" s="14" t="s">
        <v>639</v>
      </c>
      <c r="C2814" s="11">
        <f t="shared" si="3225"/>
        <v>105.15247108307045</v>
      </c>
      <c r="D2814" s="15" t="s">
        <v>18</v>
      </c>
      <c r="E2814" s="15">
        <v>1902</v>
      </c>
      <c r="F2814" s="15">
        <v>1890</v>
      </c>
      <c r="G2814" s="15">
        <v>1878</v>
      </c>
      <c r="H2814" s="16">
        <v>0</v>
      </c>
      <c r="I2814" s="13">
        <f t="shared" si="3223"/>
        <v>12</v>
      </c>
      <c r="J2814" s="13">
        <f>(IF(D2814="SELL",IF(G2814="",0,F2814-G2814),IF(D2814="BUY",IF(G2814="",0,G2814-F2814))))</f>
        <v>12</v>
      </c>
      <c r="K2814" s="13">
        <v>0</v>
      </c>
      <c r="L2814" s="13">
        <f t="shared" si="3222"/>
        <v>24</v>
      </c>
      <c r="M2814" s="45">
        <f t="shared" si="3224"/>
        <v>2523.6593059936909</v>
      </c>
    </row>
    <row r="2815" spans="1:13" ht="15" x14ac:dyDescent="0.2">
      <c r="A2815" s="14">
        <v>43112</v>
      </c>
      <c r="B2815" s="14" t="s">
        <v>656</v>
      </c>
      <c r="C2815" s="11">
        <f t="shared" si="3225"/>
        <v>682.5938566552901</v>
      </c>
      <c r="D2815" s="15" t="s">
        <v>21</v>
      </c>
      <c r="E2815" s="15">
        <v>293</v>
      </c>
      <c r="F2815" s="15">
        <v>295</v>
      </c>
      <c r="G2815" s="15">
        <v>0</v>
      </c>
      <c r="H2815" s="16">
        <v>0</v>
      </c>
      <c r="I2815" s="13">
        <f t="shared" si="3223"/>
        <v>2</v>
      </c>
      <c r="J2815" s="13">
        <v>0</v>
      </c>
      <c r="K2815" s="13">
        <v>0</v>
      </c>
      <c r="L2815" s="13">
        <f t="shared" si="3222"/>
        <v>2</v>
      </c>
      <c r="M2815" s="45">
        <f t="shared" si="3224"/>
        <v>1365.1877133105802</v>
      </c>
    </row>
    <row r="2816" spans="1:13" ht="15" x14ac:dyDescent="0.2">
      <c r="A2816" s="14">
        <v>43112</v>
      </c>
      <c r="B2816" s="14" t="s">
        <v>657</v>
      </c>
      <c r="C2816" s="11">
        <f t="shared" si="3225"/>
        <v>338.9830508474576</v>
      </c>
      <c r="D2816" s="15" t="s">
        <v>21</v>
      </c>
      <c r="E2816" s="15">
        <v>590</v>
      </c>
      <c r="F2816" s="15">
        <v>594</v>
      </c>
      <c r="G2816" s="15">
        <v>0</v>
      </c>
      <c r="H2816" s="16">
        <v>0</v>
      </c>
      <c r="I2816" s="13">
        <f t="shared" si="3223"/>
        <v>4</v>
      </c>
      <c r="J2816" s="13">
        <v>0</v>
      </c>
      <c r="K2816" s="13">
        <v>0</v>
      </c>
      <c r="L2816" s="13">
        <f t="shared" ref="L2816:L2879" si="3226">K2816+J2816+I2816</f>
        <v>4</v>
      </c>
      <c r="M2816" s="45">
        <f t="shared" si="3224"/>
        <v>1355.9322033898304</v>
      </c>
    </row>
    <row r="2817" spans="1:13" ht="15" x14ac:dyDescent="0.2">
      <c r="A2817" s="14">
        <v>43111</v>
      </c>
      <c r="B2817" s="14" t="s">
        <v>576</v>
      </c>
      <c r="C2817" s="11">
        <f t="shared" si="3225"/>
        <v>754.71698113207549</v>
      </c>
      <c r="D2817" s="15" t="s">
        <v>21</v>
      </c>
      <c r="E2817" s="15">
        <v>265</v>
      </c>
      <c r="F2817" s="15">
        <v>267</v>
      </c>
      <c r="G2817" s="15">
        <v>269</v>
      </c>
      <c r="H2817" s="16">
        <v>0</v>
      </c>
      <c r="I2817" s="13">
        <f t="shared" si="3223"/>
        <v>2</v>
      </c>
      <c r="J2817" s="13">
        <f>(IF(D2817="SELL",IF(G2817="",0,F2817-G2817),IF(D2817="BUY",IF(G2817="",0,G2817-F2817))))</f>
        <v>2</v>
      </c>
      <c r="K2817" s="13">
        <v>0</v>
      </c>
      <c r="L2817" s="13">
        <f t="shared" si="3226"/>
        <v>4</v>
      </c>
      <c r="M2817" s="45">
        <f t="shared" si="3224"/>
        <v>3018.867924528302</v>
      </c>
    </row>
    <row r="2818" spans="1:13" ht="15" x14ac:dyDescent="0.2">
      <c r="A2818" s="14">
        <v>43111</v>
      </c>
      <c r="B2818" s="14" t="s">
        <v>658</v>
      </c>
      <c r="C2818" s="11">
        <f t="shared" si="3225"/>
        <v>246.91358024691357</v>
      </c>
      <c r="D2818" s="15" t="s">
        <v>21</v>
      </c>
      <c r="E2818" s="15">
        <v>810</v>
      </c>
      <c r="F2818" s="15">
        <v>815</v>
      </c>
      <c r="G2818" s="15">
        <v>820</v>
      </c>
      <c r="H2818" s="16">
        <v>827</v>
      </c>
      <c r="I2818" s="13">
        <f t="shared" si="3223"/>
        <v>5</v>
      </c>
      <c r="J2818" s="13">
        <f>(IF(D2818="SELL",IF(G2818="",0,F2818-G2818),IF(D2818="BUY",IF(G2818="",0,G2818-F2818))))</f>
        <v>5</v>
      </c>
      <c r="K2818" s="13">
        <v>7</v>
      </c>
      <c r="L2818" s="13">
        <f t="shared" si="3226"/>
        <v>17</v>
      </c>
      <c r="M2818" s="45">
        <f t="shared" si="3224"/>
        <v>4197.5308641975307</v>
      </c>
    </row>
    <row r="2819" spans="1:13" ht="15" x14ac:dyDescent="0.2">
      <c r="A2819" s="14">
        <v>43110</v>
      </c>
      <c r="B2819" s="14" t="s">
        <v>480</v>
      </c>
      <c r="C2819" s="11">
        <f t="shared" si="3225"/>
        <v>1179.9410029498524</v>
      </c>
      <c r="D2819" s="15" t="s">
        <v>21</v>
      </c>
      <c r="E2819" s="15">
        <v>169.5</v>
      </c>
      <c r="F2819" s="15">
        <v>170.5</v>
      </c>
      <c r="G2819" s="15">
        <v>172</v>
      </c>
      <c r="H2819" s="16">
        <v>0</v>
      </c>
      <c r="I2819" s="13">
        <f t="shared" si="3223"/>
        <v>1</v>
      </c>
      <c r="J2819" s="13">
        <f>(IF(D2819="SELL",IF(G2819="",0,F2819-G2819),IF(D2819="BUY",IF(G2819="",0,G2819-F2819))))</f>
        <v>1.5</v>
      </c>
      <c r="K2819" s="13">
        <v>0</v>
      </c>
      <c r="L2819" s="13">
        <f t="shared" si="3226"/>
        <v>2.5</v>
      </c>
      <c r="M2819" s="45">
        <f t="shared" si="3224"/>
        <v>2949.8525073746309</v>
      </c>
    </row>
    <row r="2820" spans="1:13" ht="15" x14ac:dyDescent="0.2">
      <c r="A2820" s="14">
        <v>43110</v>
      </c>
      <c r="B2820" s="14" t="s">
        <v>576</v>
      </c>
      <c r="C2820" s="11">
        <f t="shared" si="3225"/>
        <v>732.60073260073261</v>
      </c>
      <c r="D2820" s="15" t="s">
        <v>21</v>
      </c>
      <c r="E2820" s="15">
        <v>273</v>
      </c>
      <c r="F2820" s="15">
        <v>275</v>
      </c>
      <c r="G2820" s="15">
        <v>277</v>
      </c>
      <c r="H2820" s="16">
        <v>279</v>
      </c>
      <c r="I2820" s="13">
        <f t="shared" si="3223"/>
        <v>2</v>
      </c>
      <c r="J2820" s="13">
        <f>(IF(D2820="SELL",IF(G2820="",0,F2820-G2820),IF(D2820="BUY",IF(G2820="",0,G2820-F2820))))</f>
        <v>2</v>
      </c>
      <c r="K2820" s="13">
        <v>2</v>
      </c>
      <c r="L2820" s="13">
        <f t="shared" si="3226"/>
        <v>6</v>
      </c>
      <c r="M2820" s="45">
        <f t="shared" si="3224"/>
        <v>4395.6043956043959</v>
      </c>
    </row>
    <row r="2821" spans="1:13" ht="15" x14ac:dyDescent="0.2">
      <c r="A2821" s="14">
        <v>43109</v>
      </c>
      <c r="B2821" s="14" t="s">
        <v>417</v>
      </c>
      <c r="C2821" s="11">
        <f t="shared" si="3225"/>
        <v>289.85507246376812</v>
      </c>
      <c r="D2821" s="15" t="s">
        <v>21</v>
      </c>
      <c r="E2821" s="15">
        <v>690</v>
      </c>
      <c r="F2821" s="15">
        <v>680</v>
      </c>
      <c r="G2821" s="15">
        <v>0</v>
      </c>
      <c r="H2821" s="16">
        <v>0</v>
      </c>
      <c r="I2821" s="13">
        <f t="shared" si="3223"/>
        <v>-10</v>
      </c>
      <c r="J2821" s="13">
        <v>0</v>
      </c>
      <c r="K2821" s="13">
        <v>0</v>
      </c>
      <c r="L2821" s="13">
        <f t="shared" si="3226"/>
        <v>-10</v>
      </c>
      <c r="M2821" s="45">
        <f t="shared" si="3224"/>
        <v>-2898.550724637681</v>
      </c>
    </row>
    <row r="2822" spans="1:13" ht="15" x14ac:dyDescent="0.2">
      <c r="A2822" s="14">
        <v>43109</v>
      </c>
      <c r="B2822" s="14" t="s">
        <v>384</v>
      </c>
      <c r="C2822" s="11">
        <f t="shared" si="3225"/>
        <v>455.58086560364467</v>
      </c>
      <c r="D2822" s="15" t="s">
        <v>21</v>
      </c>
      <c r="E2822" s="15">
        <v>439</v>
      </c>
      <c r="F2822" s="15">
        <v>443</v>
      </c>
      <c r="G2822" s="15">
        <v>0</v>
      </c>
      <c r="H2822" s="16">
        <v>0</v>
      </c>
      <c r="I2822" s="13">
        <f t="shared" si="3223"/>
        <v>4</v>
      </c>
      <c r="J2822" s="13">
        <v>0</v>
      </c>
      <c r="K2822" s="13">
        <v>0</v>
      </c>
      <c r="L2822" s="13">
        <f t="shared" si="3226"/>
        <v>4</v>
      </c>
      <c r="M2822" s="45">
        <f t="shared" si="3224"/>
        <v>1822.3234624145787</v>
      </c>
    </row>
    <row r="2823" spans="1:13" ht="15" x14ac:dyDescent="0.2">
      <c r="A2823" s="14">
        <v>43108</v>
      </c>
      <c r="B2823" s="14" t="s">
        <v>659</v>
      </c>
      <c r="C2823" s="11">
        <f t="shared" si="3225"/>
        <v>332.22591362126246</v>
      </c>
      <c r="D2823" s="15" t="s">
        <v>21</v>
      </c>
      <c r="E2823" s="15">
        <v>602</v>
      </c>
      <c r="F2823" s="15">
        <v>593</v>
      </c>
      <c r="G2823" s="15">
        <v>0</v>
      </c>
      <c r="H2823" s="16">
        <v>0</v>
      </c>
      <c r="I2823" s="13">
        <f t="shared" si="3223"/>
        <v>-9</v>
      </c>
      <c r="J2823" s="13">
        <v>0</v>
      </c>
      <c r="K2823" s="13">
        <v>0</v>
      </c>
      <c r="L2823" s="13">
        <f t="shared" si="3226"/>
        <v>-9</v>
      </c>
      <c r="M2823" s="45">
        <f t="shared" si="3224"/>
        <v>-2990.0332225913621</v>
      </c>
    </row>
    <row r="2824" spans="1:13" ht="15" x14ac:dyDescent="0.2">
      <c r="A2824" s="14">
        <v>43108</v>
      </c>
      <c r="B2824" s="14" t="s">
        <v>660</v>
      </c>
      <c r="C2824" s="11">
        <f t="shared" si="3225"/>
        <v>346.02076124567475</v>
      </c>
      <c r="D2824" s="15" t="s">
        <v>21</v>
      </c>
      <c r="E2824" s="15">
        <v>578</v>
      </c>
      <c r="F2824" s="15">
        <v>583</v>
      </c>
      <c r="G2824" s="15">
        <v>0</v>
      </c>
      <c r="H2824" s="16">
        <v>0</v>
      </c>
      <c r="I2824" s="13">
        <f t="shared" ref="I2824:I2887" si="3227">(IF(D2824="SELL",E2824-F2824,IF(D2824="BUY",F2824-E2824)))</f>
        <v>5</v>
      </c>
      <c r="J2824" s="13">
        <v>0</v>
      </c>
      <c r="K2824" s="13">
        <v>0</v>
      </c>
      <c r="L2824" s="13">
        <f t="shared" si="3226"/>
        <v>5</v>
      </c>
      <c r="M2824" s="45">
        <f t="shared" si="3224"/>
        <v>1730.1038062283737</v>
      </c>
    </row>
    <row r="2825" spans="1:13" ht="15" x14ac:dyDescent="0.2">
      <c r="A2825" s="14">
        <v>43108</v>
      </c>
      <c r="B2825" s="14" t="s">
        <v>473</v>
      </c>
      <c r="C2825" s="11">
        <f t="shared" si="3225"/>
        <v>217.39130434782609</v>
      </c>
      <c r="D2825" s="15" t="s">
        <v>21</v>
      </c>
      <c r="E2825" s="15">
        <v>920</v>
      </c>
      <c r="F2825" s="15">
        <v>926</v>
      </c>
      <c r="G2825" s="15">
        <v>0</v>
      </c>
      <c r="H2825" s="16">
        <v>0</v>
      </c>
      <c r="I2825" s="13">
        <f t="shared" si="3227"/>
        <v>6</v>
      </c>
      <c r="J2825" s="13">
        <v>0</v>
      </c>
      <c r="K2825" s="13">
        <v>0</v>
      </c>
      <c r="L2825" s="13">
        <f t="shared" si="3226"/>
        <v>6</v>
      </c>
      <c r="M2825" s="45">
        <f t="shared" si="3224"/>
        <v>1304.3478260869565</v>
      </c>
    </row>
    <row r="2826" spans="1:13" ht="15" x14ac:dyDescent="0.2">
      <c r="A2826" s="14">
        <v>43105</v>
      </c>
      <c r="B2826" s="14" t="s">
        <v>655</v>
      </c>
      <c r="C2826" s="11">
        <f t="shared" si="3225"/>
        <v>1011.1223458038422</v>
      </c>
      <c r="D2826" s="15" t="s">
        <v>21</v>
      </c>
      <c r="E2826" s="15">
        <v>197.8</v>
      </c>
      <c r="F2826" s="15">
        <v>199</v>
      </c>
      <c r="G2826" s="15">
        <v>0</v>
      </c>
      <c r="H2826" s="16">
        <v>0</v>
      </c>
      <c r="I2826" s="13">
        <f t="shared" si="3227"/>
        <v>1.1999999999999886</v>
      </c>
      <c r="J2826" s="13">
        <v>0</v>
      </c>
      <c r="K2826" s="13">
        <v>0</v>
      </c>
      <c r="L2826" s="13">
        <f t="shared" si="3226"/>
        <v>1.1999999999999886</v>
      </c>
      <c r="M2826" s="45">
        <f t="shared" si="3224"/>
        <v>1213.3468149645992</v>
      </c>
    </row>
    <row r="2827" spans="1:13" ht="15" x14ac:dyDescent="0.2">
      <c r="A2827" s="14">
        <v>43105</v>
      </c>
      <c r="B2827" s="14" t="s">
        <v>661</v>
      </c>
      <c r="C2827" s="11">
        <f t="shared" si="3225"/>
        <v>455.58086560364467</v>
      </c>
      <c r="D2827" s="15" t="s">
        <v>21</v>
      </c>
      <c r="E2827" s="15">
        <v>439</v>
      </c>
      <c r="F2827" s="15">
        <v>442</v>
      </c>
      <c r="G2827" s="15">
        <v>0</v>
      </c>
      <c r="H2827" s="16">
        <v>0</v>
      </c>
      <c r="I2827" s="13">
        <f t="shared" si="3227"/>
        <v>3</v>
      </c>
      <c r="J2827" s="13">
        <v>0</v>
      </c>
      <c r="K2827" s="13">
        <v>0</v>
      </c>
      <c r="L2827" s="13">
        <f t="shared" si="3226"/>
        <v>3</v>
      </c>
      <c r="M2827" s="45">
        <f t="shared" si="3224"/>
        <v>1366.7425968109339</v>
      </c>
    </row>
    <row r="2828" spans="1:13" ht="15" x14ac:dyDescent="0.2">
      <c r="A2828" s="14">
        <v>43104</v>
      </c>
      <c r="B2828" s="14" t="s">
        <v>662</v>
      </c>
      <c r="C2828" s="11">
        <f t="shared" si="3225"/>
        <v>154.44015444015443</v>
      </c>
      <c r="D2828" s="15" t="s">
        <v>21</v>
      </c>
      <c r="E2828" s="15">
        <v>1295</v>
      </c>
      <c r="F2828" s="15">
        <v>1305</v>
      </c>
      <c r="G2828" s="15">
        <v>1315</v>
      </c>
      <c r="H2828" s="16">
        <v>0</v>
      </c>
      <c r="I2828" s="13">
        <f t="shared" si="3227"/>
        <v>10</v>
      </c>
      <c r="J2828" s="13">
        <f>(IF(D2828="SELL",IF(G2828="",0,F2828-G2828),IF(D2828="BUY",IF(G2828="",0,G2828-F2828))))</f>
        <v>10</v>
      </c>
      <c r="K2828" s="13">
        <v>0</v>
      </c>
      <c r="L2828" s="13">
        <f t="shared" si="3226"/>
        <v>20</v>
      </c>
      <c r="M2828" s="45">
        <f t="shared" si="3224"/>
        <v>3088.8030888030885</v>
      </c>
    </row>
    <row r="2829" spans="1:13" ht="15" x14ac:dyDescent="0.2">
      <c r="A2829" s="14">
        <v>43104</v>
      </c>
      <c r="B2829" s="14" t="s">
        <v>399</v>
      </c>
      <c r="C2829" s="11">
        <f t="shared" si="3225"/>
        <v>1142.8571428571429</v>
      </c>
      <c r="D2829" s="15" t="s">
        <v>18</v>
      </c>
      <c r="E2829" s="15">
        <v>175</v>
      </c>
      <c r="F2829" s="15">
        <v>178</v>
      </c>
      <c r="G2829" s="15">
        <v>0</v>
      </c>
      <c r="H2829" s="16">
        <v>0</v>
      </c>
      <c r="I2829" s="13">
        <f t="shared" si="3227"/>
        <v>-3</v>
      </c>
      <c r="J2829" s="13">
        <v>0</v>
      </c>
      <c r="K2829" s="13">
        <v>0</v>
      </c>
      <c r="L2829" s="13">
        <f t="shared" si="3226"/>
        <v>-3</v>
      </c>
      <c r="M2829" s="45">
        <f t="shared" si="3224"/>
        <v>-3428.5714285714284</v>
      </c>
    </row>
    <row r="2830" spans="1:13" ht="15" x14ac:dyDescent="0.2">
      <c r="A2830" s="14">
        <v>43104</v>
      </c>
      <c r="B2830" s="14" t="s">
        <v>662</v>
      </c>
      <c r="C2830" s="11">
        <f t="shared" si="3225"/>
        <v>154.44015444015443</v>
      </c>
      <c r="D2830" s="15" t="s">
        <v>21</v>
      </c>
      <c r="E2830" s="15">
        <v>1295</v>
      </c>
      <c r="F2830" s="15">
        <v>1305</v>
      </c>
      <c r="G2830" s="15">
        <v>1315</v>
      </c>
      <c r="H2830" s="16">
        <v>0</v>
      </c>
      <c r="I2830" s="13">
        <f t="shared" si="3227"/>
        <v>10</v>
      </c>
      <c r="J2830" s="13">
        <f>(IF(D2830="SELL",IF(G2830="",0,F2830-G2830),IF(D2830="BUY",IF(G2830="",0,G2830-F2830))))</f>
        <v>10</v>
      </c>
      <c r="K2830" s="13">
        <v>0</v>
      </c>
      <c r="L2830" s="13">
        <f t="shared" si="3226"/>
        <v>20</v>
      </c>
      <c r="M2830" s="45">
        <f t="shared" si="3224"/>
        <v>3088.8030888030885</v>
      </c>
    </row>
    <row r="2831" spans="1:13" ht="15" x14ac:dyDescent="0.2">
      <c r="A2831" s="14">
        <v>43104</v>
      </c>
      <c r="B2831" s="14" t="s">
        <v>663</v>
      </c>
      <c r="C2831" s="11">
        <f t="shared" si="3225"/>
        <v>1141.5525114155253</v>
      </c>
      <c r="D2831" s="15" t="s">
        <v>21</v>
      </c>
      <c r="E2831" s="15">
        <v>175.2</v>
      </c>
      <c r="F2831" s="15">
        <v>176.3</v>
      </c>
      <c r="G2831" s="15">
        <v>0</v>
      </c>
      <c r="H2831" s="16">
        <v>0</v>
      </c>
      <c r="I2831" s="13">
        <f t="shared" si="3227"/>
        <v>1.1000000000000227</v>
      </c>
      <c r="J2831" s="13">
        <v>0</v>
      </c>
      <c r="K2831" s="13">
        <v>0</v>
      </c>
      <c r="L2831" s="13">
        <f t="shared" si="3226"/>
        <v>1.1000000000000227</v>
      </c>
      <c r="M2831" s="45">
        <f t="shared" si="3224"/>
        <v>1255.7077625571037</v>
      </c>
    </row>
    <row r="2832" spans="1:13" ht="15" x14ac:dyDescent="0.2">
      <c r="A2832" s="14">
        <v>43103</v>
      </c>
      <c r="B2832" s="14" t="s">
        <v>516</v>
      </c>
      <c r="C2832" s="11">
        <f t="shared" si="3225"/>
        <v>1025.6410256410256</v>
      </c>
      <c r="D2832" s="15" t="s">
        <v>21</v>
      </c>
      <c r="E2832" s="15">
        <v>195</v>
      </c>
      <c r="F2832" s="15">
        <v>196.5</v>
      </c>
      <c r="G2832" s="15">
        <v>198</v>
      </c>
      <c r="H2832" s="16">
        <v>0</v>
      </c>
      <c r="I2832" s="13">
        <f t="shared" si="3227"/>
        <v>1.5</v>
      </c>
      <c r="J2832" s="13">
        <f>(IF(D2832="SELL",IF(G2832="",0,F2832-G2832),IF(D2832="BUY",IF(G2832="",0,G2832-F2832))))</f>
        <v>1.5</v>
      </c>
      <c r="K2832" s="13">
        <v>0</v>
      </c>
      <c r="L2832" s="13">
        <f t="shared" si="3226"/>
        <v>3</v>
      </c>
      <c r="M2832" s="45">
        <f t="shared" si="3224"/>
        <v>3076.9230769230771</v>
      </c>
    </row>
    <row r="2833" spans="1:13" ht="15" x14ac:dyDescent="0.2">
      <c r="A2833" s="14">
        <v>43103</v>
      </c>
      <c r="B2833" s="14" t="s">
        <v>545</v>
      </c>
      <c r="C2833" s="11">
        <f t="shared" si="3225"/>
        <v>2380.9523809523807</v>
      </c>
      <c r="D2833" s="15" t="s">
        <v>21</v>
      </c>
      <c r="E2833" s="15">
        <v>84</v>
      </c>
      <c r="F2833" s="15">
        <v>84.6</v>
      </c>
      <c r="G2833" s="15">
        <v>0</v>
      </c>
      <c r="H2833" s="16">
        <v>0</v>
      </c>
      <c r="I2833" s="13">
        <f t="shared" si="3227"/>
        <v>0.59999999999999432</v>
      </c>
      <c r="J2833" s="13">
        <v>0</v>
      </c>
      <c r="K2833" s="13">
        <v>0</v>
      </c>
      <c r="L2833" s="13">
        <f t="shared" si="3226"/>
        <v>0.59999999999999432</v>
      </c>
      <c r="M2833" s="45">
        <f t="shared" si="3224"/>
        <v>1428.5714285714148</v>
      </c>
    </row>
    <row r="2834" spans="1:13" ht="15" x14ac:dyDescent="0.2">
      <c r="A2834" s="14">
        <v>43103</v>
      </c>
      <c r="B2834" s="14" t="s">
        <v>639</v>
      </c>
      <c r="C2834" s="11">
        <f t="shared" si="3225"/>
        <v>175.90149516270887</v>
      </c>
      <c r="D2834" s="15" t="s">
        <v>21</v>
      </c>
      <c r="E2834" s="15">
        <v>1137</v>
      </c>
      <c r="F2834" s="15">
        <v>1150</v>
      </c>
      <c r="G2834" s="15">
        <v>0</v>
      </c>
      <c r="H2834" s="16">
        <v>0</v>
      </c>
      <c r="I2834" s="13">
        <f t="shared" si="3227"/>
        <v>13</v>
      </c>
      <c r="J2834" s="13">
        <v>0</v>
      </c>
      <c r="K2834" s="13">
        <v>0</v>
      </c>
      <c r="L2834" s="13">
        <f t="shared" si="3226"/>
        <v>13</v>
      </c>
      <c r="M2834" s="45">
        <f t="shared" si="3224"/>
        <v>2286.7194371152154</v>
      </c>
    </row>
    <row r="2835" spans="1:13" ht="15" x14ac:dyDescent="0.2">
      <c r="A2835" s="14">
        <v>43102</v>
      </c>
      <c r="B2835" s="14" t="s">
        <v>664</v>
      </c>
      <c r="C2835" s="11">
        <f t="shared" si="3225"/>
        <v>219.2982456140351</v>
      </c>
      <c r="D2835" s="15" t="s">
        <v>21</v>
      </c>
      <c r="E2835" s="15">
        <v>912</v>
      </c>
      <c r="F2835" s="15">
        <v>912</v>
      </c>
      <c r="G2835" s="15">
        <v>0</v>
      </c>
      <c r="H2835" s="16">
        <v>0</v>
      </c>
      <c r="I2835" s="13">
        <f t="shared" si="3227"/>
        <v>0</v>
      </c>
      <c r="J2835" s="13">
        <v>0</v>
      </c>
      <c r="K2835" s="13">
        <v>0</v>
      </c>
      <c r="L2835" s="13">
        <f t="shared" si="3226"/>
        <v>0</v>
      </c>
      <c r="M2835" s="45">
        <f t="shared" si="3224"/>
        <v>0</v>
      </c>
    </row>
    <row r="2836" spans="1:13" ht="15" x14ac:dyDescent="0.2">
      <c r="A2836" s="14">
        <v>43102</v>
      </c>
      <c r="B2836" s="14" t="s">
        <v>496</v>
      </c>
      <c r="C2836" s="11">
        <f t="shared" si="3225"/>
        <v>330.03300330033005</v>
      </c>
      <c r="D2836" s="15" t="s">
        <v>18</v>
      </c>
      <c r="E2836" s="15">
        <v>606</v>
      </c>
      <c r="F2836" s="15">
        <v>599</v>
      </c>
      <c r="G2836" s="15">
        <v>0</v>
      </c>
      <c r="H2836" s="16">
        <v>0</v>
      </c>
      <c r="I2836" s="13">
        <f t="shared" si="3227"/>
        <v>7</v>
      </c>
      <c r="J2836" s="13">
        <v>0</v>
      </c>
      <c r="K2836" s="13">
        <v>0</v>
      </c>
      <c r="L2836" s="13">
        <f t="shared" si="3226"/>
        <v>7</v>
      </c>
      <c r="M2836" s="45">
        <f t="shared" si="3224"/>
        <v>2310.2310231023102</v>
      </c>
    </row>
    <row r="2837" spans="1:13" ht="15" x14ac:dyDescent="0.2">
      <c r="A2837" s="14">
        <v>43101</v>
      </c>
      <c r="B2837" s="14" t="s">
        <v>459</v>
      </c>
      <c r="C2837" s="11">
        <f t="shared" si="3225"/>
        <v>77.519379844961236</v>
      </c>
      <c r="D2837" s="15" t="s">
        <v>21</v>
      </c>
      <c r="E2837" s="15">
        <v>2580</v>
      </c>
      <c r="F2837" s="15">
        <v>2600</v>
      </c>
      <c r="G2837" s="15">
        <v>2620</v>
      </c>
      <c r="H2837" s="16">
        <v>2640</v>
      </c>
      <c r="I2837" s="13">
        <f t="shared" si="3227"/>
        <v>20</v>
      </c>
      <c r="J2837" s="13">
        <f>(IF(D2837="SELL",IF(G2837="",0,F2837-G2837),IF(D2837="BUY",IF(G2837="",0,G2837-F2837))))</f>
        <v>20</v>
      </c>
      <c r="K2837" s="13">
        <v>20</v>
      </c>
      <c r="L2837" s="13">
        <f t="shared" si="3226"/>
        <v>60</v>
      </c>
      <c r="M2837" s="45">
        <f t="shared" si="3224"/>
        <v>4651.1627906976737</v>
      </c>
    </row>
    <row r="2838" spans="1:13" ht="15" x14ac:dyDescent="0.2">
      <c r="A2838" s="14">
        <v>43098</v>
      </c>
      <c r="B2838" s="14" t="s">
        <v>426</v>
      </c>
      <c r="C2838" s="11">
        <f t="shared" si="3225"/>
        <v>615.38461538461536</v>
      </c>
      <c r="D2838" s="15" t="s">
        <v>21</v>
      </c>
      <c r="E2838" s="15">
        <v>325</v>
      </c>
      <c r="F2838" s="15">
        <v>327</v>
      </c>
      <c r="G2838" s="15">
        <v>330</v>
      </c>
      <c r="H2838" s="16">
        <v>333</v>
      </c>
      <c r="I2838" s="13">
        <f t="shared" si="3227"/>
        <v>2</v>
      </c>
      <c r="J2838" s="13">
        <f>(IF(D2838="SELL",IF(G2838="",0,F2838-G2838),IF(D2838="BUY",IF(G2838="",0,G2838-F2838))))</f>
        <v>3</v>
      </c>
      <c r="K2838" s="13">
        <v>3</v>
      </c>
      <c r="L2838" s="13">
        <f t="shared" si="3226"/>
        <v>8</v>
      </c>
      <c r="M2838" s="45">
        <f t="shared" si="3224"/>
        <v>4923.0769230769229</v>
      </c>
    </row>
    <row r="2839" spans="1:13" ht="15" x14ac:dyDescent="0.2">
      <c r="A2839" s="14">
        <v>43098</v>
      </c>
      <c r="B2839" s="14" t="s">
        <v>665</v>
      </c>
      <c r="C2839" s="11">
        <f t="shared" si="3225"/>
        <v>526.31578947368416</v>
      </c>
      <c r="D2839" s="15" t="s">
        <v>21</v>
      </c>
      <c r="E2839" s="15">
        <v>380</v>
      </c>
      <c r="F2839" s="15">
        <v>383</v>
      </c>
      <c r="G2839" s="15">
        <v>0</v>
      </c>
      <c r="H2839" s="16">
        <v>0</v>
      </c>
      <c r="I2839" s="13">
        <f t="shared" si="3227"/>
        <v>3</v>
      </c>
      <c r="J2839" s="13">
        <v>0</v>
      </c>
      <c r="K2839" s="13">
        <v>0</v>
      </c>
      <c r="L2839" s="13">
        <f t="shared" si="3226"/>
        <v>3</v>
      </c>
      <c r="M2839" s="45">
        <f t="shared" si="3224"/>
        <v>1578.9473684210525</v>
      </c>
    </row>
    <row r="2840" spans="1:13" ht="15" x14ac:dyDescent="0.2">
      <c r="A2840" s="14">
        <v>43097</v>
      </c>
      <c r="B2840" s="14" t="s">
        <v>487</v>
      </c>
      <c r="C2840" s="11">
        <f t="shared" si="3225"/>
        <v>82.304526748971199</v>
      </c>
      <c r="D2840" s="15" t="s">
        <v>21</v>
      </c>
      <c r="E2840" s="15">
        <v>2430</v>
      </c>
      <c r="F2840" s="15">
        <v>2448</v>
      </c>
      <c r="G2840" s="15">
        <v>0</v>
      </c>
      <c r="H2840" s="16">
        <v>0</v>
      </c>
      <c r="I2840" s="13">
        <f t="shared" si="3227"/>
        <v>18</v>
      </c>
      <c r="J2840" s="13">
        <v>0</v>
      </c>
      <c r="K2840" s="13">
        <v>0</v>
      </c>
      <c r="L2840" s="13">
        <f t="shared" si="3226"/>
        <v>18</v>
      </c>
      <c r="M2840" s="45">
        <f t="shared" ref="M2840:M2903" si="3228">L2840*C2840</f>
        <v>1481.4814814814815</v>
      </c>
    </row>
    <row r="2841" spans="1:13" ht="15" x14ac:dyDescent="0.2">
      <c r="A2841" s="14">
        <v>43096</v>
      </c>
      <c r="B2841" s="14" t="s">
        <v>659</v>
      </c>
      <c r="C2841" s="11">
        <f t="shared" si="3225"/>
        <v>361.6636528028933</v>
      </c>
      <c r="D2841" s="15" t="s">
        <v>21</v>
      </c>
      <c r="E2841" s="15">
        <v>553</v>
      </c>
      <c r="F2841" s="15">
        <v>557</v>
      </c>
      <c r="G2841" s="15">
        <v>565</v>
      </c>
      <c r="H2841" s="16">
        <v>570</v>
      </c>
      <c r="I2841" s="13">
        <f t="shared" si="3227"/>
        <v>4</v>
      </c>
      <c r="J2841" s="13">
        <f>(IF(D2841="SELL",IF(G2841="",0,F2841-G2841),IF(D2841="BUY",IF(G2841="",0,G2841-F2841))))</f>
        <v>8</v>
      </c>
      <c r="K2841" s="13">
        <v>5</v>
      </c>
      <c r="L2841" s="13">
        <f t="shared" si="3226"/>
        <v>17</v>
      </c>
      <c r="M2841" s="45">
        <f t="shared" si="3228"/>
        <v>6148.2820976491857</v>
      </c>
    </row>
    <row r="2842" spans="1:13" ht="15" x14ac:dyDescent="0.2">
      <c r="A2842" s="14">
        <v>43096</v>
      </c>
      <c r="B2842" s="14" t="s">
        <v>666</v>
      </c>
      <c r="C2842" s="11">
        <f t="shared" si="3225"/>
        <v>178.89087656529517</v>
      </c>
      <c r="D2842" s="15" t="s">
        <v>21</v>
      </c>
      <c r="E2842" s="15">
        <v>1118</v>
      </c>
      <c r="F2842" s="15">
        <v>1127</v>
      </c>
      <c r="G2842" s="15">
        <v>1137</v>
      </c>
      <c r="H2842" s="16">
        <v>0</v>
      </c>
      <c r="I2842" s="13">
        <f t="shared" si="3227"/>
        <v>9</v>
      </c>
      <c r="J2842" s="13">
        <f>(IF(D2842="SELL",IF(G2842="",0,F2842-G2842),IF(D2842="BUY",IF(G2842="",0,G2842-F2842))))</f>
        <v>10</v>
      </c>
      <c r="K2842" s="13">
        <v>0</v>
      </c>
      <c r="L2842" s="13">
        <f t="shared" si="3226"/>
        <v>19</v>
      </c>
      <c r="M2842" s="45">
        <f t="shared" si="3228"/>
        <v>3398.9266547406082</v>
      </c>
    </row>
    <row r="2843" spans="1:13" ht="15" x14ac:dyDescent="0.2">
      <c r="A2843" s="14">
        <v>43095</v>
      </c>
      <c r="B2843" s="14" t="s">
        <v>667</v>
      </c>
      <c r="C2843" s="11">
        <f t="shared" si="3225"/>
        <v>1520.9125475285171</v>
      </c>
      <c r="D2843" s="15" t="s">
        <v>21</v>
      </c>
      <c r="E2843" s="15">
        <v>131.5</v>
      </c>
      <c r="F2843" s="15">
        <v>131.5</v>
      </c>
      <c r="G2843" s="15">
        <v>0</v>
      </c>
      <c r="H2843" s="16">
        <v>0</v>
      </c>
      <c r="I2843" s="13">
        <f t="shared" si="3227"/>
        <v>0</v>
      </c>
      <c r="J2843" s="13">
        <v>0</v>
      </c>
      <c r="K2843" s="13">
        <v>0</v>
      </c>
      <c r="L2843" s="13">
        <f t="shared" si="3226"/>
        <v>0</v>
      </c>
      <c r="M2843" s="45">
        <f t="shared" si="3228"/>
        <v>0</v>
      </c>
    </row>
    <row r="2844" spans="1:13" ht="15" x14ac:dyDescent="0.2">
      <c r="A2844" s="14">
        <v>43091</v>
      </c>
      <c r="B2844" s="14" t="s">
        <v>213</v>
      </c>
      <c r="C2844" s="11">
        <f t="shared" ref="C2844:C2907" si="3229">200000/E2844</f>
        <v>123.83900928792569</v>
      </c>
      <c r="D2844" s="15" t="s">
        <v>21</v>
      </c>
      <c r="E2844" s="15">
        <v>1615</v>
      </c>
      <c r="F2844" s="15">
        <v>1590</v>
      </c>
      <c r="G2844" s="15">
        <v>0</v>
      </c>
      <c r="H2844" s="16">
        <v>0</v>
      </c>
      <c r="I2844" s="13">
        <f t="shared" si="3227"/>
        <v>-25</v>
      </c>
      <c r="J2844" s="13">
        <v>0</v>
      </c>
      <c r="K2844" s="13">
        <v>0</v>
      </c>
      <c r="L2844" s="13">
        <f t="shared" si="3226"/>
        <v>-25</v>
      </c>
      <c r="M2844" s="45">
        <f t="shared" si="3228"/>
        <v>-3095.9752321981423</v>
      </c>
    </row>
    <row r="2845" spans="1:13" ht="15" x14ac:dyDescent="0.2">
      <c r="A2845" s="14">
        <v>43091</v>
      </c>
      <c r="B2845" s="14" t="s">
        <v>374</v>
      </c>
      <c r="C2845" s="11">
        <f t="shared" si="3229"/>
        <v>102.40655401945725</v>
      </c>
      <c r="D2845" s="15" t="s">
        <v>21</v>
      </c>
      <c r="E2845" s="15">
        <v>1953</v>
      </c>
      <c r="F2845" s="15">
        <v>1970</v>
      </c>
      <c r="G2845" s="15">
        <v>1990</v>
      </c>
      <c r="H2845" s="16">
        <v>0</v>
      </c>
      <c r="I2845" s="13">
        <f t="shared" si="3227"/>
        <v>17</v>
      </c>
      <c r="J2845" s="13">
        <f>(IF(D2845="SELL",IF(G2845="",0,F2845-G2845),IF(D2845="BUY",IF(G2845="",0,G2845-F2845))))</f>
        <v>20</v>
      </c>
      <c r="K2845" s="13">
        <v>0</v>
      </c>
      <c r="L2845" s="13">
        <f t="shared" si="3226"/>
        <v>37</v>
      </c>
      <c r="M2845" s="45">
        <f t="shared" si="3228"/>
        <v>3789.0424987199181</v>
      </c>
    </row>
    <row r="2846" spans="1:13" ht="15" x14ac:dyDescent="0.2">
      <c r="A2846" s="14">
        <v>43090</v>
      </c>
      <c r="B2846" s="14" t="s">
        <v>374</v>
      </c>
      <c r="C2846" s="11">
        <f t="shared" si="3229"/>
        <v>107.23860589812332</v>
      </c>
      <c r="D2846" s="15" t="s">
        <v>21</v>
      </c>
      <c r="E2846" s="15">
        <v>1865</v>
      </c>
      <c r="F2846" s="15">
        <v>1875</v>
      </c>
      <c r="G2846" s="15">
        <v>1890</v>
      </c>
      <c r="H2846" s="16">
        <v>0</v>
      </c>
      <c r="I2846" s="13">
        <f t="shared" si="3227"/>
        <v>10</v>
      </c>
      <c r="J2846" s="13">
        <f>(IF(D2846="SELL",IF(G2846="",0,F2846-G2846),IF(D2846="BUY",IF(G2846="",0,G2846-F2846))))</f>
        <v>15</v>
      </c>
      <c r="K2846" s="13">
        <v>0</v>
      </c>
      <c r="L2846" s="13">
        <f t="shared" si="3226"/>
        <v>25</v>
      </c>
      <c r="M2846" s="45">
        <f t="shared" si="3228"/>
        <v>2680.9651474530833</v>
      </c>
    </row>
    <row r="2847" spans="1:13" ht="15" x14ac:dyDescent="0.2">
      <c r="A2847" s="14">
        <v>43090</v>
      </c>
      <c r="B2847" s="14" t="s">
        <v>668</v>
      </c>
      <c r="C2847" s="11">
        <f t="shared" si="3229"/>
        <v>1470.5882352941176</v>
      </c>
      <c r="D2847" s="15" t="s">
        <v>21</v>
      </c>
      <c r="E2847" s="15">
        <v>136</v>
      </c>
      <c r="F2847" s="15">
        <v>137</v>
      </c>
      <c r="G2847" s="15">
        <v>138</v>
      </c>
      <c r="H2847" s="16">
        <v>0</v>
      </c>
      <c r="I2847" s="13">
        <f t="shared" si="3227"/>
        <v>1</v>
      </c>
      <c r="J2847" s="13">
        <f>(IF(D2847="SELL",IF(G2847="",0,F2847-G2847),IF(D2847="BUY",IF(G2847="",0,G2847-F2847))))</f>
        <v>1</v>
      </c>
      <c r="K2847" s="13">
        <v>0</v>
      </c>
      <c r="L2847" s="13">
        <f t="shared" si="3226"/>
        <v>2</v>
      </c>
      <c r="M2847" s="45">
        <f t="shared" si="3228"/>
        <v>2941.1764705882351</v>
      </c>
    </row>
    <row r="2848" spans="1:13" ht="15" x14ac:dyDescent="0.2">
      <c r="A2848" s="14">
        <v>43090</v>
      </c>
      <c r="B2848" s="14" t="s">
        <v>423</v>
      </c>
      <c r="C2848" s="11">
        <f t="shared" si="3229"/>
        <v>241.83796856106409</v>
      </c>
      <c r="D2848" s="15" t="s">
        <v>21</v>
      </c>
      <c r="E2848" s="15">
        <v>827</v>
      </c>
      <c r="F2848" s="15">
        <v>835</v>
      </c>
      <c r="G2848" s="15">
        <v>845</v>
      </c>
      <c r="H2848" s="16">
        <v>0</v>
      </c>
      <c r="I2848" s="13">
        <f t="shared" si="3227"/>
        <v>8</v>
      </c>
      <c r="J2848" s="13">
        <f>(IF(D2848="SELL",IF(G2848="",0,F2848-G2848),IF(D2848="BUY",IF(G2848="",0,G2848-F2848))))</f>
        <v>10</v>
      </c>
      <c r="K2848" s="13">
        <v>0</v>
      </c>
      <c r="L2848" s="13">
        <f t="shared" si="3226"/>
        <v>18</v>
      </c>
      <c r="M2848" s="45">
        <f t="shared" si="3228"/>
        <v>4353.0834340991532</v>
      </c>
    </row>
    <row r="2849" spans="1:13" ht="15" x14ac:dyDescent="0.2">
      <c r="A2849" s="14">
        <v>43089</v>
      </c>
      <c r="B2849" s="14" t="s">
        <v>373</v>
      </c>
      <c r="C2849" s="11">
        <f t="shared" si="3229"/>
        <v>359.71223021582733</v>
      </c>
      <c r="D2849" s="15" t="s">
        <v>21</v>
      </c>
      <c r="E2849" s="15">
        <v>556</v>
      </c>
      <c r="F2849" s="15">
        <v>562</v>
      </c>
      <c r="G2849" s="15">
        <v>0</v>
      </c>
      <c r="H2849" s="16">
        <v>0</v>
      </c>
      <c r="I2849" s="13">
        <f t="shared" si="3227"/>
        <v>6</v>
      </c>
      <c r="J2849" s="13">
        <v>0</v>
      </c>
      <c r="K2849" s="13">
        <v>0</v>
      </c>
      <c r="L2849" s="13">
        <f t="shared" si="3226"/>
        <v>6</v>
      </c>
      <c r="M2849" s="45">
        <f t="shared" si="3228"/>
        <v>2158.2733812949641</v>
      </c>
    </row>
    <row r="2850" spans="1:13" ht="15" x14ac:dyDescent="0.2">
      <c r="A2850" s="14">
        <v>43089</v>
      </c>
      <c r="B2850" s="14" t="s">
        <v>373</v>
      </c>
      <c r="C2850" s="11">
        <f t="shared" si="3229"/>
        <v>362.9764065335753</v>
      </c>
      <c r="D2850" s="15" t="s">
        <v>21</v>
      </c>
      <c r="E2850" s="15">
        <v>551</v>
      </c>
      <c r="F2850" s="15">
        <v>556</v>
      </c>
      <c r="G2850" s="15">
        <v>0</v>
      </c>
      <c r="H2850" s="16">
        <v>0</v>
      </c>
      <c r="I2850" s="13">
        <f t="shared" si="3227"/>
        <v>5</v>
      </c>
      <c r="J2850" s="13">
        <v>0</v>
      </c>
      <c r="K2850" s="13">
        <v>0</v>
      </c>
      <c r="L2850" s="13">
        <f t="shared" si="3226"/>
        <v>5</v>
      </c>
      <c r="M2850" s="45">
        <f t="shared" si="3228"/>
        <v>1814.8820326678765</v>
      </c>
    </row>
    <row r="2851" spans="1:13" ht="15" x14ac:dyDescent="0.2">
      <c r="A2851" s="14">
        <v>43089</v>
      </c>
      <c r="B2851" s="14" t="s">
        <v>604</v>
      </c>
      <c r="C2851" s="11">
        <f t="shared" si="3229"/>
        <v>107.52688172043011</v>
      </c>
      <c r="D2851" s="15" t="s">
        <v>21</v>
      </c>
      <c r="E2851" s="15">
        <v>1860</v>
      </c>
      <c r="F2851" s="15">
        <v>1875</v>
      </c>
      <c r="G2851" s="15">
        <v>0</v>
      </c>
      <c r="H2851" s="16">
        <v>0</v>
      </c>
      <c r="I2851" s="13">
        <f t="shared" si="3227"/>
        <v>15</v>
      </c>
      <c r="J2851" s="13">
        <v>0</v>
      </c>
      <c r="K2851" s="13">
        <v>0</v>
      </c>
      <c r="L2851" s="13">
        <f t="shared" si="3226"/>
        <v>15</v>
      </c>
      <c r="M2851" s="45">
        <f t="shared" si="3228"/>
        <v>1612.9032258064517</v>
      </c>
    </row>
    <row r="2852" spans="1:13" ht="15" x14ac:dyDescent="0.2">
      <c r="A2852" s="14">
        <v>43088</v>
      </c>
      <c r="B2852" s="14" t="s">
        <v>439</v>
      </c>
      <c r="C2852" s="11">
        <f t="shared" si="3229"/>
        <v>164.6090534979424</v>
      </c>
      <c r="D2852" s="15" t="s">
        <v>21</v>
      </c>
      <c r="E2852" s="15">
        <v>1215</v>
      </c>
      <c r="F2852" s="15">
        <v>1225</v>
      </c>
      <c r="G2852" s="15">
        <v>1235</v>
      </c>
      <c r="H2852" s="16">
        <v>1250</v>
      </c>
      <c r="I2852" s="13">
        <f t="shared" si="3227"/>
        <v>10</v>
      </c>
      <c r="J2852" s="13">
        <f>(IF(D2852="SELL",IF(G2852="",0,F2852-G2852),IF(D2852="BUY",IF(G2852="",0,G2852-F2852))))</f>
        <v>10</v>
      </c>
      <c r="K2852" s="13">
        <v>15</v>
      </c>
      <c r="L2852" s="13">
        <f t="shared" si="3226"/>
        <v>35</v>
      </c>
      <c r="M2852" s="45">
        <f t="shared" si="3228"/>
        <v>5761.316872427984</v>
      </c>
    </row>
    <row r="2853" spans="1:13" ht="15" x14ac:dyDescent="0.2">
      <c r="A2853" s="14">
        <v>43088</v>
      </c>
      <c r="B2853" s="14" t="s">
        <v>486</v>
      </c>
      <c r="C2853" s="11">
        <f t="shared" si="3229"/>
        <v>148.5884101040119</v>
      </c>
      <c r="D2853" s="15" t="s">
        <v>21</v>
      </c>
      <c r="E2853" s="15">
        <v>1346</v>
      </c>
      <c r="F2853" s="15">
        <v>1358.8</v>
      </c>
      <c r="G2853" s="15">
        <v>0</v>
      </c>
      <c r="H2853" s="16">
        <v>0</v>
      </c>
      <c r="I2853" s="13">
        <f t="shared" si="3227"/>
        <v>12.799999999999955</v>
      </c>
      <c r="J2853" s="13">
        <v>0</v>
      </c>
      <c r="K2853" s="13">
        <v>0</v>
      </c>
      <c r="L2853" s="13">
        <f t="shared" si="3226"/>
        <v>12.799999999999955</v>
      </c>
      <c r="M2853" s="45">
        <f t="shared" si="3228"/>
        <v>1901.9316493313456</v>
      </c>
    </row>
    <row r="2854" spans="1:13" ht="15" x14ac:dyDescent="0.2">
      <c r="A2854" s="14">
        <v>43087</v>
      </c>
      <c r="B2854" s="14" t="s">
        <v>487</v>
      </c>
      <c r="C2854" s="11">
        <f t="shared" si="3229"/>
        <v>83.68200836820084</v>
      </c>
      <c r="D2854" s="15" t="s">
        <v>21</v>
      </c>
      <c r="E2854" s="15">
        <v>2390</v>
      </c>
      <c r="F2854" s="15">
        <v>2410</v>
      </c>
      <c r="G2854" s="15">
        <v>0</v>
      </c>
      <c r="H2854" s="16">
        <v>0</v>
      </c>
      <c r="I2854" s="13">
        <f t="shared" si="3227"/>
        <v>20</v>
      </c>
      <c r="J2854" s="13">
        <v>0</v>
      </c>
      <c r="K2854" s="13">
        <v>0</v>
      </c>
      <c r="L2854" s="13">
        <f t="shared" si="3226"/>
        <v>20</v>
      </c>
      <c r="M2854" s="45">
        <f t="shared" si="3228"/>
        <v>1673.6401673640169</v>
      </c>
    </row>
    <row r="2855" spans="1:13" ht="15" x14ac:dyDescent="0.2">
      <c r="A2855" s="14">
        <v>43087</v>
      </c>
      <c r="B2855" s="14" t="s">
        <v>439</v>
      </c>
      <c r="C2855" s="11">
        <f t="shared" si="3229"/>
        <v>170.21276595744681</v>
      </c>
      <c r="D2855" s="15" t="s">
        <v>21</v>
      </c>
      <c r="E2855" s="15">
        <v>1175</v>
      </c>
      <c r="F2855" s="15">
        <v>1185</v>
      </c>
      <c r="G2855" s="15">
        <v>0</v>
      </c>
      <c r="H2855" s="16">
        <v>0</v>
      </c>
      <c r="I2855" s="13">
        <f t="shared" si="3227"/>
        <v>10</v>
      </c>
      <c r="J2855" s="13">
        <v>0</v>
      </c>
      <c r="K2855" s="13">
        <v>0</v>
      </c>
      <c r="L2855" s="13">
        <f t="shared" si="3226"/>
        <v>10</v>
      </c>
      <c r="M2855" s="45">
        <f t="shared" si="3228"/>
        <v>1702.127659574468</v>
      </c>
    </row>
    <row r="2856" spans="1:13" ht="15" x14ac:dyDescent="0.2">
      <c r="A2856" s="14">
        <v>43084</v>
      </c>
      <c r="B2856" s="14" t="s">
        <v>451</v>
      </c>
      <c r="C2856" s="11">
        <f t="shared" si="3229"/>
        <v>61.349693251533743</v>
      </c>
      <c r="D2856" s="15" t="s">
        <v>21</v>
      </c>
      <c r="E2856" s="15">
        <v>3260</v>
      </c>
      <c r="F2856" s="15">
        <v>3220</v>
      </c>
      <c r="G2856" s="15">
        <v>0</v>
      </c>
      <c r="H2856" s="16">
        <v>0</v>
      </c>
      <c r="I2856" s="13">
        <f t="shared" si="3227"/>
        <v>-40</v>
      </c>
      <c r="J2856" s="13">
        <v>0</v>
      </c>
      <c r="K2856" s="13">
        <v>0</v>
      </c>
      <c r="L2856" s="13">
        <f t="shared" si="3226"/>
        <v>-40</v>
      </c>
      <c r="M2856" s="45">
        <f t="shared" si="3228"/>
        <v>-2453.9877300613498</v>
      </c>
    </row>
    <row r="2857" spans="1:13" ht="15" x14ac:dyDescent="0.2">
      <c r="A2857" s="14">
        <v>43084</v>
      </c>
      <c r="B2857" s="14" t="s">
        <v>462</v>
      </c>
      <c r="C2857" s="11">
        <f t="shared" si="3229"/>
        <v>772.20077220077224</v>
      </c>
      <c r="D2857" s="15" t="s">
        <v>21</v>
      </c>
      <c r="E2857" s="15">
        <v>259</v>
      </c>
      <c r="F2857" s="15">
        <v>261</v>
      </c>
      <c r="G2857" s="15">
        <v>263</v>
      </c>
      <c r="H2857" s="16">
        <v>0</v>
      </c>
      <c r="I2857" s="13">
        <f t="shared" si="3227"/>
        <v>2</v>
      </c>
      <c r="J2857" s="13">
        <f>(IF(D2857="SELL",IF(G2857="",0,F2857-G2857),IF(D2857="BUY",IF(G2857="",0,G2857-F2857))))</f>
        <v>2</v>
      </c>
      <c r="K2857" s="13">
        <v>0</v>
      </c>
      <c r="L2857" s="13">
        <f t="shared" si="3226"/>
        <v>4</v>
      </c>
      <c r="M2857" s="45">
        <f t="shared" si="3228"/>
        <v>3088.8030888030889</v>
      </c>
    </row>
    <row r="2858" spans="1:13" ht="15" x14ac:dyDescent="0.2">
      <c r="A2858" s="14">
        <v>43084</v>
      </c>
      <c r="B2858" s="14" t="s">
        <v>456</v>
      </c>
      <c r="C2858" s="11">
        <f t="shared" si="3229"/>
        <v>644.12238325281805</v>
      </c>
      <c r="D2858" s="15" t="s">
        <v>21</v>
      </c>
      <c r="E2858" s="15">
        <v>310.5</v>
      </c>
      <c r="F2858" s="15">
        <v>314</v>
      </c>
      <c r="G2858" s="15">
        <v>0</v>
      </c>
      <c r="H2858" s="16">
        <v>0</v>
      </c>
      <c r="I2858" s="13">
        <f t="shared" si="3227"/>
        <v>3.5</v>
      </c>
      <c r="J2858" s="13">
        <v>0</v>
      </c>
      <c r="K2858" s="13">
        <v>0</v>
      </c>
      <c r="L2858" s="13">
        <f t="shared" si="3226"/>
        <v>3.5</v>
      </c>
      <c r="M2858" s="45">
        <f t="shared" si="3228"/>
        <v>2254.4283413848634</v>
      </c>
    </row>
    <row r="2859" spans="1:13" ht="15" x14ac:dyDescent="0.2">
      <c r="A2859" s="14">
        <v>43083</v>
      </c>
      <c r="B2859" s="14" t="s">
        <v>592</v>
      </c>
      <c r="C2859" s="11">
        <f t="shared" si="3229"/>
        <v>200</v>
      </c>
      <c r="D2859" s="15" t="s">
        <v>21</v>
      </c>
      <c r="E2859" s="15">
        <v>1000</v>
      </c>
      <c r="F2859" s="15">
        <v>1010</v>
      </c>
      <c r="G2859" s="15">
        <v>1025</v>
      </c>
      <c r="H2859" s="16">
        <v>0</v>
      </c>
      <c r="I2859" s="13">
        <f t="shared" si="3227"/>
        <v>10</v>
      </c>
      <c r="J2859" s="13">
        <f>(IF(D2859="SELL",IF(G2859="",0,F2859-G2859),IF(D2859="BUY",IF(G2859="",0,G2859-F2859))))</f>
        <v>15</v>
      </c>
      <c r="K2859" s="13">
        <v>0</v>
      </c>
      <c r="L2859" s="13">
        <f t="shared" si="3226"/>
        <v>25</v>
      </c>
      <c r="M2859" s="45">
        <f t="shared" si="3228"/>
        <v>5000</v>
      </c>
    </row>
    <row r="2860" spans="1:13" ht="15" x14ac:dyDescent="0.2">
      <c r="A2860" s="14">
        <v>43083</v>
      </c>
      <c r="B2860" s="14" t="s">
        <v>669</v>
      </c>
      <c r="C2860" s="11">
        <f t="shared" si="3229"/>
        <v>724.63768115942025</v>
      </c>
      <c r="D2860" s="15" t="s">
        <v>21</v>
      </c>
      <c r="E2860" s="15">
        <v>276</v>
      </c>
      <c r="F2860" s="15">
        <v>278</v>
      </c>
      <c r="G2860" s="15">
        <v>280</v>
      </c>
      <c r="H2860" s="16">
        <v>0</v>
      </c>
      <c r="I2860" s="13">
        <f t="shared" si="3227"/>
        <v>2</v>
      </c>
      <c r="J2860" s="13">
        <f>(IF(D2860="SELL",IF(G2860="",0,F2860-G2860),IF(D2860="BUY",IF(G2860="",0,G2860-F2860))))</f>
        <v>2</v>
      </c>
      <c r="K2860" s="13">
        <v>0</v>
      </c>
      <c r="L2860" s="13">
        <f t="shared" si="3226"/>
        <v>4</v>
      </c>
      <c r="M2860" s="45">
        <f t="shared" si="3228"/>
        <v>2898.550724637681</v>
      </c>
    </row>
    <row r="2861" spans="1:13" ht="15" x14ac:dyDescent="0.2">
      <c r="A2861" s="14">
        <v>43083</v>
      </c>
      <c r="B2861" s="14" t="s">
        <v>369</v>
      </c>
      <c r="C2861" s="11">
        <f t="shared" si="3229"/>
        <v>871.45969498910677</v>
      </c>
      <c r="D2861" s="15" t="s">
        <v>18</v>
      </c>
      <c r="E2861" s="15">
        <v>229.5</v>
      </c>
      <c r="F2861" s="15">
        <v>227.5</v>
      </c>
      <c r="G2861" s="15">
        <v>0</v>
      </c>
      <c r="H2861" s="16">
        <v>0</v>
      </c>
      <c r="I2861" s="13">
        <f t="shared" si="3227"/>
        <v>2</v>
      </c>
      <c r="J2861" s="13">
        <v>0</v>
      </c>
      <c r="K2861" s="13">
        <v>0</v>
      </c>
      <c r="L2861" s="13">
        <f t="shared" si="3226"/>
        <v>2</v>
      </c>
      <c r="M2861" s="45">
        <f t="shared" si="3228"/>
        <v>1742.9193899782135</v>
      </c>
    </row>
    <row r="2862" spans="1:13" ht="15" x14ac:dyDescent="0.2">
      <c r="A2862" s="14">
        <v>43082</v>
      </c>
      <c r="B2862" s="14" t="s">
        <v>514</v>
      </c>
      <c r="C2862" s="11">
        <f t="shared" si="3229"/>
        <v>129.61762799740765</v>
      </c>
      <c r="D2862" s="15" t="s">
        <v>18</v>
      </c>
      <c r="E2862" s="15">
        <v>1543</v>
      </c>
      <c r="F2862" s="15">
        <v>1530</v>
      </c>
      <c r="G2862" s="15">
        <v>1515</v>
      </c>
      <c r="H2862" s="16">
        <v>0</v>
      </c>
      <c r="I2862" s="13">
        <f t="shared" si="3227"/>
        <v>13</v>
      </c>
      <c r="J2862" s="13">
        <f>(IF(D2862="SELL",IF(G2862="",0,F2862-G2862),IF(D2862="BUY",IF(G2862="",0,G2862-F2862))))</f>
        <v>15</v>
      </c>
      <c r="K2862" s="13">
        <v>0</v>
      </c>
      <c r="L2862" s="13">
        <f t="shared" si="3226"/>
        <v>28</v>
      </c>
      <c r="M2862" s="45">
        <f t="shared" si="3228"/>
        <v>3629.2935839274141</v>
      </c>
    </row>
    <row r="2863" spans="1:13" ht="15" x14ac:dyDescent="0.2">
      <c r="A2863" s="14">
        <v>43082</v>
      </c>
      <c r="B2863" s="14" t="s">
        <v>670</v>
      </c>
      <c r="C2863" s="11">
        <f t="shared" si="3229"/>
        <v>425.531914893617</v>
      </c>
      <c r="D2863" s="15" t="s">
        <v>18</v>
      </c>
      <c r="E2863" s="15">
        <v>470</v>
      </c>
      <c r="F2863" s="15">
        <v>467</v>
      </c>
      <c r="G2863" s="15">
        <v>463</v>
      </c>
      <c r="H2863" s="16">
        <v>0</v>
      </c>
      <c r="I2863" s="13">
        <f t="shared" si="3227"/>
        <v>3</v>
      </c>
      <c r="J2863" s="13">
        <f>(IF(D2863="SELL",IF(G2863="",0,F2863-G2863),IF(D2863="BUY",IF(G2863="",0,G2863-F2863))))</f>
        <v>4</v>
      </c>
      <c r="K2863" s="13">
        <v>0</v>
      </c>
      <c r="L2863" s="13">
        <f t="shared" si="3226"/>
        <v>7</v>
      </c>
      <c r="M2863" s="45">
        <f t="shared" si="3228"/>
        <v>2978.7234042553191</v>
      </c>
    </row>
    <row r="2864" spans="1:13" ht="15" x14ac:dyDescent="0.2">
      <c r="A2864" s="14">
        <v>43081</v>
      </c>
      <c r="B2864" s="14" t="s">
        <v>572</v>
      </c>
      <c r="C2864" s="11">
        <f t="shared" si="3229"/>
        <v>769.23076923076928</v>
      </c>
      <c r="D2864" s="15" t="s">
        <v>21</v>
      </c>
      <c r="E2864" s="15">
        <v>260</v>
      </c>
      <c r="F2864" s="15">
        <v>262</v>
      </c>
      <c r="G2864" s="15">
        <v>264</v>
      </c>
      <c r="H2864" s="16">
        <v>0</v>
      </c>
      <c r="I2864" s="13">
        <f t="shared" si="3227"/>
        <v>2</v>
      </c>
      <c r="J2864" s="13">
        <f>(IF(D2864="SELL",IF(G2864="",0,F2864-G2864),IF(D2864="BUY",IF(G2864="",0,G2864-F2864))))</f>
        <v>2</v>
      </c>
      <c r="K2864" s="13">
        <v>0</v>
      </c>
      <c r="L2864" s="13">
        <f t="shared" si="3226"/>
        <v>4</v>
      </c>
      <c r="M2864" s="45">
        <f t="shared" si="3228"/>
        <v>3076.9230769230771</v>
      </c>
    </row>
    <row r="2865" spans="1:13" ht="15" x14ac:dyDescent="0.2">
      <c r="A2865" s="14">
        <v>43080</v>
      </c>
      <c r="B2865" s="14" t="s">
        <v>572</v>
      </c>
      <c r="C2865" s="11">
        <f t="shared" si="3229"/>
        <v>782.77886497064583</v>
      </c>
      <c r="D2865" s="15" t="s">
        <v>21</v>
      </c>
      <c r="E2865" s="15">
        <v>255.5</v>
      </c>
      <c r="F2865" s="15">
        <v>258</v>
      </c>
      <c r="G2865" s="15">
        <v>262</v>
      </c>
      <c r="H2865" s="16">
        <v>265</v>
      </c>
      <c r="I2865" s="13">
        <f t="shared" si="3227"/>
        <v>2.5</v>
      </c>
      <c r="J2865" s="13">
        <f>(IF(D2865="SELL",IF(G2865="",0,F2865-G2865),IF(D2865="BUY",IF(G2865="",0,G2865-F2865))))</f>
        <v>4</v>
      </c>
      <c r="K2865" s="13">
        <v>3</v>
      </c>
      <c r="L2865" s="13">
        <f t="shared" si="3226"/>
        <v>9.5</v>
      </c>
      <c r="M2865" s="45">
        <f t="shared" si="3228"/>
        <v>7436.3992172211356</v>
      </c>
    </row>
    <row r="2866" spans="1:13" ht="15" x14ac:dyDescent="0.2">
      <c r="A2866" s="14">
        <v>43080</v>
      </c>
      <c r="B2866" s="14" t="s">
        <v>593</v>
      </c>
      <c r="C2866" s="11">
        <f t="shared" si="3229"/>
        <v>63.593004769475357</v>
      </c>
      <c r="D2866" s="15" t="s">
        <v>21</v>
      </c>
      <c r="E2866" s="15">
        <v>3145</v>
      </c>
      <c r="F2866" s="15">
        <v>3165</v>
      </c>
      <c r="G2866" s="15">
        <v>3190</v>
      </c>
      <c r="H2866" s="16">
        <v>0</v>
      </c>
      <c r="I2866" s="13">
        <f t="shared" si="3227"/>
        <v>20</v>
      </c>
      <c r="J2866" s="13">
        <f>(IF(D2866="SELL",IF(G2866="",0,F2866-G2866),IF(D2866="BUY",IF(G2866="",0,G2866-F2866))))</f>
        <v>25</v>
      </c>
      <c r="K2866" s="13">
        <v>0</v>
      </c>
      <c r="L2866" s="13">
        <f t="shared" si="3226"/>
        <v>45</v>
      </c>
      <c r="M2866" s="45">
        <f t="shared" si="3228"/>
        <v>2861.6852146263909</v>
      </c>
    </row>
    <row r="2867" spans="1:13" ht="15" x14ac:dyDescent="0.2">
      <c r="A2867" s="14">
        <v>43080</v>
      </c>
      <c r="B2867" s="14" t="s">
        <v>671</v>
      </c>
      <c r="C2867" s="11">
        <f t="shared" si="3229"/>
        <v>660.0660066006601</v>
      </c>
      <c r="D2867" s="15" t="s">
        <v>21</v>
      </c>
      <c r="E2867" s="15">
        <v>303</v>
      </c>
      <c r="F2867" s="15">
        <v>306</v>
      </c>
      <c r="G2867" s="15">
        <v>0</v>
      </c>
      <c r="H2867" s="16">
        <v>0</v>
      </c>
      <c r="I2867" s="13">
        <f t="shared" si="3227"/>
        <v>3</v>
      </c>
      <c r="J2867" s="13">
        <v>0</v>
      </c>
      <c r="K2867" s="13">
        <v>0</v>
      </c>
      <c r="L2867" s="13">
        <f t="shared" si="3226"/>
        <v>3</v>
      </c>
      <c r="M2867" s="45">
        <f t="shared" si="3228"/>
        <v>1980.1980198019803</v>
      </c>
    </row>
    <row r="2868" spans="1:13" ht="15" x14ac:dyDescent="0.2">
      <c r="A2868" s="14">
        <v>43077</v>
      </c>
      <c r="B2868" s="14" t="s">
        <v>672</v>
      </c>
      <c r="C2868" s="11">
        <f t="shared" si="3229"/>
        <v>422.83298097251588</v>
      </c>
      <c r="D2868" s="15" t="s">
        <v>21</v>
      </c>
      <c r="E2868" s="15">
        <v>473</v>
      </c>
      <c r="F2868" s="15">
        <v>465</v>
      </c>
      <c r="G2868" s="15">
        <v>0</v>
      </c>
      <c r="H2868" s="16">
        <v>0</v>
      </c>
      <c r="I2868" s="13">
        <f t="shared" si="3227"/>
        <v>-8</v>
      </c>
      <c r="J2868" s="13">
        <v>0</v>
      </c>
      <c r="K2868" s="13">
        <v>0</v>
      </c>
      <c r="L2868" s="13">
        <f t="shared" si="3226"/>
        <v>-8</v>
      </c>
      <c r="M2868" s="45">
        <f t="shared" si="3228"/>
        <v>-3382.6638477801271</v>
      </c>
    </row>
    <row r="2869" spans="1:13" ht="15" x14ac:dyDescent="0.2">
      <c r="A2869" s="14">
        <v>43077</v>
      </c>
      <c r="B2869" s="14" t="s">
        <v>673</v>
      </c>
      <c r="C2869" s="11">
        <f t="shared" si="3229"/>
        <v>147.60147601476015</v>
      </c>
      <c r="D2869" s="15" t="s">
        <v>21</v>
      </c>
      <c r="E2869" s="15">
        <v>1355</v>
      </c>
      <c r="F2869" s="15">
        <v>1365</v>
      </c>
      <c r="G2869" s="15">
        <v>1380</v>
      </c>
      <c r="H2869" s="16">
        <v>1390</v>
      </c>
      <c r="I2869" s="13">
        <f t="shared" si="3227"/>
        <v>10</v>
      </c>
      <c r="J2869" s="13">
        <f>(IF(D2869="SELL",IF(G2869="",0,F2869-G2869),IF(D2869="BUY",IF(G2869="",0,G2869-F2869))))</f>
        <v>15</v>
      </c>
      <c r="K2869" s="13">
        <v>10</v>
      </c>
      <c r="L2869" s="13">
        <f t="shared" si="3226"/>
        <v>35</v>
      </c>
      <c r="M2869" s="45">
        <f t="shared" si="3228"/>
        <v>5166.0516605166049</v>
      </c>
    </row>
    <row r="2870" spans="1:13" ht="15" x14ac:dyDescent="0.2">
      <c r="A2870" s="14">
        <v>43077</v>
      </c>
      <c r="B2870" s="14" t="s">
        <v>392</v>
      </c>
      <c r="C2870" s="11">
        <f t="shared" si="3229"/>
        <v>709.21985815602841</v>
      </c>
      <c r="D2870" s="15" t="s">
        <v>21</v>
      </c>
      <c r="E2870" s="15">
        <v>282</v>
      </c>
      <c r="F2870" s="15">
        <v>285</v>
      </c>
      <c r="G2870" s="15">
        <v>0</v>
      </c>
      <c r="H2870" s="16">
        <v>0</v>
      </c>
      <c r="I2870" s="13">
        <f t="shared" si="3227"/>
        <v>3</v>
      </c>
      <c r="J2870" s="13">
        <v>0</v>
      </c>
      <c r="K2870" s="13">
        <v>0</v>
      </c>
      <c r="L2870" s="13">
        <f t="shared" si="3226"/>
        <v>3</v>
      </c>
      <c r="M2870" s="45">
        <f t="shared" si="3228"/>
        <v>2127.6595744680853</v>
      </c>
    </row>
    <row r="2871" spans="1:13" ht="15" x14ac:dyDescent="0.2">
      <c r="A2871" s="14">
        <v>43077</v>
      </c>
      <c r="B2871" s="14" t="s">
        <v>563</v>
      </c>
      <c r="C2871" s="11">
        <f t="shared" si="3229"/>
        <v>1176.4705882352941</v>
      </c>
      <c r="D2871" s="15" t="s">
        <v>21</v>
      </c>
      <c r="E2871" s="15">
        <v>170</v>
      </c>
      <c r="F2871" s="15">
        <v>172</v>
      </c>
      <c r="G2871" s="15">
        <v>0</v>
      </c>
      <c r="H2871" s="16">
        <v>0</v>
      </c>
      <c r="I2871" s="13">
        <f t="shared" si="3227"/>
        <v>2</v>
      </c>
      <c r="J2871" s="13">
        <v>0</v>
      </c>
      <c r="K2871" s="13">
        <v>0</v>
      </c>
      <c r="L2871" s="13">
        <f t="shared" si="3226"/>
        <v>2</v>
      </c>
      <c r="M2871" s="45">
        <f t="shared" si="3228"/>
        <v>2352.9411764705883</v>
      </c>
    </row>
    <row r="2872" spans="1:13" ht="15" x14ac:dyDescent="0.2">
      <c r="A2872" s="14">
        <v>43076</v>
      </c>
      <c r="B2872" s="14" t="s">
        <v>589</v>
      </c>
      <c r="C2872" s="11">
        <f t="shared" si="3229"/>
        <v>355.87188612099646</v>
      </c>
      <c r="D2872" s="15" t="s">
        <v>21</v>
      </c>
      <c r="E2872" s="15">
        <v>562</v>
      </c>
      <c r="F2872" s="15">
        <v>565.45000000000005</v>
      </c>
      <c r="G2872" s="15">
        <v>0</v>
      </c>
      <c r="H2872" s="16">
        <v>0</v>
      </c>
      <c r="I2872" s="13">
        <f t="shared" si="3227"/>
        <v>3.4500000000000455</v>
      </c>
      <c r="J2872" s="13">
        <v>0</v>
      </c>
      <c r="K2872" s="13">
        <v>0</v>
      </c>
      <c r="L2872" s="13">
        <f t="shared" si="3226"/>
        <v>3.4500000000000455</v>
      </c>
      <c r="M2872" s="45">
        <f t="shared" si="3228"/>
        <v>1227.7580071174539</v>
      </c>
    </row>
    <row r="2873" spans="1:13" ht="15" x14ac:dyDescent="0.2">
      <c r="A2873" s="14">
        <v>43076</v>
      </c>
      <c r="B2873" s="14" t="s">
        <v>434</v>
      </c>
      <c r="C2873" s="11">
        <f t="shared" si="3229"/>
        <v>426.89434364994662</v>
      </c>
      <c r="D2873" s="15" t="s">
        <v>21</v>
      </c>
      <c r="E2873" s="15">
        <v>468.5</v>
      </c>
      <c r="F2873" s="15">
        <v>471.5</v>
      </c>
      <c r="G2873" s="15">
        <v>0</v>
      </c>
      <c r="H2873" s="16">
        <v>0</v>
      </c>
      <c r="I2873" s="13">
        <f t="shared" si="3227"/>
        <v>3</v>
      </c>
      <c r="J2873" s="13">
        <v>0</v>
      </c>
      <c r="K2873" s="13">
        <v>0</v>
      </c>
      <c r="L2873" s="13">
        <f t="shared" si="3226"/>
        <v>3</v>
      </c>
      <c r="M2873" s="45">
        <f t="shared" si="3228"/>
        <v>1280.6830309498398</v>
      </c>
    </row>
    <row r="2874" spans="1:13" ht="15" x14ac:dyDescent="0.2">
      <c r="A2874" s="14">
        <v>43076</v>
      </c>
      <c r="B2874" s="14" t="s">
        <v>634</v>
      </c>
      <c r="C2874" s="11">
        <f t="shared" si="3229"/>
        <v>105.26315789473684</v>
      </c>
      <c r="D2874" s="15" t="s">
        <v>21</v>
      </c>
      <c r="E2874" s="15">
        <v>1900</v>
      </c>
      <c r="F2874" s="15">
        <v>1915</v>
      </c>
      <c r="G2874" s="15">
        <v>1927.75</v>
      </c>
      <c r="H2874" s="16">
        <v>0</v>
      </c>
      <c r="I2874" s="13">
        <f t="shared" si="3227"/>
        <v>15</v>
      </c>
      <c r="J2874" s="13">
        <f>(IF(D2874="SELL",IF(G2874="",0,F2874-G2874),IF(D2874="BUY",IF(G2874="",0,G2874-F2874))))</f>
        <v>12.75</v>
      </c>
      <c r="K2874" s="13">
        <v>0</v>
      </c>
      <c r="L2874" s="13">
        <f t="shared" si="3226"/>
        <v>27.75</v>
      </c>
      <c r="M2874" s="45">
        <f t="shared" si="3228"/>
        <v>2921.0526315789471</v>
      </c>
    </row>
    <row r="2875" spans="1:13" ht="15" x14ac:dyDescent="0.2">
      <c r="A2875" s="14">
        <v>43076</v>
      </c>
      <c r="B2875" s="14" t="s">
        <v>589</v>
      </c>
      <c r="C2875" s="11">
        <f t="shared" si="3229"/>
        <v>358.42293906810033</v>
      </c>
      <c r="D2875" s="15" t="s">
        <v>21</v>
      </c>
      <c r="E2875" s="15">
        <v>558</v>
      </c>
      <c r="F2875" s="15">
        <v>562</v>
      </c>
      <c r="G2875" s="15">
        <v>0</v>
      </c>
      <c r="H2875" s="16">
        <v>0</v>
      </c>
      <c r="I2875" s="13">
        <f t="shared" si="3227"/>
        <v>4</v>
      </c>
      <c r="J2875" s="13">
        <v>0</v>
      </c>
      <c r="K2875" s="13">
        <v>0</v>
      </c>
      <c r="L2875" s="13">
        <f t="shared" si="3226"/>
        <v>4</v>
      </c>
      <c r="M2875" s="45">
        <f t="shared" si="3228"/>
        <v>1433.6917562724013</v>
      </c>
    </row>
    <row r="2876" spans="1:13" ht="15" x14ac:dyDescent="0.2">
      <c r="A2876" s="14">
        <v>43076</v>
      </c>
      <c r="B2876" s="14" t="s">
        <v>434</v>
      </c>
      <c r="C2876" s="11">
        <f t="shared" si="3229"/>
        <v>431.96544276457882</v>
      </c>
      <c r="D2876" s="15" t="s">
        <v>21</v>
      </c>
      <c r="E2876" s="15">
        <v>463</v>
      </c>
      <c r="F2876" s="15">
        <v>467</v>
      </c>
      <c r="G2876" s="15">
        <v>0</v>
      </c>
      <c r="H2876" s="16">
        <v>0</v>
      </c>
      <c r="I2876" s="13">
        <f t="shared" si="3227"/>
        <v>4</v>
      </c>
      <c r="J2876" s="13">
        <v>0</v>
      </c>
      <c r="K2876" s="13">
        <v>0</v>
      </c>
      <c r="L2876" s="13">
        <f t="shared" si="3226"/>
        <v>4</v>
      </c>
      <c r="M2876" s="45">
        <f t="shared" si="3228"/>
        <v>1727.8617710583153</v>
      </c>
    </row>
    <row r="2877" spans="1:13" ht="15" x14ac:dyDescent="0.2">
      <c r="A2877" s="14">
        <v>43075</v>
      </c>
      <c r="B2877" s="14" t="s">
        <v>674</v>
      </c>
      <c r="C2877" s="11">
        <f t="shared" si="3229"/>
        <v>1082.2510822510822</v>
      </c>
      <c r="D2877" s="15" t="s">
        <v>21</v>
      </c>
      <c r="E2877" s="15">
        <v>184.8</v>
      </c>
      <c r="F2877" s="15">
        <v>186</v>
      </c>
      <c r="G2877" s="15">
        <v>187.5</v>
      </c>
      <c r="H2877" s="16">
        <v>189</v>
      </c>
      <c r="I2877" s="13">
        <f t="shared" si="3227"/>
        <v>1.1999999999999886</v>
      </c>
      <c r="J2877" s="13">
        <f>(IF(D2877="SELL",IF(G2877="",0,F2877-G2877),IF(D2877="BUY",IF(G2877="",0,G2877-F2877))))</f>
        <v>1.5</v>
      </c>
      <c r="K2877" s="13">
        <v>1.5</v>
      </c>
      <c r="L2877" s="13">
        <f t="shared" si="3226"/>
        <v>4.1999999999999886</v>
      </c>
      <c r="M2877" s="45">
        <f t="shared" si="3228"/>
        <v>4545.4545454545323</v>
      </c>
    </row>
    <row r="2878" spans="1:13" ht="15" x14ac:dyDescent="0.2">
      <c r="A2878" s="14">
        <v>43075</v>
      </c>
      <c r="B2878" s="14" t="s">
        <v>187</v>
      </c>
      <c r="C2878" s="11">
        <f t="shared" si="3229"/>
        <v>597.01492537313436</v>
      </c>
      <c r="D2878" s="15" t="s">
        <v>21</v>
      </c>
      <c r="E2878" s="15">
        <v>335</v>
      </c>
      <c r="F2878" s="15">
        <v>338</v>
      </c>
      <c r="G2878" s="15">
        <v>341</v>
      </c>
      <c r="H2878" s="16">
        <v>0</v>
      </c>
      <c r="I2878" s="13">
        <f t="shared" si="3227"/>
        <v>3</v>
      </c>
      <c r="J2878" s="13">
        <f>(IF(D2878="SELL",IF(G2878="",0,F2878-G2878),IF(D2878="BUY",IF(G2878="",0,G2878-F2878))))</f>
        <v>3</v>
      </c>
      <c r="K2878" s="13">
        <v>0</v>
      </c>
      <c r="L2878" s="13">
        <f t="shared" si="3226"/>
        <v>6</v>
      </c>
      <c r="M2878" s="45">
        <f t="shared" si="3228"/>
        <v>3582.0895522388064</v>
      </c>
    </row>
    <row r="2879" spans="1:13" ht="15" x14ac:dyDescent="0.2">
      <c r="A2879" s="14">
        <v>43075</v>
      </c>
      <c r="B2879" s="14" t="s">
        <v>675</v>
      </c>
      <c r="C2879" s="11">
        <f t="shared" si="3229"/>
        <v>361.6636528028933</v>
      </c>
      <c r="D2879" s="15" t="s">
        <v>21</v>
      </c>
      <c r="E2879" s="15">
        <v>553</v>
      </c>
      <c r="F2879" s="15">
        <v>558</v>
      </c>
      <c r="G2879" s="15">
        <v>0</v>
      </c>
      <c r="H2879" s="16">
        <v>0</v>
      </c>
      <c r="I2879" s="13">
        <f t="shared" si="3227"/>
        <v>5</v>
      </c>
      <c r="J2879" s="13">
        <v>0</v>
      </c>
      <c r="K2879" s="13">
        <v>0</v>
      </c>
      <c r="L2879" s="13">
        <f t="shared" si="3226"/>
        <v>5</v>
      </c>
      <c r="M2879" s="45">
        <f t="shared" si="3228"/>
        <v>1808.3182640144664</v>
      </c>
    </row>
    <row r="2880" spans="1:13" ht="15" x14ac:dyDescent="0.2">
      <c r="A2880" s="14">
        <v>43074</v>
      </c>
      <c r="B2880" s="14" t="s">
        <v>23</v>
      </c>
      <c r="C2880" s="11">
        <f t="shared" si="3229"/>
        <v>171.23287671232876</v>
      </c>
      <c r="D2880" s="15" t="s">
        <v>21</v>
      </c>
      <c r="E2880" s="15">
        <v>1168</v>
      </c>
      <c r="F2880" s="15">
        <v>1178</v>
      </c>
      <c r="G2880" s="15">
        <v>0</v>
      </c>
      <c r="H2880" s="16">
        <v>0</v>
      </c>
      <c r="I2880" s="13">
        <f t="shared" si="3227"/>
        <v>10</v>
      </c>
      <c r="J2880" s="13">
        <v>0</v>
      </c>
      <c r="K2880" s="13">
        <v>0</v>
      </c>
      <c r="L2880" s="13">
        <f t="shared" ref="L2880:L2890" si="3230">K2880+J2880+I2880</f>
        <v>10</v>
      </c>
      <c r="M2880" s="45">
        <f t="shared" si="3228"/>
        <v>1712.3287671232877</v>
      </c>
    </row>
    <row r="2881" spans="1:13" ht="15" x14ac:dyDescent="0.2">
      <c r="A2881" s="14">
        <v>43074</v>
      </c>
      <c r="B2881" s="14" t="s">
        <v>414</v>
      </c>
      <c r="C2881" s="11">
        <f t="shared" si="3229"/>
        <v>796.81274900398409</v>
      </c>
      <c r="D2881" s="15" t="s">
        <v>21</v>
      </c>
      <c r="E2881" s="15">
        <v>251</v>
      </c>
      <c r="F2881" s="15">
        <v>253</v>
      </c>
      <c r="G2881" s="15">
        <v>0</v>
      </c>
      <c r="H2881" s="16">
        <v>0</v>
      </c>
      <c r="I2881" s="13">
        <f t="shared" si="3227"/>
        <v>2</v>
      </c>
      <c r="J2881" s="13">
        <v>0</v>
      </c>
      <c r="K2881" s="13">
        <v>0</v>
      </c>
      <c r="L2881" s="13">
        <f t="shared" si="3230"/>
        <v>2</v>
      </c>
      <c r="M2881" s="45">
        <f t="shared" si="3228"/>
        <v>1593.6254980079682</v>
      </c>
    </row>
    <row r="2882" spans="1:13" ht="15" x14ac:dyDescent="0.2">
      <c r="A2882" s="14">
        <v>43074</v>
      </c>
      <c r="B2882" s="14" t="s">
        <v>149</v>
      </c>
      <c r="C2882" s="11">
        <f t="shared" si="3229"/>
        <v>1418.4397163120568</v>
      </c>
      <c r="D2882" s="15" t="s">
        <v>18</v>
      </c>
      <c r="E2882" s="15">
        <v>141</v>
      </c>
      <c r="F2882" s="15">
        <v>140</v>
      </c>
      <c r="G2882" s="15">
        <v>0</v>
      </c>
      <c r="H2882" s="16">
        <v>0</v>
      </c>
      <c r="I2882" s="13">
        <f t="shared" si="3227"/>
        <v>1</v>
      </c>
      <c r="J2882" s="13">
        <v>0</v>
      </c>
      <c r="K2882" s="13">
        <v>0</v>
      </c>
      <c r="L2882" s="13">
        <f t="shared" si="3230"/>
        <v>1</v>
      </c>
      <c r="M2882" s="45">
        <f t="shared" si="3228"/>
        <v>1418.4397163120568</v>
      </c>
    </row>
    <row r="2883" spans="1:13" ht="15" x14ac:dyDescent="0.2">
      <c r="A2883" s="14">
        <v>43073</v>
      </c>
      <c r="B2883" s="14" t="s">
        <v>676</v>
      </c>
      <c r="C2883" s="11">
        <f t="shared" si="3229"/>
        <v>417.53653444676411</v>
      </c>
      <c r="D2883" s="15" t="s">
        <v>21</v>
      </c>
      <c r="E2883" s="15">
        <v>479</v>
      </c>
      <c r="F2883" s="15">
        <v>487</v>
      </c>
      <c r="G2883" s="15">
        <v>0</v>
      </c>
      <c r="H2883" s="16">
        <v>0</v>
      </c>
      <c r="I2883" s="13">
        <f t="shared" si="3227"/>
        <v>8</v>
      </c>
      <c r="J2883" s="13">
        <v>0</v>
      </c>
      <c r="K2883" s="13">
        <v>0</v>
      </c>
      <c r="L2883" s="13">
        <f t="shared" si="3230"/>
        <v>8</v>
      </c>
      <c r="M2883" s="45">
        <f t="shared" si="3228"/>
        <v>3340.2922755741129</v>
      </c>
    </row>
    <row r="2884" spans="1:13" ht="15" x14ac:dyDescent="0.2">
      <c r="A2884" s="14">
        <v>43073</v>
      </c>
      <c r="B2884" s="14" t="s">
        <v>638</v>
      </c>
      <c r="C2884" s="11">
        <f t="shared" si="3229"/>
        <v>133.33333333333334</v>
      </c>
      <c r="D2884" s="15" t="s">
        <v>21</v>
      </c>
      <c r="E2884" s="15">
        <v>1500</v>
      </c>
      <c r="F2884" s="15">
        <v>1512</v>
      </c>
      <c r="G2884" s="15">
        <v>0</v>
      </c>
      <c r="H2884" s="16">
        <v>0</v>
      </c>
      <c r="I2884" s="13">
        <f t="shared" si="3227"/>
        <v>12</v>
      </c>
      <c r="J2884" s="13">
        <v>0</v>
      </c>
      <c r="K2884" s="13">
        <v>0</v>
      </c>
      <c r="L2884" s="13">
        <f t="shared" si="3230"/>
        <v>12</v>
      </c>
      <c r="M2884" s="45">
        <f t="shared" si="3228"/>
        <v>1600</v>
      </c>
    </row>
    <row r="2885" spans="1:13" ht="15" x14ac:dyDescent="0.2">
      <c r="A2885" s="14">
        <v>43070</v>
      </c>
      <c r="B2885" s="14" t="s">
        <v>336</v>
      </c>
      <c r="C2885" s="11">
        <f t="shared" si="3229"/>
        <v>801.60320641282567</v>
      </c>
      <c r="D2885" s="15" t="s">
        <v>21</v>
      </c>
      <c r="E2885" s="15">
        <v>249.5</v>
      </c>
      <c r="F2885" s="15">
        <v>243</v>
      </c>
      <c r="G2885" s="15">
        <v>0</v>
      </c>
      <c r="H2885" s="16">
        <v>0</v>
      </c>
      <c r="I2885" s="13">
        <f t="shared" si="3227"/>
        <v>-6.5</v>
      </c>
      <c r="J2885" s="13">
        <v>0</v>
      </c>
      <c r="K2885" s="13">
        <v>0</v>
      </c>
      <c r="L2885" s="13">
        <f t="shared" si="3230"/>
        <v>-6.5</v>
      </c>
      <c r="M2885" s="45">
        <f t="shared" si="3228"/>
        <v>-5210.4208416833671</v>
      </c>
    </row>
    <row r="2886" spans="1:13" ht="15" x14ac:dyDescent="0.2">
      <c r="A2886" s="14">
        <v>43070</v>
      </c>
      <c r="B2886" s="14" t="s">
        <v>572</v>
      </c>
      <c r="C2886" s="11">
        <f t="shared" si="3229"/>
        <v>808.08080808080808</v>
      </c>
      <c r="D2886" s="15" t="s">
        <v>21</v>
      </c>
      <c r="E2886" s="15">
        <v>247.5</v>
      </c>
      <c r="F2886" s="15">
        <v>244</v>
      </c>
      <c r="G2886" s="15">
        <v>0</v>
      </c>
      <c r="H2886" s="16">
        <v>0</v>
      </c>
      <c r="I2886" s="13">
        <f t="shared" si="3227"/>
        <v>-3.5</v>
      </c>
      <c r="J2886" s="13">
        <v>0</v>
      </c>
      <c r="K2886" s="13">
        <v>0</v>
      </c>
      <c r="L2886" s="13">
        <f t="shared" si="3230"/>
        <v>-3.5</v>
      </c>
      <c r="M2886" s="45">
        <f t="shared" si="3228"/>
        <v>-2828.2828282828282</v>
      </c>
    </row>
    <row r="2887" spans="1:13" ht="15" x14ac:dyDescent="0.2">
      <c r="A2887" s="14">
        <v>43070</v>
      </c>
      <c r="B2887" s="14" t="s">
        <v>539</v>
      </c>
      <c r="C2887" s="11">
        <f t="shared" si="3229"/>
        <v>711.74377224199293</v>
      </c>
      <c r="D2887" s="15" t="s">
        <v>21</v>
      </c>
      <c r="E2887" s="15">
        <v>281</v>
      </c>
      <c r="F2887" s="15">
        <v>284</v>
      </c>
      <c r="G2887" s="15">
        <v>0</v>
      </c>
      <c r="H2887" s="16">
        <v>0</v>
      </c>
      <c r="I2887" s="13">
        <f t="shared" si="3227"/>
        <v>3</v>
      </c>
      <c r="J2887" s="13">
        <v>0</v>
      </c>
      <c r="K2887" s="13">
        <v>0</v>
      </c>
      <c r="L2887" s="13">
        <f t="shared" si="3230"/>
        <v>3</v>
      </c>
      <c r="M2887" s="45">
        <f t="shared" si="3228"/>
        <v>2135.231316725979</v>
      </c>
    </row>
    <row r="2888" spans="1:13" ht="15" x14ac:dyDescent="0.2">
      <c r="A2888" s="14">
        <v>43070</v>
      </c>
      <c r="B2888" s="14" t="s">
        <v>677</v>
      </c>
      <c r="C2888" s="11">
        <f t="shared" si="3229"/>
        <v>778.21011673151747</v>
      </c>
      <c r="D2888" s="15" t="s">
        <v>21</v>
      </c>
      <c r="E2888" s="15">
        <v>257</v>
      </c>
      <c r="F2888" s="15">
        <v>258.85000000000002</v>
      </c>
      <c r="G2888" s="15">
        <v>0</v>
      </c>
      <c r="H2888" s="16">
        <v>0</v>
      </c>
      <c r="I2888" s="13">
        <f t="shared" ref="I2888:I2895" si="3231">(IF(D2888="SELL",E2888-F2888,IF(D2888="BUY",F2888-E2888)))</f>
        <v>1.8500000000000227</v>
      </c>
      <c r="J2888" s="13">
        <v>0</v>
      </c>
      <c r="K2888" s="13">
        <v>0</v>
      </c>
      <c r="L2888" s="13">
        <f t="shared" si="3230"/>
        <v>1.8500000000000227</v>
      </c>
      <c r="M2888" s="45">
        <f t="shared" si="3228"/>
        <v>1439.6887159533251</v>
      </c>
    </row>
    <row r="2889" spans="1:13" ht="15" x14ac:dyDescent="0.2">
      <c r="A2889" s="14">
        <v>43069</v>
      </c>
      <c r="B2889" s="14" t="s">
        <v>678</v>
      </c>
      <c r="C2889" s="11">
        <f t="shared" si="3229"/>
        <v>605.69351907934583</v>
      </c>
      <c r="D2889" s="15" t="s">
        <v>21</v>
      </c>
      <c r="E2889" s="15">
        <v>330.2</v>
      </c>
      <c r="F2889" s="15">
        <v>333</v>
      </c>
      <c r="G2889" s="15">
        <v>337</v>
      </c>
      <c r="H2889" s="16">
        <v>0</v>
      </c>
      <c r="I2889" s="13">
        <f t="shared" si="3231"/>
        <v>2.8000000000000114</v>
      </c>
      <c r="J2889" s="13">
        <f>(IF(D2889="SELL",IF(G2889="",0,F2889-G2889),IF(D2889="BUY",IF(G2889="",0,G2889-F2889))))</f>
        <v>4</v>
      </c>
      <c r="K2889" s="13">
        <v>0</v>
      </c>
      <c r="L2889" s="13">
        <f t="shared" si="3230"/>
        <v>6.8000000000000114</v>
      </c>
      <c r="M2889" s="45">
        <f t="shared" si="3228"/>
        <v>4118.7159297395583</v>
      </c>
    </row>
    <row r="2890" spans="1:13" ht="15" x14ac:dyDescent="0.2">
      <c r="A2890" s="14">
        <v>43069</v>
      </c>
      <c r="B2890" s="14" t="s">
        <v>638</v>
      </c>
      <c r="C2890" s="11">
        <f t="shared" si="3229"/>
        <v>129.03225806451613</v>
      </c>
      <c r="D2890" s="15" t="s">
        <v>21</v>
      </c>
      <c r="E2890" s="15">
        <v>1550</v>
      </c>
      <c r="F2890" s="15">
        <v>1565</v>
      </c>
      <c r="G2890" s="15">
        <v>0</v>
      </c>
      <c r="H2890" s="16">
        <v>0</v>
      </c>
      <c r="I2890" s="13">
        <f t="shared" si="3231"/>
        <v>15</v>
      </c>
      <c r="J2890" s="13">
        <v>0</v>
      </c>
      <c r="K2890" s="13">
        <v>0</v>
      </c>
      <c r="L2890" s="13">
        <f t="shared" si="3230"/>
        <v>15</v>
      </c>
      <c r="M2890" s="45">
        <f t="shared" si="3228"/>
        <v>1935.483870967742</v>
      </c>
    </row>
    <row r="2891" spans="1:13" ht="15" x14ac:dyDescent="0.2">
      <c r="A2891" s="14">
        <v>43069</v>
      </c>
      <c r="B2891" s="14" t="s">
        <v>336</v>
      </c>
      <c r="C2891" s="11">
        <f t="shared" si="3229"/>
        <v>816.32653061224494</v>
      </c>
      <c r="D2891" s="15" t="s">
        <v>21</v>
      </c>
      <c r="E2891" s="15">
        <v>245</v>
      </c>
      <c r="F2891" s="15">
        <v>247</v>
      </c>
      <c r="G2891" s="15">
        <v>0</v>
      </c>
      <c r="H2891" s="16">
        <v>0</v>
      </c>
      <c r="I2891" s="13">
        <f t="shared" si="3231"/>
        <v>2</v>
      </c>
      <c r="J2891" s="13">
        <v>0</v>
      </c>
      <c r="K2891" s="13">
        <v>0</v>
      </c>
      <c r="L2891" s="13">
        <v>2</v>
      </c>
      <c r="M2891" s="45">
        <f t="shared" si="3228"/>
        <v>1632.6530612244899</v>
      </c>
    </row>
    <row r="2892" spans="1:13" ht="15" x14ac:dyDescent="0.2">
      <c r="A2892" s="14">
        <v>43068</v>
      </c>
      <c r="B2892" s="14" t="s">
        <v>390</v>
      </c>
      <c r="C2892" s="11">
        <f t="shared" si="3229"/>
        <v>208.33333333333334</v>
      </c>
      <c r="D2892" s="15" t="s">
        <v>21</v>
      </c>
      <c r="E2892" s="15">
        <v>960</v>
      </c>
      <c r="F2892" s="15">
        <v>967</v>
      </c>
      <c r="G2892" s="15">
        <v>975</v>
      </c>
      <c r="H2892" s="16">
        <v>0</v>
      </c>
      <c r="I2892" s="13">
        <f t="shared" si="3231"/>
        <v>7</v>
      </c>
      <c r="J2892" s="13">
        <f>(IF(D2892="SELL",IF(G2892="",0,F2892-G2892),IF(D2892="BUY",IF(G2892="",0,G2892-F2892))))</f>
        <v>8</v>
      </c>
      <c r="K2892" s="13">
        <v>10</v>
      </c>
      <c r="L2892" s="13">
        <f t="shared" ref="L2892:L2955" si="3232">K2892+J2892+I2892</f>
        <v>25</v>
      </c>
      <c r="M2892" s="45">
        <f t="shared" si="3228"/>
        <v>5208.3333333333339</v>
      </c>
    </row>
    <row r="2893" spans="1:13" ht="15" x14ac:dyDescent="0.2">
      <c r="A2893" s="14">
        <v>43068</v>
      </c>
      <c r="B2893" s="14" t="s">
        <v>673</v>
      </c>
      <c r="C2893" s="11">
        <f t="shared" si="3229"/>
        <v>143.16392269148176</v>
      </c>
      <c r="D2893" s="15" t="s">
        <v>21</v>
      </c>
      <c r="E2893" s="15">
        <v>1397</v>
      </c>
      <c r="F2893" s="15">
        <v>1407</v>
      </c>
      <c r="G2893" s="15">
        <v>0</v>
      </c>
      <c r="H2893" s="16">
        <v>0</v>
      </c>
      <c r="I2893" s="13">
        <f t="shared" si="3231"/>
        <v>10</v>
      </c>
      <c r="J2893" s="13">
        <v>0</v>
      </c>
      <c r="K2893" s="13">
        <v>0</v>
      </c>
      <c r="L2893" s="13">
        <f t="shared" si="3232"/>
        <v>10</v>
      </c>
      <c r="M2893" s="45">
        <f t="shared" si="3228"/>
        <v>1431.6392269148175</v>
      </c>
    </row>
    <row r="2894" spans="1:13" ht="15" x14ac:dyDescent="0.2">
      <c r="A2894" s="14">
        <v>43067</v>
      </c>
      <c r="B2894" s="14" t="s">
        <v>627</v>
      </c>
      <c r="C2894" s="11">
        <f t="shared" si="3229"/>
        <v>203.66598778004072</v>
      </c>
      <c r="D2894" s="15" t="s">
        <v>21</v>
      </c>
      <c r="E2894" s="15">
        <v>982</v>
      </c>
      <c r="F2894" s="15">
        <v>987</v>
      </c>
      <c r="G2894" s="15">
        <v>0</v>
      </c>
      <c r="H2894" s="16">
        <v>0</v>
      </c>
      <c r="I2894" s="13">
        <f t="shared" si="3231"/>
        <v>5</v>
      </c>
      <c r="J2894" s="13">
        <v>0</v>
      </c>
      <c r="K2894" s="13">
        <v>0</v>
      </c>
      <c r="L2894" s="13">
        <f t="shared" si="3232"/>
        <v>5</v>
      </c>
      <c r="M2894" s="45">
        <f t="shared" si="3228"/>
        <v>1018.3299389002036</v>
      </c>
    </row>
    <row r="2895" spans="1:13" ht="15" x14ac:dyDescent="0.2">
      <c r="A2895" s="14">
        <v>43066</v>
      </c>
      <c r="B2895" s="14" t="s">
        <v>679</v>
      </c>
      <c r="C2895" s="11">
        <f t="shared" si="3229"/>
        <v>1413.4275618374559</v>
      </c>
      <c r="D2895" s="15" t="s">
        <v>21</v>
      </c>
      <c r="E2895" s="15">
        <v>141.5</v>
      </c>
      <c r="F2895" s="15">
        <v>143</v>
      </c>
      <c r="G2895" s="15">
        <v>0</v>
      </c>
      <c r="H2895" s="16">
        <v>0</v>
      </c>
      <c r="I2895" s="13">
        <f t="shared" si="3231"/>
        <v>1.5</v>
      </c>
      <c r="J2895" s="13">
        <v>0</v>
      </c>
      <c r="K2895" s="13">
        <v>0</v>
      </c>
      <c r="L2895" s="13">
        <f t="shared" si="3232"/>
        <v>1.5</v>
      </c>
      <c r="M2895" s="45">
        <f t="shared" si="3228"/>
        <v>2120.1413427561838</v>
      </c>
    </row>
    <row r="2896" spans="1:13" ht="15" x14ac:dyDescent="0.2">
      <c r="A2896" s="14">
        <v>43066</v>
      </c>
      <c r="B2896" s="14" t="s">
        <v>680</v>
      </c>
      <c r="C2896" s="11">
        <f t="shared" si="3229"/>
        <v>757.28890571753118</v>
      </c>
      <c r="D2896" s="15" t="s">
        <v>21</v>
      </c>
      <c r="E2896" s="15">
        <v>264.10000000000002</v>
      </c>
      <c r="F2896" s="15">
        <v>0</v>
      </c>
      <c r="G2896" s="15">
        <v>0</v>
      </c>
      <c r="H2896" s="16">
        <v>0</v>
      </c>
      <c r="I2896" s="13">
        <v>0</v>
      </c>
      <c r="J2896" s="13">
        <v>0</v>
      </c>
      <c r="K2896" s="13">
        <v>0</v>
      </c>
      <c r="L2896" s="13">
        <f t="shared" si="3232"/>
        <v>0</v>
      </c>
      <c r="M2896" s="45">
        <f t="shared" si="3228"/>
        <v>0</v>
      </c>
    </row>
    <row r="2897" spans="1:13" ht="15" x14ac:dyDescent="0.2">
      <c r="A2897" s="14">
        <v>43063</v>
      </c>
      <c r="B2897" s="14" t="s">
        <v>681</v>
      </c>
      <c r="C2897" s="11">
        <f t="shared" si="3229"/>
        <v>231.61551823972206</v>
      </c>
      <c r="D2897" s="15" t="s">
        <v>21</v>
      </c>
      <c r="E2897" s="15">
        <v>863.5</v>
      </c>
      <c r="F2897" s="15">
        <v>868.5</v>
      </c>
      <c r="G2897" s="15">
        <v>0</v>
      </c>
      <c r="H2897" s="16">
        <v>0</v>
      </c>
      <c r="I2897" s="13">
        <f t="shared" ref="I2897:I2920" si="3233">(IF(D2897="SELL",E2897-F2897,IF(D2897="BUY",F2897-E2897)))</f>
        <v>5</v>
      </c>
      <c r="J2897" s="13">
        <v>0</v>
      </c>
      <c r="K2897" s="13">
        <v>0</v>
      </c>
      <c r="L2897" s="13">
        <f t="shared" si="3232"/>
        <v>5</v>
      </c>
      <c r="M2897" s="45">
        <f t="shared" si="3228"/>
        <v>1158.0775911986102</v>
      </c>
    </row>
    <row r="2898" spans="1:13" ht="15" x14ac:dyDescent="0.2">
      <c r="A2898" s="14">
        <v>43063</v>
      </c>
      <c r="B2898" s="14" t="s">
        <v>532</v>
      </c>
      <c r="C2898" s="11">
        <f t="shared" si="3229"/>
        <v>588.23529411764707</v>
      </c>
      <c r="D2898" s="15" t="s">
        <v>21</v>
      </c>
      <c r="E2898" s="15">
        <v>340</v>
      </c>
      <c r="F2898" s="15">
        <v>343</v>
      </c>
      <c r="G2898" s="15">
        <v>0</v>
      </c>
      <c r="H2898" s="16">
        <v>0</v>
      </c>
      <c r="I2898" s="13">
        <f t="shared" si="3233"/>
        <v>3</v>
      </c>
      <c r="J2898" s="13">
        <v>0</v>
      </c>
      <c r="K2898" s="13">
        <v>0</v>
      </c>
      <c r="L2898" s="13">
        <f t="shared" si="3232"/>
        <v>3</v>
      </c>
      <c r="M2898" s="45">
        <f t="shared" si="3228"/>
        <v>1764.7058823529412</v>
      </c>
    </row>
    <row r="2899" spans="1:13" ht="15" x14ac:dyDescent="0.2">
      <c r="A2899" s="14">
        <v>43062</v>
      </c>
      <c r="B2899" s="14" t="s">
        <v>628</v>
      </c>
      <c r="C2899" s="11">
        <f t="shared" si="3229"/>
        <v>121.580547112462</v>
      </c>
      <c r="D2899" s="15" t="s">
        <v>21</v>
      </c>
      <c r="E2899" s="15">
        <v>1645</v>
      </c>
      <c r="F2899" s="15">
        <v>1655</v>
      </c>
      <c r="G2899" s="15">
        <v>1670</v>
      </c>
      <c r="H2899" s="16">
        <v>0</v>
      </c>
      <c r="I2899" s="13">
        <f t="shared" si="3233"/>
        <v>10</v>
      </c>
      <c r="J2899" s="13">
        <f>(IF(D2899="SELL",IF(G2899="",0,F2899-G2899),IF(D2899="BUY",IF(G2899="",0,G2899-F2899))))</f>
        <v>15</v>
      </c>
      <c r="K2899" s="13">
        <v>0</v>
      </c>
      <c r="L2899" s="13">
        <f t="shared" si="3232"/>
        <v>25</v>
      </c>
      <c r="M2899" s="45">
        <f t="shared" si="3228"/>
        <v>3039.5136778115502</v>
      </c>
    </row>
    <row r="2900" spans="1:13" ht="15" x14ac:dyDescent="0.2">
      <c r="A2900" s="14">
        <v>43062</v>
      </c>
      <c r="B2900" s="14" t="s">
        <v>628</v>
      </c>
      <c r="C2900" s="11">
        <f t="shared" si="3229"/>
        <v>121.21212121212122</v>
      </c>
      <c r="D2900" s="15" t="s">
        <v>21</v>
      </c>
      <c r="E2900" s="15">
        <v>1650</v>
      </c>
      <c r="F2900" s="15">
        <v>1663</v>
      </c>
      <c r="G2900" s="15">
        <v>1680</v>
      </c>
      <c r="H2900" s="16">
        <v>0</v>
      </c>
      <c r="I2900" s="13">
        <f t="shared" si="3233"/>
        <v>13</v>
      </c>
      <c r="J2900" s="13">
        <f>(IF(D2900="SELL",IF(G2900="",0,F2900-G2900),IF(D2900="BUY",IF(G2900="",0,G2900-F2900))))</f>
        <v>17</v>
      </c>
      <c r="K2900" s="13">
        <v>0</v>
      </c>
      <c r="L2900" s="13">
        <f t="shared" si="3232"/>
        <v>30</v>
      </c>
      <c r="M2900" s="45">
        <f t="shared" si="3228"/>
        <v>3636.3636363636365</v>
      </c>
    </row>
    <row r="2901" spans="1:13" ht="15" x14ac:dyDescent="0.2">
      <c r="A2901" s="14">
        <v>43062</v>
      </c>
      <c r="B2901" s="17" t="s">
        <v>206</v>
      </c>
      <c r="C2901" s="11">
        <f t="shared" si="3229"/>
        <v>600.60060060060061</v>
      </c>
      <c r="D2901" s="15" t="s">
        <v>21</v>
      </c>
      <c r="E2901" s="15">
        <v>333</v>
      </c>
      <c r="F2901" s="15">
        <v>335.25</v>
      </c>
      <c r="G2901" s="15">
        <v>0</v>
      </c>
      <c r="H2901" s="16">
        <v>0</v>
      </c>
      <c r="I2901" s="13">
        <f t="shared" si="3233"/>
        <v>2.25</v>
      </c>
      <c r="J2901" s="13">
        <v>0</v>
      </c>
      <c r="K2901" s="13">
        <v>0</v>
      </c>
      <c r="L2901" s="13">
        <f t="shared" si="3232"/>
        <v>2.25</v>
      </c>
      <c r="M2901" s="45">
        <f t="shared" si="3228"/>
        <v>1351.3513513513515</v>
      </c>
    </row>
    <row r="2902" spans="1:13" ht="15" x14ac:dyDescent="0.2">
      <c r="A2902" s="14">
        <v>43061</v>
      </c>
      <c r="B2902" s="17" t="s">
        <v>465</v>
      </c>
      <c r="C2902" s="11">
        <f t="shared" si="3229"/>
        <v>182.64840182648402</v>
      </c>
      <c r="D2902" s="15" t="s">
        <v>21</v>
      </c>
      <c r="E2902" s="15">
        <v>1095</v>
      </c>
      <c r="F2902" s="15">
        <v>1105</v>
      </c>
      <c r="G2902" s="15">
        <v>1115</v>
      </c>
      <c r="H2902" s="16">
        <v>0</v>
      </c>
      <c r="I2902" s="13">
        <f t="shared" si="3233"/>
        <v>10</v>
      </c>
      <c r="J2902" s="13">
        <f>(IF(D2902="SELL",IF(G2902="",0,F2902-G2902),IF(D2902="BUY",IF(G2902="",0,G2902-F2902))))</f>
        <v>10</v>
      </c>
      <c r="K2902" s="13">
        <v>0</v>
      </c>
      <c r="L2902" s="13">
        <f t="shared" si="3232"/>
        <v>20</v>
      </c>
      <c r="M2902" s="45">
        <f t="shared" si="3228"/>
        <v>3652.9680365296804</v>
      </c>
    </row>
    <row r="2903" spans="1:13" ht="15" x14ac:dyDescent="0.2">
      <c r="A2903" s="14">
        <v>43061</v>
      </c>
      <c r="B2903" s="17" t="s">
        <v>682</v>
      </c>
      <c r="C2903" s="11">
        <f t="shared" si="3229"/>
        <v>156.25</v>
      </c>
      <c r="D2903" s="15" t="s">
        <v>21</v>
      </c>
      <c r="E2903" s="15">
        <v>1280</v>
      </c>
      <c r="F2903" s="15">
        <v>1289.45</v>
      </c>
      <c r="G2903" s="15">
        <v>0</v>
      </c>
      <c r="H2903" s="16">
        <v>0</v>
      </c>
      <c r="I2903" s="13">
        <f t="shared" si="3233"/>
        <v>9.4500000000000455</v>
      </c>
      <c r="J2903" s="13">
        <v>0</v>
      </c>
      <c r="K2903" s="13">
        <v>0</v>
      </c>
      <c r="L2903" s="13">
        <f t="shared" si="3232"/>
        <v>9.4500000000000455</v>
      </c>
      <c r="M2903" s="45">
        <f t="shared" si="3228"/>
        <v>1476.562500000007</v>
      </c>
    </row>
    <row r="2904" spans="1:13" ht="15" x14ac:dyDescent="0.2">
      <c r="A2904" s="14">
        <v>43060</v>
      </c>
      <c r="B2904" s="17" t="s">
        <v>591</v>
      </c>
      <c r="C2904" s="11">
        <f t="shared" si="3229"/>
        <v>410.6776180698152</v>
      </c>
      <c r="D2904" s="15" t="s">
        <v>21</v>
      </c>
      <c r="E2904" s="15">
        <v>487</v>
      </c>
      <c r="F2904" s="15">
        <v>492</v>
      </c>
      <c r="G2904" s="15">
        <v>496</v>
      </c>
      <c r="H2904" s="16">
        <v>0</v>
      </c>
      <c r="I2904" s="13">
        <f t="shared" si="3233"/>
        <v>5</v>
      </c>
      <c r="J2904" s="13">
        <f>(IF(D2904="SELL",IF(G2904="",0,F2904-G2904),IF(D2904="BUY",IF(G2904="",0,G2904-F2904))))</f>
        <v>4</v>
      </c>
      <c r="K2904" s="13">
        <v>0</v>
      </c>
      <c r="L2904" s="13">
        <f t="shared" si="3232"/>
        <v>9</v>
      </c>
      <c r="M2904" s="45">
        <f t="shared" ref="M2904:M2967" si="3234">L2904*C2904</f>
        <v>3696.0985626283368</v>
      </c>
    </row>
    <row r="2905" spans="1:13" ht="15" x14ac:dyDescent="0.2">
      <c r="A2905" s="14">
        <v>43060</v>
      </c>
      <c r="B2905" s="17" t="s">
        <v>487</v>
      </c>
      <c r="C2905" s="11">
        <f t="shared" si="3229"/>
        <v>84.925690021231418</v>
      </c>
      <c r="D2905" s="15" t="s">
        <v>21</v>
      </c>
      <c r="E2905" s="15">
        <v>2355</v>
      </c>
      <c r="F2905" s="15">
        <v>2375</v>
      </c>
      <c r="G2905" s="15">
        <v>2400</v>
      </c>
      <c r="H2905" s="16">
        <v>0</v>
      </c>
      <c r="I2905" s="13">
        <f t="shared" si="3233"/>
        <v>20</v>
      </c>
      <c r="J2905" s="13">
        <f>(IF(D2905="SELL",IF(G2905="",0,F2905-G2905),IF(D2905="BUY",IF(G2905="",0,G2905-F2905))))</f>
        <v>25</v>
      </c>
      <c r="K2905" s="13">
        <v>0</v>
      </c>
      <c r="L2905" s="13">
        <f t="shared" si="3232"/>
        <v>45</v>
      </c>
      <c r="M2905" s="45">
        <f t="shared" si="3234"/>
        <v>3821.6560509554138</v>
      </c>
    </row>
    <row r="2906" spans="1:13" ht="15" x14ac:dyDescent="0.2">
      <c r="A2906" s="14">
        <v>43060</v>
      </c>
      <c r="B2906" s="17" t="s">
        <v>683</v>
      </c>
      <c r="C2906" s="11">
        <f t="shared" si="3229"/>
        <v>280.70175438596493</v>
      </c>
      <c r="D2906" s="15" t="s">
        <v>21</v>
      </c>
      <c r="E2906" s="15">
        <v>712.5</v>
      </c>
      <c r="F2906" s="15">
        <v>716</v>
      </c>
      <c r="G2906" s="15">
        <v>0</v>
      </c>
      <c r="H2906" s="16">
        <v>0</v>
      </c>
      <c r="I2906" s="13">
        <f t="shared" si="3233"/>
        <v>3.5</v>
      </c>
      <c r="J2906" s="13">
        <v>0</v>
      </c>
      <c r="K2906" s="13">
        <v>0</v>
      </c>
      <c r="L2906" s="13">
        <f t="shared" si="3232"/>
        <v>3.5</v>
      </c>
      <c r="M2906" s="45">
        <f t="shared" si="3234"/>
        <v>982.45614035087726</v>
      </c>
    </row>
    <row r="2907" spans="1:13" ht="15" x14ac:dyDescent="0.2">
      <c r="A2907" s="14">
        <v>43059</v>
      </c>
      <c r="B2907" s="17" t="s">
        <v>684</v>
      </c>
      <c r="C2907" s="11">
        <f t="shared" si="3229"/>
        <v>1536.6884364195159</v>
      </c>
      <c r="D2907" s="15" t="s">
        <v>21</v>
      </c>
      <c r="E2907" s="15">
        <v>130.15</v>
      </c>
      <c r="F2907" s="15">
        <v>128</v>
      </c>
      <c r="G2907" s="15">
        <v>0</v>
      </c>
      <c r="H2907" s="16">
        <v>0</v>
      </c>
      <c r="I2907" s="13">
        <f t="shared" si="3233"/>
        <v>-2.1500000000000057</v>
      </c>
      <c r="J2907" s="13">
        <v>0</v>
      </c>
      <c r="K2907" s="13">
        <v>0</v>
      </c>
      <c r="L2907" s="13">
        <f t="shared" si="3232"/>
        <v>-2.1500000000000057</v>
      </c>
      <c r="M2907" s="45">
        <f t="shared" si="3234"/>
        <v>-3303.8801383019681</v>
      </c>
    </row>
    <row r="2908" spans="1:13" ht="15" x14ac:dyDescent="0.2">
      <c r="A2908" s="14">
        <v>43059</v>
      </c>
      <c r="B2908" s="17" t="s">
        <v>673</v>
      </c>
      <c r="C2908" s="11">
        <f t="shared" ref="C2908:C2971" si="3235">200000/E2908</f>
        <v>154.08320493066256</v>
      </c>
      <c r="D2908" s="15" t="s">
        <v>21</v>
      </c>
      <c r="E2908" s="15">
        <v>1298</v>
      </c>
      <c r="F2908" s="15">
        <v>1308</v>
      </c>
      <c r="G2908" s="15">
        <v>1315</v>
      </c>
      <c r="H2908" s="16">
        <v>1330</v>
      </c>
      <c r="I2908" s="13">
        <f t="shared" si="3233"/>
        <v>10</v>
      </c>
      <c r="J2908" s="13">
        <f>(IF(D2908="SELL",IF(G2908="",0,F2908-G2908),IF(D2908="BUY",IF(G2908="",0,G2908-F2908))))</f>
        <v>7</v>
      </c>
      <c r="K2908" s="13">
        <v>15</v>
      </c>
      <c r="L2908" s="13">
        <f t="shared" si="3232"/>
        <v>32</v>
      </c>
      <c r="M2908" s="45">
        <f t="shared" si="3234"/>
        <v>4930.6625577812019</v>
      </c>
    </row>
    <row r="2909" spans="1:13" ht="15" x14ac:dyDescent="0.2">
      <c r="A2909" s="14">
        <v>43059</v>
      </c>
      <c r="B2909" s="17" t="s">
        <v>685</v>
      </c>
      <c r="C2909" s="11">
        <f t="shared" si="3235"/>
        <v>298.06259314456037</v>
      </c>
      <c r="D2909" s="15" t="s">
        <v>21</v>
      </c>
      <c r="E2909" s="15">
        <v>671</v>
      </c>
      <c r="F2909" s="15">
        <v>675.5</v>
      </c>
      <c r="G2909" s="15">
        <v>682</v>
      </c>
      <c r="H2909" s="16">
        <v>0</v>
      </c>
      <c r="I2909" s="13">
        <f t="shared" si="3233"/>
        <v>4.5</v>
      </c>
      <c r="J2909" s="13">
        <f>(IF(D2909="SELL",IF(G2909="",0,F2909-G2909),IF(D2909="BUY",IF(G2909="",0,G2909-F2909))))</f>
        <v>6.5</v>
      </c>
      <c r="K2909" s="13">
        <v>0</v>
      </c>
      <c r="L2909" s="13">
        <f t="shared" si="3232"/>
        <v>11</v>
      </c>
      <c r="M2909" s="45">
        <f t="shared" si="3234"/>
        <v>3278.688524590164</v>
      </c>
    </row>
    <row r="2910" spans="1:13" ht="15" x14ac:dyDescent="0.2">
      <c r="A2910" s="14">
        <v>43059</v>
      </c>
      <c r="B2910" s="17" t="s">
        <v>469</v>
      </c>
      <c r="C2910" s="11">
        <f t="shared" si="3235"/>
        <v>206.18556701030928</v>
      </c>
      <c r="D2910" s="15" t="s">
        <v>21</v>
      </c>
      <c r="E2910" s="15">
        <v>970</v>
      </c>
      <c r="F2910" s="15">
        <v>975</v>
      </c>
      <c r="G2910" s="15">
        <v>985</v>
      </c>
      <c r="H2910" s="16">
        <v>0</v>
      </c>
      <c r="I2910" s="13">
        <f t="shared" si="3233"/>
        <v>5</v>
      </c>
      <c r="J2910" s="13">
        <f>(IF(D2910="SELL",IF(G2910="",0,F2910-G2910),IF(D2910="BUY",IF(G2910="",0,G2910-F2910))))</f>
        <v>10</v>
      </c>
      <c r="K2910" s="13">
        <v>0</v>
      </c>
      <c r="L2910" s="13">
        <f t="shared" si="3232"/>
        <v>15</v>
      </c>
      <c r="M2910" s="45">
        <f t="shared" si="3234"/>
        <v>3092.7835051546394</v>
      </c>
    </row>
    <row r="2911" spans="1:13" ht="15" x14ac:dyDescent="0.2">
      <c r="A2911" s="14">
        <v>43059</v>
      </c>
      <c r="B2911" s="17" t="s">
        <v>399</v>
      </c>
      <c r="C2911" s="11">
        <f t="shared" si="3235"/>
        <v>1242.2360248447205</v>
      </c>
      <c r="D2911" s="15" t="s">
        <v>21</v>
      </c>
      <c r="E2911" s="15">
        <v>161</v>
      </c>
      <c r="F2911" s="15">
        <v>161.94999999999999</v>
      </c>
      <c r="G2911" s="15">
        <v>0</v>
      </c>
      <c r="H2911" s="16">
        <v>0</v>
      </c>
      <c r="I2911" s="13">
        <f t="shared" si="3233"/>
        <v>0.94999999999998863</v>
      </c>
      <c r="J2911" s="13">
        <v>0</v>
      </c>
      <c r="K2911" s="13">
        <v>0</v>
      </c>
      <c r="L2911" s="13">
        <f t="shared" si="3232"/>
        <v>0.94999999999998863</v>
      </c>
      <c r="M2911" s="45">
        <f t="shared" si="3234"/>
        <v>1180.1242236024705</v>
      </c>
    </row>
    <row r="2912" spans="1:13" ht="15" x14ac:dyDescent="0.2">
      <c r="A2912" s="14">
        <v>43056</v>
      </c>
      <c r="B2912" s="17" t="s">
        <v>128</v>
      </c>
      <c r="C2912" s="11">
        <f t="shared" si="3235"/>
        <v>423.72881355932202</v>
      </c>
      <c r="D2912" s="15" t="s">
        <v>21</v>
      </c>
      <c r="E2912" s="15">
        <v>472</v>
      </c>
      <c r="F2912" s="15">
        <v>475</v>
      </c>
      <c r="G2912" s="15">
        <v>480</v>
      </c>
      <c r="H2912" s="16">
        <v>0</v>
      </c>
      <c r="I2912" s="13">
        <f t="shared" si="3233"/>
        <v>3</v>
      </c>
      <c r="J2912" s="13">
        <f>(IF(D2912="SELL",IF(G2912="",0,F2912-G2912),IF(D2912="BUY",IF(G2912="",0,G2912-F2912))))</f>
        <v>5</v>
      </c>
      <c r="K2912" s="13">
        <v>0</v>
      </c>
      <c r="L2912" s="13">
        <f t="shared" si="3232"/>
        <v>8</v>
      </c>
      <c r="M2912" s="45">
        <f t="shared" si="3234"/>
        <v>3389.8305084745762</v>
      </c>
    </row>
    <row r="2913" spans="1:13" ht="15" x14ac:dyDescent="0.2">
      <c r="A2913" s="14">
        <v>43056</v>
      </c>
      <c r="B2913" s="17" t="s">
        <v>627</v>
      </c>
      <c r="C2913" s="11">
        <f t="shared" si="3235"/>
        <v>210.3049421661409</v>
      </c>
      <c r="D2913" s="15" t="s">
        <v>21</v>
      </c>
      <c r="E2913" s="15">
        <v>951</v>
      </c>
      <c r="F2913" s="15">
        <v>957</v>
      </c>
      <c r="G2913" s="15">
        <v>965</v>
      </c>
      <c r="H2913" s="16">
        <v>0</v>
      </c>
      <c r="I2913" s="13">
        <f t="shared" si="3233"/>
        <v>6</v>
      </c>
      <c r="J2913" s="13">
        <f>(IF(D2913="SELL",IF(G2913="",0,F2913-G2913),IF(D2913="BUY",IF(G2913="",0,G2913-F2913))))</f>
        <v>8</v>
      </c>
      <c r="K2913" s="13">
        <v>0</v>
      </c>
      <c r="L2913" s="13">
        <f t="shared" si="3232"/>
        <v>14</v>
      </c>
      <c r="M2913" s="45">
        <f t="shared" si="3234"/>
        <v>2944.2691903259729</v>
      </c>
    </row>
    <row r="2914" spans="1:13" ht="15" x14ac:dyDescent="0.2">
      <c r="A2914" s="14">
        <v>43055</v>
      </c>
      <c r="B2914" s="17" t="s">
        <v>686</v>
      </c>
      <c r="C2914" s="11">
        <f t="shared" si="3235"/>
        <v>231.21387283236993</v>
      </c>
      <c r="D2914" s="15" t="s">
        <v>18</v>
      </c>
      <c r="E2914" s="15">
        <v>865</v>
      </c>
      <c r="F2914" s="15">
        <v>877</v>
      </c>
      <c r="G2914" s="15">
        <v>0</v>
      </c>
      <c r="H2914" s="16">
        <v>0</v>
      </c>
      <c r="I2914" s="13">
        <f t="shared" si="3233"/>
        <v>-12</v>
      </c>
      <c r="J2914" s="13">
        <v>0</v>
      </c>
      <c r="K2914" s="13">
        <v>0</v>
      </c>
      <c r="L2914" s="13">
        <f t="shared" si="3232"/>
        <v>-12</v>
      </c>
      <c r="M2914" s="45">
        <f t="shared" si="3234"/>
        <v>-2774.5664739884392</v>
      </c>
    </row>
    <row r="2915" spans="1:13" ht="15" x14ac:dyDescent="0.2">
      <c r="A2915" s="14">
        <v>43055</v>
      </c>
      <c r="B2915" s="17" t="s">
        <v>687</v>
      </c>
      <c r="C2915" s="11">
        <f t="shared" si="3235"/>
        <v>436.68122270742356</v>
      </c>
      <c r="D2915" s="15" t="s">
        <v>21</v>
      </c>
      <c r="E2915" s="15">
        <v>458</v>
      </c>
      <c r="F2915" s="15">
        <v>463</v>
      </c>
      <c r="G2915" s="15">
        <v>468.8</v>
      </c>
      <c r="H2915" s="16">
        <v>0</v>
      </c>
      <c r="I2915" s="13">
        <f t="shared" si="3233"/>
        <v>5</v>
      </c>
      <c r="J2915" s="13">
        <f>(IF(D2915="SELL",IF(G2915="",0,F2915-G2915),IF(D2915="BUY",IF(G2915="",0,G2915-F2915))))</f>
        <v>5.8000000000000114</v>
      </c>
      <c r="K2915" s="13">
        <v>0</v>
      </c>
      <c r="L2915" s="13">
        <f t="shared" si="3232"/>
        <v>10.800000000000011</v>
      </c>
      <c r="M2915" s="45">
        <f t="shared" si="3234"/>
        <v>4716.1572052401798</v>
      </c>
    </row>
    <row r="2916" spans="1:13" ht="15" x14ac:dyDescent="0.2">
      <c r="A2916" s="14">
        <v>43055</v>
      </c>
      <c r="B2916" s="17" t="s">
        <v>688</v>
      </c>
      <c r="C2916" s="11">
        <f t="shared" si="3235"/>
        <v>78.431372549019613</v>
      </c>
      <c r="D2916" s="15" t="s">
        <v>18</v>
      </c>
      <c r="E2916" s="15">
        <v>2550</v>
      </c>
      <c r="F2916" s="15">
        <v>2530</v>
      </c>
      <c r="G2916" s="15">
        <v>2506</v>
      </c>
      <c r="H2916" s="16">
        <v>0</v>
      </c>
      <c r="I2916" s="13">
        <f t="shared" si="3233"/>
        <v>20</v>
      </c>
      <c r="J2916" s="13">
        <f>(IF(D2916="SELL",IF(G2916="",0,F2916-G2916),IF(D2916="BUY",IF(G2916="",0,G2916-F2916))))</f>
        <v>24</v>
      </c>
      <c r="K2916" s="13">
        <v>0</v>
      </c>
      <c r="L2916" s="13">
        <f t="shared" si="3232"/>
        <v>44</v>
      </c>
      <c r="M2916" s="45">
        <f t="shared" si="3234"/>
        <v>3450.9803921568628</v>
      </c>
    </row>
    <row r="2917" spans="1:13" ht="15" x14ac:dyDescent="0.2">
      <c r="A2917" s="14">
        <v>43055</v>
      </c>
      <c r="B2917" s="17" t="s">
        <v>689</v>
      </c>
      <c r="C2917" s="11">
        <f t="shared" si="3235"/>
        <v>156.98587127158555</v>
      </c>
      <c r="D2917" s="15" t="s">
        <v>21</v>
      </c>
      <c r="E2917" s="15">
        <v>1274</v>
      </c>
      <c r="F2917" s="15">
        <v>1284</v>
      </c>
      <c r="G2917" s="15">
        <v>0</v>
      </c>
      <c r="H2917" s="16">
        <v>0</v>
      </c>
      <c r="I2917" s="13">
        <f t="shared" si="3233"/>
        <v>10</v>
      </c>
      <c r="J2917" s="13">
        <v>0</v>
      </c>
      <c r="K2917" s="13">
        <v>0</v>
      </c>
      <c r="L2917" s="13">
        <f t="shared" si="3232"/>
        <v>10</v>
      </c>
      <c r="M2917" s="45">
        <f t="shared" si="3234"/>
        <v>1569.8587127158555</v>
      </c>
    </row>
    <row r="2918" spans="1:13" ht="15" x14ac:dyDescent="0.2">
      <c r="A2918" s="14">
        <v>43054</v>
      </c>
      <c r="B2918" s="17" t="s">
        <v>462</v>
      </c>
      <c r="C2918" s="11">
        <f t="shared" si="3235"/>
        <v>751.87969924812035</v>
      </c>
      <c r="D2918" s="15" t="s">
        <v>18</v>
      </c>
      <c r="E2918" s="15">
        <v>266</v>
      </c>
      <c r="F2918" s="15">
        <v>264</v>
      </c>
      <c r="G2918" s="15">
        <v>262</v>
      </c>
      <c r="H2918" s="16">
        <v>0</v>
      </c>
      <c r="I2918" s="13">
        <f t="shared" si="3233"/>
        <v>2</v>
      </c>
      <c r="J2918" s="13">
        <f>(IF(D2918="SELL",IF(G2918="",0,F2918-G2918),IF(D2918="BUY",IF(G2918="",0,G2918-F2918))))</f>
        <v>2</v>
      </c>
      <c r="K2918" s="13">
        <v>0</v>
      </c>
      <c r="L2918" s="13">
        <f t="shared" si="3232"/>
        <v>4</v>
      </c>
      <c r="M2918" s="45">
        <f t="shared" si="3234"/>
        <v>3007.5187969924814</v>
      </c>
    </row>
    <row r="2919" spans="1:13" ht="15" x14ac:dyDescent="0.2">
      <c r="A2919" s="14">
        <v>43054</v>
      </c>
      <c r="B2919" s="17" t="s">
        <v>559</v>
      </c>
      <c r="C2919" s="11">
        <f t="shared" si="3235"/>
        <v>1111.1111111111111</v>
      </c>
      <c r="D2919" s="15" t="s">
        <v>18</v>
      </c>
      <c r="E2919" s="15">
        <v>180</v>
      </c>
      <c r="F2919" s="15">
        <v>179.15</v>
      </c>
      <c r="G2919" s="15">
        <v>0</v>
      </c>
      <c r="H2919" s="16">
        <v>0</v>
      </c>
      <c r="I2919" s="13">
        <f t="shared" si="3233"/>
        <v>0.84999999999999432</v>
      </c>
      <c r="J2919" s="13">
        <v>0</v>
      </c>
      <c r="K2919" s="13">
        <v>0</v>
      </c>
      <c r="L2919" s="13">
        <f t="shared" si="3232"/>
        <v>0.84999999999999432</v>
      </c>
      <c r="M2919" s="45">
        <f t="shared" si="3234"/>
        <v>944.44444444443809</v>
      </c>
    </row>
    <row r="2920" spans="1:13" ht="15" x14ac:dyDescent="0.2">
      <c r="A2920" s="14">
        <v>43054</v>
      </c>
      <c r="B2920" s="17" t="s">
        <v>690</v>
      </c>
      <c r="C2920" s="11">
        <f t="shared" si="3235"/>
        <v>1049.8687664041995</v>
      </c>
      <c r="D2920" s="15" t="s">
        <v>18</v>
      </c>
      <c r="E2920" s="15">
        <v>190.5</v>
      </c>
      <c r="F2920" s="15">
        <v>189</v>
      </c>
      <c r="G2920" s="15">
        <v>188</v>
      </c>
      <c r="H2920" s="16">
        <v>186</v>
      </c>
      <c r="I2920" s="13">
        <f t="shared" si="3233"/>
        <v>1.5</v>
      </c>
      <c r="J2920" s="13">
        <f>(IF(D2920="SELL",IF(G2920="",0,F2920-G2920),IF(D2920="BUY",IF(G2920="",0,G2920-F2920))))</f>
        <v>1</v>
      </c>
      <c r="K2920" s="13">
        <v>2</v>
      </c>
      <c r="L2920" s="13">
        <f t="shared" si="3232"/>
        <v>4.5</v>
      </c>
      <c r="M2920" s="45">
        <f t="shared" si="3234"/>
        <v>4724.4094488188975</v>
      </c>
    </row>
    <row r="2921" spans="1:13" ht="15" x14ac:dyDescent="0.2">
      <c r="A2921" s="14">
        <v>43053</v>
      </c>
      <c r="B2921" s="17" t="s">
        <v>542</v>
      </c>
      <c r="C2921" s="11">
        <f t="shared" si="3235"/>
        <v>228.31050228310502</v>
      </c>
      <c r="D2921" s="15" t="s">
        <v>21</v>
      </c>
      <c r="E2921" s="15">
        <v>876</v>
      </c>
      <c r="F2921" s="15">
        <v>0</v>
      </c>
      <c r="G2921" s="15">
        <v>0</v>
      </c>
      <c r="H2921" s="16">
        <v>0</v>
      </c>
      <c r="I2921" s="13">
        <v>0</v>
      </c>
      <c r="J2921" s="13">
        <f>(IF(D2921="SELL",IF(G2921="",0,F2921-G2921),IF(D2921="BUY",IF(G2921="",0,G2921-F2921))))</f>
        <v>0</v>
      </c>
      <c r="K2921" s="13">
        <v>0</v>
      </c>
      <c r="L2921" s="13">
        <f t="shared" si="3232"/>
        <v>0</v>
      </c>
      <c r="M2921" s="45">
        <f t="shared" si="3234"/>
        <v>0</v>
      </c>
    </row>
    <row r="2922" spans="1:13" ht="15" x14ac:dyDescent="0.2">
      <c r="A2922" s="14">
        <v>43053</v>
      </c>
      <c r="B2922" s="17" t="s">
        <v>669</v>
      </c>
      <c r="C2922" s="11">
        <f t="shared" si="3235"/>
        <v>757.57575757575762</v>
      </c>
      <c r="D2922" s="15" t="s">
        <v>21</v>
      </c>
      <c r="E2922" s="15">
        <v>264</v>
      </c>
      <c r="F2922" s="15">
        <v>267</v>
      </c>
      <c r="G2922" s="15">
        <v>0</v>
      </c>
      <c r="H2922" s="16">
        <v>0</v>
      </c>
      <c r="I2922" s="13">
        <f t="shared" ref="I2922:I2980" si="3236">(IF(D2922="SELL",E2922-F2922,IF(D2922="BUY",F2922-E2922)))</f>
        <v>3</v>
      </c>
      <c r="J2922" s="13">
        <v>0</v>
      </c>
      <c r="K2922" s="13">
        <v>0</v>
      </c>
      <c r="L2922" s="13">
        <f t="shared" si="3232"/>
        <v>3</v>
      </c>
      <c r="M2922" s="45">
        <f t="shared" si="3234"/>
        <v>2272.727272727273</v>
      </c>
    </row>
    <row r="2923" spans="1:13" ht="15" x14ac:dyDescent="0.2">
      <c r="A2923" s="14">
        <v>43052</v>
      </c>
      <c r="B2923" s="17" t="s">
        <v>691</v>
      </c>
      <c r="C2923" s="11">
        <f t="shared" si="3235"/>
        <v>338.40947546531305</v>
      </c>
      <c r="D2923" s="15" t="s">
        <v>21</v>
      </c>
      <c r="E2923" s="15">
        <v>591</v>
      </c>
      <c r="F2923" s="15">
        <v>596</v>
      </c>
      <c r="G2923" s="15">
        <v>601</v>
      </c>
      <c r="H2923" s="16">
        <v>0</v>
      </c>
      <c r="I2923" s="13">
        <f t="shared" si="3236"/>
        <v>5</v>
      </c>
      <c r="J2923" s="13">
        <f>(IF(D2923="SELL",IF(G2923="",0,F2923-G2923),IF(D2923="BUY",IF(G2923="",0,G2923-F2923))))</f>
        <v>5</v>
      </c>
      <c r="K2923" s="13">
        <v>0</v>
      </c>
      <c r="L2923" s="13">
        <f t="shared" si="3232"/>
        <v>10</v>
      </c>
      <c r="M2923" s="45">
        <f t="shared" si="3234"/>
        <v>3384.0947546531306</v>
      </c>
    </row>
    <row r="2924" spans="1:13" ht="15" x14ac:dyDescent="0.2">
      <c r="A2924" s="14">
        <v>43052</v>
      </c>
      <c r="B2924" s="17" t="s">
        <v>685</v>
      </c>
      <c r="C2924" s="11">
        <f t="shared" si="3235"/>
        <v>329.48929159802304</v>
      </c>
      <c r="D2924" s="15" t="s">
        <v>21</v>
      </c>
      <c r="E2924" s="15">
        <v>607</v>
      </c>
      <c r="F2924" s="15">
        <v>612</v>
      </c>
      <c r="G2924" s="15">
        <v>617</v>
      </c>
      <c r="H2924" s="16">
        <v>621</v>
      </c>
      <c r="I2924" s="13">
        <f t="shared" si="3236"/>
        <v>5</v>
      </c>
      <c r="J2924" s="13">
        <f>(IF(D2924="SELL",IF(G2924="",0,F2924-G2924),IF(D2924="BUY",IF(G2924="",0,G2924-F2924))))</f>
        <v>5</v>
      </c>
      <c r="K2924" s="13">
        <v>4</v>
      </c>
      <c r="L2924" s="13">
        <f t="shared" si="3232"/>
        <v>14</v>
      </c>
      <c r="M2924" s="45">
        <f t="shared" si="3234"/>
        <v>4612.8500823723225</v>
      </c>
    </row>
    <row r="2925" spans="1:13" ht="15" x14ac:dyDescent="0.2">
      <c r="A2925" s="14">
        <v>43052</v>
      </c>
      <c r="B2925" s="17" t="s">
        <v>309</v>
      </c>
      <c r="C2925" s="11">
        <f t="shared" si="3235"/>
        <v>1017.8117048346056</v>
      </c>
      <c r="D2925" s="15" t="s">
        <v>18</v>
      </c>
      <c r="E2925" s="15">
        <v>196.5</v>
      </c>
      <c r="F2925" s="15">
        <v>195</v>
      </c>
      <c r="G2925" s="15">
        <v>0</v>
      </c>
      <c r="H2925" s="16">
        <v>0</v>
      </c>
      <c r="I2925" s="13">
        <f t="shared" si="3236"/>
        <v>1.5</v>
      </c>
      <c r="J2925" s="13">
        <v>0</v>
      </c>
      <c r="K2925" s="13">
        <v>0</v>
      </c>
      <c r="L2925" s="13">
        <f t="shared" si="3232"/>
        <v>1.5</v>
      </c>
      <c r="M2925" s="45">
        <f t="shared" si="3234"/>
        <v>1526.7175572519084</v>
      </c>
    </row>
    <row r="2926" spans="1:13" ht="15" x14ac:dyDescent="0.2">
      <c r="A2926" s="14">
        <v>43049</v>
      </c>
      <c r="B2926" s="17" t="s">
        <v>599</v>
      </c>
      <c r="C2926" s="11">
        <f t="shared" si="3235"/>
        <v>41.407867494824018</v>
      </c>
      <c r="D2926" s="15" t="s">
        <v>21</v>
      </c>
      <c r="E2926" s="15">
        <v>4830</v>
      </c>
      <c r="F2926" s="15">
        <v>4850</v>
      </c>
      <c r="G2926" s="15">
        <v>4878</v>
      </c>
      <c r="H2926" s="16">
        <v>4910</v>
      </c>
      <c r="I2926" s="13">
        <f t="shared" si="3236"/>
        <v>20</v>
      </c>
      <c r="J2926" s="13">
        <f>(IF(D2926="SELL",IF(G2926="",0,F2926-G2926),IF(D2926="BUY",IF(G2926="",0,G2926-F2926))))</f>
        <v>28</v>
      </c>
      <c r="K2926" s="13">
        <v>32</v>
      </c>
      <c r="L2926" s="13">
        <f t="shared" si="3232"/>
        <v>80</v>
      </c>
      <c r="M2926" s="45">
        <f t="shared" si="3234"/>
        <v>3312.6293995859214</v>
      </c>
    </row>
    <row r="2927" spans="1:13" ht="15" x14ac:dyDescent="0.2">
      <c r="A2927" s="14">
        <v>43049</v>
      </c>
      <c r="B2927" s="17" t="s">
        <v>475</v>
      </c>
      <c r="C2927" s="11">
        <f t="shared" si="3235"/>
        <v>282.4858757062147</v>
      </c>
      <c r="D2927" s="15" t="s">
        <v>21</v>
      </c>
      <c r="E2927" s="15">
        <v>708</v>
      </c>
      <c r="F2927" s="15">
        <v>713</v>
      </c>
      <c r="G2927" s="15">
        <v>720</v>
      </c>
      <c r="H2927" s="16">
        <v>726</v>
      </c>
      <c r="I2927" s="13">
        <f t="shared" si="3236"/>
        <v>5</v>
      </c>
      <c r="J2927" s="13">
        <f>(IF(D2927="SELL",IF(G2927="",0,F2927-G2927),IF(D2927="BUY",IF(G2927="",0,G2927-F2927))))</f>
        <v>7</v>
      </c>
      <c r="K2927" s="13">
        <v>6</v>
      </c>
      <c r="L2927" s="13">
        <f t="shared" si="3232"/>
        <v>18</v>
      </c>
      <c r="M2927" s="45">
        <f t="shared" si="3234"/>
        <v>5084.7457627118647</v>
      </c>
    </row>
    <row r="2928" spans="1:13" ht="15" x14ac:dyDescent="0.2">
      <c r="A2928" s="14">
        <v>43049</v>
      </c>
      <c r="B2928" s="17" t="s">
        <v>692</v>
      </c>
      <c r="C2928" s="11">
        <f t="shared" si="3235"/>
        <v>148.47809948032665</v>
      </c>
      <c r="D2928" s="15" t="s">
        <v>21</v>
      </c>
      <c r="E2928" s="15">
        <v>1347</v>
      </c>
      <c r="F2928" s="15">
        <v>1355</v>
      </c>
      <c r="G2928" s="15">
        <v>1362</v>
      </c>
      <c r="H2928" s="16">
        <v>0</v>
      </c>
      <c r="I2928" s="13">
        <f t="shared" si="3236"/>
        <v>8</v>
      </c>
      <c r="J2928" s="13">
        <f>(IF(D2928="SELL",IF(G2928="",0,F2928-G2928),IF(D2928="BUY",IF(G2928="",0,G2928-F2928))))</f>
        <v>7</v>
      </c>
      <c r="K2928" s="13">
        <v>0</v>
      </c>
      <c r="L2928" s="13">
        <f t="shared" si="3232"/>
        <v>15</v>
      </c>
      <c r="M2928" s="45">
        <f t="shared" si="3234"/>
        <v>2227.1714922048996</v>
      </c>
    </row>
    <row r="2929" spans="1:13" ht="15" x14ac:dyDescent="0.2">
      <c r="A2929" s="14">
        <v>43049</v>
      </c>
      <c r="B2929" s="17" t="s">
        <v>693</v>
      </c>
      <c r="C2929" s="11">
        <f t="shared" si="3235"/>
        <v>505.05050505050502</v>
      </c>
      <c r="D2929" s="15" t="s">
        <v>21</v>
      </c>
      <c r="E2929" s="15">
        <v>396</v>
      </c>
      <c r="F2929" s="15">
        <v>399</v>
      </c>
      <c r="G2929" s="15">
        <v>402</v>
      </c>
      <c r="H2929" s="16">
        <v>0</v>
      </c>
      <c r="I2929" s="13">
        <f t="shared" si="3236"/>
        <v>3</v>
      </c>
      <c r="J2929" s="13">
        <f>(IF(D2929="SELL",IF(G2929="",0,F2929-G2929),IF(D2929="BUY",IF(G2929="",0,G2929-F2929))))</f>
        <v>3</v>
      </c>
      <c r="K2929" s="13">
        <v>0</v>
      </c>
      <c r="L2929" s="13">
        <f t="shared" si="3232"/>
        <v>6</v>
      </c>
      <c r="M2929" s="45">
        <f t="shared" si="3234"/>
        <v>3030.30303030303</v>
      </c>
    </row>
    <row r="2930" spans="1:13" ht="15" x14ac:dyDescent="0.2">
      <c r="A2930" s="14">
        <v>43048</v>
      </c>
      <c r="B2930" s="17" t="s">
        <v>396</v>
      </c>
      <c r="C2930" s="11">
        <f t="shared" si="3235"/>
        <v>207.9002079002079</v>
      </c>
      <c r="D2930" s="15" t="s">
        <v>21</v>
      </c>
      <c r="E2930" s="15">
        <v>962</v>
      </c>
      <c r="F2930" s="15">
        <v>950</v>
      </c>
      <c r="G2930" s="15">
        <v>0</v>
      </c>
      <c r="H2930" s="16">
        <v>0</v>
      </c>
      <c r="I2930" s="13">
        <f t="shared" si="3236"/>
        <v>-12</v>
      </c>
      <c r="J2930" s="13">
        <v>0</v>
      </c>
      <c r="K2930" s="13">
        <v>0</v>
      </c>
      <c r="L2930" s="13">
        <f t="shared" si="3232"/>
        <v>-12</v>
      </c>
      <c r="M2930" s="45">
        <f t="shared" si="3234"/>
        <v>-2494.8024948024949</v>
      </c>
    </row>
    <row r="2931" spans="1:13" ht="15" x14ac:dyDescent="0.2">
      <c r="A2931" s="14">
        <v>43048</v>
      </c>
      <c r="B2931" s="17" t="s">
        <v>313</v>
      </c>
      <c r="C2931" s="11">
        <f t="shared" si="3235"/>
        <v>364.96350364963502</v>
      </c>
      <c r="D2931" s="15" t="s">
        <v>18</v>
      </c>
      <c r="E2931" s="15">
        <v>548</v>
      </c>
      <c r="F2931" s="15">
        <v>545</v>
      </c>
      <c r="G2931" s="15">
        <v>540</v>
      </c>
      <c r="H2931" s="16">
        <v>0</v>
      </c>
      <c r="I2931" s="13">
        <f t="shared" si="3236"/>
        <v>3</v>
      </c>
      <c r="J2931" s="13">
        <f>(IF(D2931="SELL",IF(G2931="",0,F2931-G2931),IF(D2931="BUY",IF(G2931="",0,G2931-F2931))))</f>
        <v>5</v>
      </c>
      <c r="K2931" s="13">
        <v>0</v>
      </c>
      <c r="L2931" s="13">
        <f t="shared" si="3232"/>
        <v>8</v>
      </c>
      <c r="M2931" s="45">
        <f t="shared" si="3234"/>
        <v>2919.7080291970801</v>
      </c>
    </row>
    <row r="2932" spans="1:13" ht="15" x14ac:dyDescent="0.2">
      <c r="A2932" s="14">
        <v>43048</v>
      </c>
      <c r="B2932" s="17" t="s">
        <v>378</v>
      </c>
      <c r="C2932" s="11">
        <f t="shared" si="3235"/>
        <v>311.52647975077883</v>
      </c>
      <c r="D2932" s="15" t="s">
        <v>18</v>
      </c>
      <c r="E2932" s="15">
        <v>642</v>
      </c>
      <c r="F2932" s="15">
        <v>635.1</v>
      </c>
      <c r="G2932" s="15">
        <v>0</v>
      </c>
      <c r="H2932" s="16">
        <v>0</v>
      </c>
      <c r="I2932" s="13">
        <f t="shared" si="3236"/>
        <v>6.8999999999999773</v>
      </c>
      <c r="J2932" s="13">
        <v>0</v>
      </c>
      <c r="K2932" s="13">
        <v>0</v>
      </c>
      <c r="L2932" s="13">
        <f t="shared" si="3232"/>
        <v>6.8999999999999773</v>
      </c>
      <c r="M2932" s="45">
        <f t="shared" si="3234"/>
        <v>2149.5327102803667</v>
      </c>
    </row>
    <row r="2933" spans="1:13" ht="15" x14ac:dyDescent="0.2">
      <c r="A2933" s="14">
        <v>43048</v>
      </c>
      <c r="B2933" s="17" t="s">
        <v>694</v>
      </c>
      <c r="C2933" s="11">
        <f t="shared" si="3235"/>
        <v>113.18619128466327</v>
      </c>
      <c r="D2933" s="15" t="s">
        <v>18</v>
      </c>
      <c r="E2933" s="15">
        <v>1767</v>
      </c>
      <c r="F2933" s="15">
        <v>1757</v>
      </c>
      <c r="G2933" s="15">
        <v>0</v>
      </c>
      <c r="H2933" s="16">
        <v>0</v>
      </c>
      <c r="I2933" s="13">
        <f t="shared" si="3236"/>
        <v>10</v>
      </c>
      <c r="J2933" s="13">
        <v>0</v>
      </c>
      <c r="K2933" s="13">
        <v>0</v>
      </c>
      <c r="L2933" s="13">
        <f t="shared" si="3232"/>
        <v>10</v>
      </c>
      <c r="M2933" s="45">
        <f t="shared" si="3234"/>
        <v>1131.8619128466325</v>
      </c>
    </row>
    <row r="2934" spans="1:13" ht="15" x14ac:dyDescent="0.2">
      <c r="A2934" s="14">
        <v>43048</v>
      </c>
      <c r="B2934" s="17" t="s">
        <v>685</v>
      </c>
      <c r="C2934" s="11">
        <f t="shared" si="3235"/>
        <v>350.87719298245617</v>
      </c>
      <c r="D2934" s="15" t="s">
        <v>21</v>
      </c>
      <c r="E2934" s="15">
        <v>570</v>
      </c>
      <c r="F2934" s="15">
        <v>574</v>
      </c>
      <c r="G2934" s="15">
        <v>578</v>
      </c>
      <c r="H2934" s="16">
        <v>583</v>
      </c>
      <c r="I2934" s="13">
        <f t="shared" si="3236"/>
        <v>4</v>
      </c>
      <c r="J2934" s="13">
        <f>(IF(D2934="SELL",IF(G2934="",0,F2934-G2934),IF(D2934="BUY",IF(G2934="",0,G2934-F2934))))</f>
        <v>4</v>
      </c>
      <c r="K2934" s="13">
        <v>5</v>
      </c>
      <c r="L2934" s="13">
        <f t="shared" si="3232"/>
        <v>13</v>
      </c>
      <c r="M2934" s="45">
        <f t="shared" si="3234"/>
        <v>4561.4035087719303</v>
      </c>
    </row>
    <row r="2935" spans="1:13" ht="15" x14ac:dyDescent="0.2">
      <c r="A2935" s="14">
        <v>43047</v>
      </c>
      <c r="B2935" s="17" t="s">
        <v>695</v>
      </c>
      <c r="C2935" s="11">
        <f t="shared" si="3235"/>
        <v>46.082949308755758</v>
      </c>
      <c r="D2935" s="15" t="s">
        <v>18</v>
      </c>
      <c r="E2935" s="15">
        <v>4340</v>
      </c>
      <c r="F2935" s="15">
        <v>4380</v>
      </c>
      <c r="G2935" s="15">
        <v>0</v>
      </c>
      <c r="H2935" s="16">
        <v>0</v>
      </c>
      <c r="I2935" s="13">
        <f t="shared" si="3236"/>
        <v>-40</v>
      </c>
      <c r="J2935" s="13">
        <v>0</v>
      </c>
      <c r="K2935" s="13">
        <v>0</v>
      </c>
      <c r="L2935" s="13">
        <f t="shared" si="3232"/>
        <v>-40</v>
      </c>
      <c r="M2935" s="45">
        <f t="shared" si="3234"/>
        <v>-1843.3179723502303</v>
      </c>
    </row>
    <row r="2936" spans="1:13" ht="15" x14ac:dyDescent="0.2">
      <c r="A2936" s="14">
        <v>43047</v>
      </c>
      <c r="B2936" s="17" t="s">
        <v>472</v>
      </c>
      <c r="C2936" s="11">
        <f t="shared" si="3235"/>
        <v>257.40025740025737</v>
      </c>
      <c r="D2936" s="15" t="s">
        <v>18</v>
      </c>
      <c r="E2936" s="15">
        <v>777</v>
      </c>
      <c r="F2936" s="15">
        <v>770</v>
      </c>
      <c r="G2936" s="15">
        <v>0</v>
      </c>
      <c r="H2936" s="16">
        <v>0</v>
      </c>
      <c r="I2936" s="13">
        <f t="shared" si="3236"/>
        <v>7</v>
      </c>
      <c r="J2936" s="13">
        <v>0</v>
      </c>
      <c r="K2936" s="13">
        <v>0</v>
      </c>
      <c r="L2936" s="13">
        <f t="shared" si="3232"/>
        <v>7</v>
      </c>
      <c r="M2936" s="45">
        <f t="shared" si="3234"/>
        <v>1801.8018018018015</v>
      </c>
    </row>
    <row r="2937" spans="1:13" ht="15" x14ac:dyDescent="0.2">
      <c r="A2937" s="14">
        <v>43047</v>
      </c>
      <c r="B2937" s="17" t="s">
        <v>559</v>
      </c>
      <c r="C2937" s="11">
        <f t="shared" si="3235"/>
        <v>1052.6315789473683</v>
      </c>
      <c r="D2937" s="15" t="s">
        <v>18</v>
      </c>
      <c r="E2937" s="15">
        <v>190</v>
      </c>
      <c r="F2937" s="15">
        <v>189</v>
      </c>
      <c r="G2937" s="15">
        <v>0</v>
      </c>
      <c r="H2937" s="16">
        <v>0</v>
      </c>
      <c r="I2937" s="13">
        <f t="shared" si="3236"/>
        <v>1</v>
      </c>
      <c r="J2937" s="13">
        <v>0</v>
      </c>
      <c r="K2937" s="13">
        <v>0</v>
      </c>
      <c r="L2937" s="13">
        <f t="shared" si="3232"/>
        <v>1</v>
      </c>
      <c r="M2937" s="45">
        <f t="shared" si="3234"/>
        <v>1052.6315789473683</v>
      </c>
    </row>
    <row r="2938" spans="1:13" ht="15" x14ac:dyDescent="0.2">
      <c r="A2938" s="14">
        <v>43046</v>
      </c>
      <c r="B2938" s="17" t="s">
        <v>357</v>
      </c>
      <c r="C2938" s="11">
        <f t="shared" si="3235"/>
        <v>73.937153419593344</v>
      </c>
      <c r="D2938" s="15" t="s">
        <v>21</v>
      </c>
      <c r="E2938" s="15">
        <v>2705</v>
      </c>
      <c r="F2938" s="15">
        <v>2717</v>
      </c>
      <c r="G2938" s="15">
        <v>0</v>
      </c>
      <c r="H2938" s="16">
        <v>0</v>
      </c>
      <c r="I2938" s="13">
        <f t="shared" si="3236"/>
        <v>12</v>
      </c>
      <c r="J2938" s="13">
        <v>0</v>
      </c>
      <c r="K2938" s="13">
        <v>0</v>
      </c>
      <c r="L2938" s="13">
        <f t="shared" si="3232"/>
        <v>12</v>
      </c>
      <c r="M2938" s="45">
        <f t="shared" si="3234"/>
        <v>887.24584103512007</v>
      </c>
    </row>
    <row r="2939" spans="1:13" ht="15" x14ac:dyDescent="0.2">
      <c r="A2939" s="14">
        <v>43046</v>
      </c>
      <c r="B2939" s="17" t="s">
        <v>469</v>
      </c>
      <c r="C2939" s="11">
        <f t="shared" si="3235"/>
        <v>200</v>
      </c>
      <c r="D2939" s="15" t="s">
        <v>21</v>
      </c>
      <c r="E2939" s="15">
        <v>1000</v>
      </c>
      <c r="F2939" s="15">
        <v>1004.6</v>
      </c>
      <c r="G2939" s="15">
        <v>0</v>
      </c>
      <c r="H2939" s="16">
        <v>0</v>
      </c>
      <c r="I2939" s="13">
        <f t="shared" si="3236"/>
        <v>4.6000000000000227</v>
      </c>
      <c r="J2939" s="13">
        <v>0</v>
      </c>
      <c r="K2939" s="13">
        <v>0</v>
      </c>
      <c r="L2939" s="13">
        <f t="shared" si="3232"/>
        <v>4.6000000000000227</v>
      </c>
      <c r="M2939" s="45">
        <f t="shared" si="3234"/>
        <v>920.00000000000455</v>
      </c>
    </row>
    <row r="2940" spans="1:13" ht="15" x14ac:dyDescent="0.2">
      <c r="A2940" s="14">
        <v>43045</v>
      </c>
      <c r="B2940" s="17" t="s">
        <v>423</v>
      </c>
      <c r="C2940" s="11">
        <f t="shared" si="3235"/>
        <v>283.60748723766307</v>
      </c>
      <c r="D2940" s="15" t="s">
        <v>21</v>
      </c>
      <c r="E2940" s="15">
        <v>705.2</v>
      </c>
      <c r="F2940" s="15">
        <v>710</v>
      </c>
      <c r="G2940" s="15">
        <v>715</v>
      </c>
      <c r="H2940" s="16">
        <v>0</v>
      </c>
      <c r="I2940" s="13">
        <f t="shared" si="3236"/>
        <v>4.7999999999999545</v>
      </c>
      <c r="J2940" s="13">
        <f>(IF(D2940="SELL",IF(G2940="",0,F2940-G2940),IF(D2940="BUY",IF(G2940="",0,G2940-F2940))))</f>
        <v>5</v>
      </c>
      <c r="K2940" s="13">
        <v>0</v>
      </c>
      <c r="L2940" s="13">
        <f t="shared" si="3232"/>
        <v>9.7999999999999545</v>
      </c>
      <c r="M2940" s="45">
        <f t="shared" si="3234"/>
        <v>2779.353374929085</v>
      </c>
    </row>
    <row r="2941" spans="1:13" ht="15" x14ac:dyDescent="0.2">
      <c r="A2941" s="14">
        <v>43045</v>
      </c>
      <c r="B2941" s="17" t="s">
        <v>452</v>
      </c>
      <c r="C2941" s="11">
        <f t="shared" si="3235"/>
        <v>111.73184357541899</v>
      </c>
      <c r="D2941" s="15" t="s">
        <v>21</v>
      </c>
      <c r="E2941" s="15">
        <v>1790</v>
      </c>
      <c r="F2941" s="15">
        <v>1805</v>
      </c>
      <c r="G2941" s="15">
        <v>1820</v>
      </c>
      <c r="H2941" s="16">
        <v>0</v>
      </c>
      <c r="I2941" s="13">
        <f t="shared" si="3236"/>
        <v>15</v>
      </c>
      <c r="J2941" s="13">
        <f>(IF(D2941="SELL",IF(G2941="",0,F2941-G2941),IF(D2941="BUY",IF(G2941="",0,G2941-F2941))))</f>
        <v>15</v>
      </c>
      <c r="K2941" s="13">
        <v>0</v>
      </c>
      <c r="L2941" s="13">
        <f t="shared" si="3232"/>
        <v>30</v>
      </c>
      <c r="M2941" s="45">
        <f t="shared" si="3234"/>
        <v>3351.9553072625699</v>
      </c>
    </row>
    <row r="2942" spans="1:13" ht="15" x14ac:dyDescent="0.2">
      <c r="A2942" s="14">
        <v>43045</v>
      </c>
      <c r="B2942" s="17" t="s">
        <v>640</v>
      </c>
      <c r="C2942" s="11">
        <f t="shared" si="3235"/>
        <v>802.56821829855539</v>
      </c>
      <c r="D2942" s="15" t="s">
        <v>21</v>
      </c>
      <c r="E2942" s="15">
        <v>249.2</v>
      </c>
      <c r="F2942" s="15">
        <v>251</v>
      </c>
      <c r="G2942" s="15">
        <v>0</v>
      </c>
      <c r="H2942" s="16">
        <v>0</v>
      </c>
      <c r="I2942" s="13">
        <f t="shared" si="3236"/>
        <v>1.8000000000000114</v>
      </c>
      <c r="J2942" s="13">
        <v>0</v>
      </c>
      <c r="K2942" s="13">
        <v>0</v>
      </c>
      <c r="L2942" s="13">
        <f t="shared" si="3232"/>
        <v>1.8000000000000114</v>
      </c>
      <c r="M2942" s="45">
        <f t="shared" si="3234"/>
        <v>1444.6227929374088</v>
      </c>
    </row>
    <row r="2943" spans="1:13" ht="15" x14ac:dyDescent="0.2">
      <c r="A2943" s="14">
        <v>43045</v>
      </c>
      <c r="B2943" s="17" t="s">
        <v>399</v>
      </c>
      <c r="C2943" s="11">
        <f t="shared" si="3235"/>
        <v>1369.8630136986301</v>
      </c>
      <c r="D2943" s="15" t="s">
        <v>21</v>
      </c>
      <c r="E2943" s="15">
        <v>146</v>
      </c>
      <c r="F2943" s="15">
        <v>147</v>
      </c>
      <c r="G2943" s="15">
        <v>148</v>
      </c>
      <c r="H2943" s="16">
        <v>149</v>
      </c>
      <c r="I2943" s="13">
        <f t="shared" si="3236"/>
        <v>1</v>
      </c>
      <c r="J2943" s="13">
        <f>(IF(D2943="SELL",IF(G2943="",0,F2943-G2943),IF(D2943="BUY",IF(G2943="",0,G2943-F2943))))</f>
        <v>1</v>
      </c>
      <c r="K2943" s="13">
        <v>1</v>
      </c>
      <c r="L2943" s="13">
        <f t="shared" si="3232"/>
        <v>3</v>
      </c>
      <c r="M2943" s="45">
        <f t="shared" si="3234"/>
        <v>4109.58904109589</v>
      </c>
    </row>
    <row r="2944" spans="1:13" ht="15" x14ac:dyDescent="0.2">
      <c r="A2944" s="14">
        <v>43042</v>
      </c>
      <c r="B2944" s="17" t="s">
        <v>373</v>
      </c>
      <c r="C2944" s="11">
        <f t="shared" si="3235"/>
        <v>316.95721077654514</v>
      </c>
      <c r="D2944" s="15" t="s">
        <v>18</v>
      </c>
      <c r="E2944" s="15">
        <v>631</v>
      </c>
      <c r="F2944" s="15">
        <v>626</v>
      </c>
      <c r="G2944" s="15">
        <v>0</v>
      </c>
      <c r="H2944" s="16">
        <v>0</v>
      </c>
      <c r="I2944" s="13">
        <f t="shared" si="3236"/>
        <v>5</v>
      </c>
      <c r="J2944" s="13">
        <v>0</v>
      </c>
      <c r="K2944" s="13">
        <v>0</v>
      </c>
      <c r="L2944" s="13">
        <f t="shared" si="3232"/>
        <v>5</v>
      </c>
      <c r="M2944" s="45">
        <f t="shared" si="3234"/>
        <v>1584.7860538827258</v>
      </c>
    </row>
    <row r="2945" spans="1:13" ht="15" x14ac:dyDescent="0.2">
      <c r="A2945" s="14">
        <v>43042</v>
      </c>
      <c r="B2945" s="17" t="s">
        <v>696</v>
      </c>
      <c r="C2945" s="11">
        <f t="shared" si="3235"/>
        <v>426.43923240938165</v>
      </c>
      <c r="D2945" s="15" t="s">
        <v>21</v>
      </c>
      <c r="E2945" s="15">
        <v>469</v>
      </c>
      <c r="F2945" s="15">
        <v>472.5</v>
      </c>
      <c r="G2945" s="15">
        <v>0</v>
      </c>
      <c r="H2945" s="16">
        <v>0</v>
      </c>
      <c r="I2945" s="13">
        <f t="shared" si="3236"/>
        <v>3.5</v>
      </c>
      <c r="J2945" s="13">
        <v>0</v>
      </c>
      <c r="K2945" s="13">
        <v>0</v>
      </c>
      <c r="L2945" s="13">
        <f t="shared" si="3232"/>
        <v>3.5</v>
      </c>
      <c r="M2945" s="45">
        <f t="shared" si="3234"/>
        <v>1492.5373134328358</v>
      </c>
    </row>
    <row r="2946" spans="1:13" ht="15" x14ac:dyDescent="0.2">
      <c r="A2946" s="14">
        <v>43042</v>
      </c>
      <c r="B2946" s="17" t="s">
        <v>697</v>
      </c>
      <c r="C2946" s="11">
        <f t="shared" si="3235"/>
        <v>161.03059581320451</v>
      </c>
      <c r="D2946" s="15" t="s">
        <v>18</v>
      </c>
      <c r="E2946" s="15">
        <v>1242</v>
      </c>
      <c r="F2946" s="15">
        <v>1234</v>
      </c>
      <c r="G2946" s="15">
        <v>0</v>
      </c>
      <c r="H2946" s="16">
        <v>0</v>
      </c>
      <c r="I2946" s="13">
        <f t="shared" si="3236"/>
        <v>8</v>
      </c>
      <c r="J2946" s="13">
        <v>0</v>
      </c>
      <c r="K2946" s="13">
        <v>0</v>
      </c>
      <c r="L2946" s="13">
        <f t="shared" si="3232"/>
        <v>8</v>
      </c>
      <c r="M2946" s="45">
        <f t="shared" si="3234"/>
        <v>1288.2447665056361</v>
      </c>
    </row>
    <row r="2947" spans="1:13" ht="15" x14ac:dyDescent="0.2">
      <c r="A2947" s="14">
        <v>43041</v>
      </c>
      <c r="B2947" s="17" t="s">
        <v>423</v>
      </c>
      <c r="C2947" s="11">
        <f t="shared" si="3235"/>
        <v>301.20481927710841</v>
      </c>
      <c r="D2947" s="15" t="s">
        <v>21</v>
      </c>
      <c r="E2947" s="15">
        <v>664</v>
      </c>
      <c r="F2947" s="15">
        <v>668</v>
      </c>
      <c r="G2947" s="15">
        <v>672</v>
      </c>
      <c r="H2947" s="16">
        <v>0</v>
      </c>
      <c r="I2947" s="13">
        <f t="shared" si="3236"/>
        <v>4</v>
      </c>
      <c r="J2947" s="13">
        <f>(IF(D2947="SELL",IF(G2947="",0,F2947-G2947),IF(D2947="BUY",IF(G2947="",0,G2947-F2947))))</f>
        <v>4</v>
      </c>
      <c r="K2947" s="13">
        <v>0</v>
      </c>
      <c r="L2947" s="13">
        <f t="shared" si="3232"/>
        <v>8</v>
      </c>
      <c r="M2947" s="45">
        <f t="shared" si="3234"/>
        <v>2409.6385542168673</v>
      </c>
    </row>
    <row r="2948" spans="1:13" ht="15" x14ac:dyDescent="0.2">
      <c r="A2948" s="14">
        <v>43041</v>
      </c>
      <c r="B2948" s="17" t="s">
        <v>487</v>
      </c>
      <c r="C2948" s="11">
        <f t="shared" si="3235"/>
        <v>83.333333333333329</v>
      </c>
      <c r="D2948" s="15" t="s">
        <v>21</v>
      </c>
      <c r="E2948" s="15">
        <v>2400</v>
      </c>
      <c r="F2948" s="15">
        <v>2420</v>
      </c>
      <c r="G2948" s="15">
        <v>2440</v>
      </c>
      <c r="H2948" s="16">
        <v>0</v>
      </c>
      <c r="I2948" s="13">
        <f t="shared" si="3236"/>
        <v>20</v>
      </c>
      <c r="J2948" s="13">
        <f>(IF(D2948="SELL",IF(G2948="",0,F2948-G2948),IF(D2948="BUY",IF(G2948="",0,G2948-F2948))))</f>
        <v>20</v>
      </c>
      <c r="K2948" s="13">
        <v>0</v>
      </c>
      <c r="L2948" s="13">
        <f t="shared" si="3232"/>
        <v>40</v>
      </c>
      <c r="M2948" s="45">
        <f t="shared" si="3234"/>
        <v>3333.333333333333</v>
      </c>
    </row>
    <row r="2949" spans="1:13" ht="15" x14ac:dyDescent="0.2">
      <c r="A2949" s="14">
        <v>43041</v>
      </c>
      <c r="B2949" s="17" t="s">
        <v>306</v>
      </c>
      <c r="C2949" s="11">
        <f t="shared" si="3235"/>
        <v>315.45741324921136</v>
      </c>
      <c r="D2949" s="15" t="s">
        <v>21</v>
      </c>
      <c r="E2949" s="15">
        <v>634</v>
      </c>
      <c r="F2949" s="15">
        <v>637</v>
      </c>
      <c r="G2949" s="15">
        <v>641</v>
      </c>
      <c r="H2949" s="16">
        <v>0</v>
      </c>
      <c r="I2949" s="13">
        <f t="shared" si="3236"/>
        <v>3</v>
      </c>
      <c r="J2949" s="13">
        <f>(IF(D2949="SELL",IF(G2949="",0,F2949-G2949),IF(D2949="BUY",IF(G2949="",0,G2949-F2949))))</f>
        <v>4</v>
      </c>
      <c r="K2949" s="13">
        <v>4</v>
      </c>
      <c r="L2949" s="13">
        <f t="shared" si="3232"/>
        <v>11</v>
      </c>
      <c r="M2949" s="45">
        <f t="shared" si="3234"/>
        <v>3470.0315457413249</v>
      </c>
    </row>
    <row r="2950" spans="1:13" ht="15" x14ac:dyDescent="0.2">
      <c r="A2950" s="14">
        <v>43041</v>
      </c>
      <c r="B2950" s="17" t="s">
        <v>689</v>
      </c>
      <c r="C2950" s="11">
        <f t="shared" si="3235"/>
        <v>151.8602885345482</v>
      </c>
      <c r="D2950" s="15" t="s">
        <v>21</v>
      </c>
      <c r="E2950" s="15">
        <v>1317</v>
      </c>
      <c r="F2950" s="15">
        <v>1327</v>
      </c>
      <c r="G2950" s="15"/>
      <c r="H2950" s="16">
        <v>0</v>
      </c>
      <c r="I2950" s="13">
        <f t="shared" si="3236"/>
        <v>10</v>
      </c>
      <c r="J2950" s="13">
        <v>0</v>
      </c>
      <c r="K2950" s="13">
        <v>0</v>
      </c>
      <c r="L2950" s="13">
        <f t="shared" si="3232"/>
        <v>10</v>
      </c>
      <c r="M2950" s="45">
        <f t="shared" si="3234"/>
        <v>1518.602885345482</v>
      </c>
    </row>
    <row r="2951" spans="1:13" ht="15" x14ac:dyDescent="0.2">
      <c r="A2951" s="14">
        <v>43040</v>
      </c>
      <c r="B2951" s="17" t="s">
        <v>698</v>
      </c>
      <c r="C2951" s="11">
        <f t="shared" si="3235"/>
        <v>515.46391752577324</v>
      </c>
      <c r="D2951" s="15" t="s">
        <v>21</v>
      </c>
      <c r="E2951" s="15">
        <v>388</v>
      </c>
      <c r="F2951" s="15">
        <v>391</v>
      </c>
      <c r="G2951" s="15">
        <v>394</v>
      </c>
      <c r="H2951" s="16">
        <v>0</v>
      </c>
      <c r="I2951" s="13">
        <f t="shared" si="3236"/>
        <v>3</v>
      </c>
      <c r="J2951" s="13">
        <f t="shared" ref="J2951:J2960" si="3237">(IF(D2951="SELL",IF(G2951="",0,F2951-G2951),IF(D2951="BUY",IF(G2951="",0,G2951-F2951))))</f>
        <v>3</v>
      </c>
      <c r="K2951" s="13">
        <v>0</v>
      </c>
      <c r="L2951" s="13">
        <f t="shared" si="3232"/>
        <v>6</v>
      </c>
      <c r="M2951" s="45">
        <f t="shared" si="3234"/>
        <v>3092.7835051546394</v>
      </c>
    </row>
    <row r="2952" spans="1:13" ht="15" x14ac:dyDescent="0.2">
      <c r="A2952" s="14">
        <v>43040</v>
      </c>
      <c r="B2952" s="17" t="s">
        <v>699</v>
      </c>
      <c r="C2952" s="11">
        <f t="shared" si="3235"/>
        <v>378.78787878787881</v>
      </c>
      <c r="D2952" s="15" t="s">
        <v>21</v>
      </c>
      <c r="E2952" s="15">
        <v>528</v>
      </c>
      <c r="F2952" s="15">
        <v>532</v>
      </c>
      <c r="G2952" s="15">
        <v>536</v>
      </c>
      <c r="H2952" s="16">
        <v>0</v>
      </c>
      <c r="I2952" s="13">
        <f t="shared" si="3236"/>
        <v>4</v>
      </c>
      <c r="J2952" s="13">
        <f t="shared" si="3237"/>
        <v>4</v>
      </c>
      <c r="K2952" s="13">
        <v>0</v>
      </c>
      <c r="L2952" s="13">
        <f t="shared" si="3232"/>
        <v>8</v>
      </c>
      <c r="M2952" s="45">
        <f t="shared" si="3234"/>
        <v>3030.3030303030305</v>
      </c>
    </row>
    <row r="2953" spans="1:13" ht="15" x14ac:dyDescent="0.2">
      <c r="A2953" s="14">
        <v>43040</v>
      </c>
      <c r="B2953" s="17" t="s">
        <v>365</v>
      </c>
      <c r="C2953" s="11">
        <f t="shared" si="3235"/>
        <v>863.93088552915765</v>
      </c>
      <c r="D2953" s="15" t="s">
        <v>21</v>
      </c>
      <c r="E2953" s="15">
        <v>231.5</v>
      </c>
      <c r="F2953" s="15">
        <v>233</v>
      </c>
      <c r="G2953" s="15">
        <v>235</v>
      </c>
      <c r="H2953" s="16">
        <v>237</v>
      </c>
      <c r="I2953" s="13">
        <f t="shared" si="3236"/>
        <v>1.5</v>
      </c>
      <c r="J2953" s="13">
        <f t="shared" si="3237"/>
        <v>2</v>
      </c>
      <c r="K2953" s="13">
        <f t="shared" ref="K2953" si="3238">(IF(D2953="SELL",IF(H2953="",0,G2953-H2953),IF(D2953="BUY",IF(H2953="",0,(H2953-G2953)))))</f>
        <v>2</v>
      </c>
      <c r="L2953" s="13">
        <f t="shared" si="3232"/>
        <v>5.5</v>
      </c>
      <c r="M2953" s="45">
        <f t="shared" si="3234"/>
        <v>4751.6198704103672</v>
      </c>
    </row>
    <row r="2954" spans="1:13" ht="15" x14ac:dyDescent="0.2">
      <c r="A2954" s="14">
        <v>43039</v>
      </c>
      <c r="B2954" s="17" t="s">
        <v>514</v>
      </c>
      <c r="C2954" s="11">
        <f t="shared" si="3235"/>
        <v>114.94252873563218</v>
      </c>
      <c r="D2954" s="15" t="s">
        <v>21</v>
      </c>
      <c r="E2954" s="15">
        <v>1740</v>
      </c>
      <c r="F2954" s="15">
        <v>1720</v>
      </c>
      <c r="G2954" s="15">
        <v>0</v>
      </c>
      <c r="H2954" s="16">
        <v>0</v>
      </c>
      <c r="I2954" s="13">
        <f t="shared" si="3236"/>
        <v>-20</v>
      </c>
      <c r="J2954" s="13">
        <v>0</v>
      </c>
      <c r="K2954" s="13">
        <v>0</v>
      </c>
      <c r="L2954" s="13">
        <f t="shared" si="3232"/>
        <v>-20</v>
      </c>
      <c r="M2954" s="45">
        <f t="shared" si="3234"/>
        <v>-2298.8505747126437</v>
      </c>
    </row>
    <row r="2955" spans="1:13" ht="15" x14ac:dyDescent="0.2">
      <c r="A2955" s="14">
        <v>43039</v>
      </c>
      <c r="B2955" s="17" t="s">
        <v>582</v>
      </c>
      <c r="C2955" s="11">
        <f t="shared" si="3235"/>
        <v>294.11764705882354</v>
      </c>
      <c r="D2955" s="15" t="s">
        <v>21</v>
      </c>
      <c r="E2955" s="15">
        <v>680</v>
      </c>
      <c r="F2955" s="15">
        <v>684</v>
      </c>
      <c r="G2955" s="15">
        <v>690</v>
      </c>
      <c r="H2955" s="16">
        <v>0</v>
      </c>
      <c r="I2955" s="13">
        <f t="shared" si="3236"/>
        <v>4</v>
      </c>
      <c r="J2955" s="13">
        <f t="shared" si="3237"/>
        <v>6</v>
      </c>
      <c r="K2955" s="13">
        <v>0</v>
      </c>
      <c r="L2955" s="13">
        <f t="shared" si="3232"/>
        <v>10</v>
      </c>
      <c r="M2955" s="45">
        <f t="shared" si="3234"/>
        <v>2941.1764705882351</v>
      </c>
    </row>
    <row r="2956" spans="1:13" ht="15" x14ac:dyDescent="0.2">
      <c r="A2956" s="14">
        <v>43039</v>
      </c>
      <c r="B2956" s="17" t="s">
        <v>515</v>
      </c>
      <c r="C2956" s="11">
        <f t="shared" si="3235"/>
        <v>1273.8853503184714</v>
      </c>
      <c r="D2956" s="15" t="s">
        <v>21</v>
      </c>
      <c r="E2956" s="15">
        <v>157</v>
      </c>
      <c r="F2956" s="15">
        <v>158</v>
      </c>
      <c r="G2956" s="15">
        <v>159</v>
      </c>
      <c r="H2956" s="16">
        <v>0</v>
      </c>
      <c r="I2956" s="13">
        <f t="shared" si="3236"/>
        <v>1</v>
      </c>
      <c r="J2956" s="13">
        <f t="shared" si="3237"/>
        <v>1</v>
      </c>
      <c r="K2956" s="13">
        <v>0</v>
      </c>
      <c r="L2956" s="13">
        <f t="shared" ref="L2956:L2981" si="3239">K2956+J2956+I2956</f>
        <v>2</v>
      </c>
      <c r="M2956" s="45">
        <f t="shared" si="3234"/>
        <v>2547.7707006369428</v>
      </c>
    </row>
    <row r="2957" spans="1:13" ht="15" x14ac:dyDescent="0.2">
      <c r="A2957" s="14">
        <v>43039</v>
      </c>
      <c r="B2957" s="17" t="s">
        <v>506</v>
      </c>
      <c r="C2957" s="11">
        <f t="shared" si="3235"/>
        <v>159.87210231814549</v>
      </c>
      <c r="D2957" s="15" t="s">
        <v>21</v>
      </c>
      <c r="E2957" s="15">
        <v>1251</v>
      </c>
      <c r="F2957" s="15">
        <v>1259</v>
      </c>
      <c r="G2957" s="15">
        <v>1270</v>
      </c>
      <c r="H2957" s="16">
        <v>0</v>
      </c>
      <c r="I2957" s="13">
        <f t="shared" si="3236"/>
        <v>8</v>
      </c>
      <c r="J2957" s="13">
        <f t="shared" si="3237"/>
        <v>11</v>
      </c>
      <c r="K2957" s="13">
        <v>0</v>
      </c>
      <c r="L2957" s="13">
        <f t="shared" si="3239"/>
        <v>19</v>
      </c>
      <c r="M2957" s="45">
        <f t="shared" si="3234"/>
        <v>3037.5699440447643</v>
      </c>
    </row>
    <row r="2958" spans="1:13" ht="15" x14ac:dyDescent="0.2">
      <c r="A2958" s="14">
        <v>43038</v>
      </c>
      <c r="B2958" s="17" t="s">
        <v>700</v>
      </c>
      <c r="C2958" s="11">
        <f t="shared" si="3235"/>
        <v>202.22446916076845</v>
      </c>
      <c r="D2958" s="15" t="s">
        <v>21</v>
      </c>
      <c r="E2958" s="15">
        <v>989</v>
      </c>
      <c r="F2958" s="15">
        <v>996</v>
      </c>
      <c r="G2958" s="15">
        <v>1005</v>
      </c>
      <c r="H2958" s="16">
        <v>1015</v>
      </c>
      <c r="I2958" s="13">
        <f t="shared" si="3236"/>
        <v>7</v>
      </c>
      <c r="J2958" s="13">
        <f t="shared" si="3237"/>
        <v>9</v>
      </c>
      <c r="K2958" s="13">
        <f t="shared" ref="K2958:K2960" si="3240">(IF(D2958="SELL",IF(H2958="",0,G2958-H2958),IF(D2958="BUY",IF(H2958="",0,(H2958-G2958)))))</f>
        <v>10</v>
      </c>
      <c r="L2958" s="13">
        <f t="shared" si="3239"/>
        <v>26</v>
      </c>
      <c r="M2958" s="45">
        <f t="shared" si="3234"/>
        <v>5257.8361981799799</v>
      </c>
    </row>
    <row r="2959" spans="1:13" ht="15" x14ac:dyDescent="0.2">
      <c r="A2959" s="14">
        <v>43038</v>
      </c>
      <c r="B2959" s="17" t="s">
        <v>378</v>
      </c>
      <c r="C2959" s="11">
        <f t="shared" si="3235"/>
        <v>322.06119162640903</v>
      </c>
      <c r="D2959" s="15" t="s">
        <v>21</v>
      </c>
      <c r="E2959" s="15">
        <v>621</v>
      </c>
      <c r="F2959" s="15">
        <v>625</v>
      </c>
      <c r="G2959" s="15">
        <v>630</v>
      </c>
      <c r="H2959" s="16">
        <v>0</v>
      </c>
      <c r="I2959" s="13">
        <f t="shared" si="3236"/>
        <v>4</v>
      </c>
      <c r="J2959" s="13">
        <f t="shared" si="3237"/>
        <v>5</v>
      </c>
      <c r="K2959" s="13">
        <v>0</v>
      </c>
      <c r="L2959" s="13">
        <f t="shared" si="3239"/>
        <v>9</v>
      </c>
      <c r="M2959" s="45">
        <f t="shared" si="3234"/>
        <v>2898.550724637681</v>
      </c>
    </row>
    <row r="2960" spans="1:13" ht="15" x14ac:dyDescent="0.2">
      <c r="A2960" s="14">
        <v>43038</v>
      </c>
      <c r="B2960" s="17" t="s">
        <v>506</v>
      </c>
      <c r="C2960" s="11">
        <f t="shared" si="3235"/>
        <v>164.74464579901152</v>
      </c>
      <c r="D2960" s="15" t="s">
        <v>21</v>
      </c>
      <c r="E2960" s="15">
        <v>1214</v>
      </c>
      <c r="F2960" s="15">
        <v>1222</v>
      </c>
      <c r="G2960" s="15">
        <v>1232</v>
      </c>
      <c r="H2960" s="16">
        <v>1240</v>
      </c>
      <c r="I2960" s="13">
        <f t="shared" si="3236"/>
        <v>8</v>
      </c>
      <c r="J2960" s="13">
        <f t="shared" si="3237"/>
        <v>10</v>
      </c>
      <c r="K2960" s="13">
        <f t="shared" si="3240"/>
        <v>8</v>
      </c>
      <c r="L2960" s="13">
        <f t="shared" si="3239"/>
        <v>26</v>
      </c>
      <c r="M2960" s="45">
        <f t="shared" si="3234"/>
        <v>4283.3607907742999</v>
      </c>
    </row>
    <row r="2961" spans="1:13" ht="15" x14ac:dyDescent="0.2">
      <c r="A2961" s="14">
        <v>43035</v>
      </c>
      <c r="B2961" s="17" t="s">
        <v>67</v>
      </c>
      <c r="C2961" s="11">
        <f t="shared" si="3235"/>
        <v>198.01980198019803</v>
      </c>
      <c r="D2961" s="15" t="s">
        <v>21</v>
      </c>
      <c r="E2961" s="15">
        <v>1010</v>
      </c>
      <c r="F2961" s="15">
        <v>1020</v>
      </c>
      <c r="G2961" s="15">
        <v>0</v>
      </c>
      <c r="H2961" s="16">
        <v>0</v>
      </c>
      <c r="I2961" s="13">
        <f t="shared" si="3236"/>
        <v>10</v>
      </c>
      <c r="J2961" s="13">
        <v>0</v>
      </c>
      <c r="K2961" s="13">
        <v>0</v>
      </c>
      <c r="L2961" s="13">
        <f t="shared" si="3239"/>
        <v>10</v>
      </c>
      <c r="M2961" s="45">
        <f t="shared" si="3234"/>
        <v>1980.1980198019803</v>
      </c>
    </row>
    <row r="2962" spans="1:13" ht="15" x14ac:dyDescent="0.2">
      <c r="A2962" s="14">
        <v>43035</v>
      </c>
      <c r="B2962" s="17" t="s">
        <v>701</v>
      </c>
      <c r="C2962" s="11">
        <f t="shared" si="3235"/>
        <v>270.27027027027026</v>
      </c>
      <c r="D2962" s="15" t="s">
        <v>21</v>
      </c>
      <c r="E2962" s="15">
        <v>740</v>
      </c>
      <c r="F2962" s="15">
        <v>745</v>
      </c>
      <c r="G2962" s="15">
        <v>750</v>
      </c>
      <c r="H2962" s="16">
        <v>0</v>
      </c>
      <c r="I2962" s="13">
        <f t="shared" si="3236"/>
        <v>5</v>
      </c>
      <c r="J2962" s="13">
        <f t="shared" ref="J2962" si="3241">(IF(D2962="SELL",IF(G2962="",0,F2962-G2962),IF(D2962="BUY",IF(G2962="",0,G2962-F2962))))</f>
        <v>5</v>
      </c>
      <c r="K2962" s="13">
        <v>0</v>
      </c>
      <c r="L2962" s="13">
        <f t="shared" si="3239"/>
        <v>10</v>
      </c>
      <c r="M2962" s="45">
        <f t="shared" si="3234"/>
        <v>2702.7027027027025</v>
      </c>
    </row>
    <row r="2963" spans="1:13" ht="15" x14ac:dyDescent="0.2">
      <c r="A2963" s="14">
        <v>43035</v>
      </c>
      <c r="B2963" s="17" t="s">
        <v>702</v>
      </c>
      <c r="C2963" s="11">
        <f t="shared" si="3235"/>
        <v>200.04000800160034</v>
      </c>
      <c r="D2963" s="15" t="s">
        <v>21</v>
      </c>
      <c r="E2963" s="15">
        <v>999.8</v>
      </c>
      <c r="F2963" s="15">
        <v>1005</v>
      </c>
      <c r="G2963" s="15">
        <v>0</v>
      </c>
      <c r="H2963" s="16">
        <v>0</v>
      </c>
      <c r="I2963" s="13">
        <f t="shared" si="3236"/>
        <v>5.2000000000000455</v>
      </c>
      <c r="J2963" s="13">
        <v>0</v>
      </c>
      <c r="K2963" s="13">
        <v>0</v>
      </c>
      <c r="L2963" s="13">
        <f t="shared" si="3239"/>
        <v>5.2000000000000455</v>
      </c>
      <c r="M2963" s="45">
        <f t="shared" si="3234"/>
        <v>1040.2080416083309</v>
      </c>
    </row>
    <row r="2964" spans="1:13" ht="15" x14ac:dyDescent="0.2">
      <c r="A2964" s="14">
        <v>43035</v>
      </c>
      <c r="B2964" s="17" t="s">
        <v>703</v>
      </c>
      <c r="C2964" s="11">
        <f t="shared" si="3235"/>
        <v>738.00738007380073</v>
      </c>
      <c r="D2964" s="15" t="s">
        <v>21</v>
      </c>
      <c r="E2964" s="15">
        <v>271</v>
      </c>
      <c r="F2964" s="15">
        <v>273</v>
      </c>
      <c r="G2964" s="15">
        <v>0</v>
      </c>
      <c r="H2964" s="16">
        <v>0</v>
      </c>
      <c r="I2964" s="13">
        <f t="shared" si="3236"/>
        <v>2</v>
      </c>
      <c r="J2964" s="13">
        <v>0</v>
      </c>
      <c r="K2964" s="13">
        <v>0</v>
      </c>
      <c r="L2964" s="13">
        <f t="shared" si="3239"/>
        <v>2</v>
      </c>
      <c r="M2964" s="45">
        <f t="shared" si="3234"/>
        <v>1476.0147601476015</v>
      </c>
    </row>
    <row r="2965" spans="1:13" ht="15" x14ac:dyDescent="0.2">
      <c r="A2965" s="14">
        <v>43035</v>
      </c>
      <c r="B2965" s="17" t="s">
        <v>506</v>
      </c>
      <c r="C2965" s="11">
        <f t="shared" si="3235"/>
        <v>168.77637130801688</v>
      </c>
      <c r="D2965" s="15" t="s">
        <v>21</v>
      </c>
      <c r="E2965" s="15">
        <v>1185</v>
      </c>
      <c r="F2965" s="15">
        <v>1197</v>
      </c>
      <c r="G2965" s="15">
        <v>1210</v>
      </c>
      <c r="H2965" s="16">
        <v>0</v>
      </c>
      <c r="I2965" s="13">
        <f t="shared" si="3236"/>
        <v>12</v>
      </c>
      <c r="J2965" s="13">
        <f t="shared" ref="J2965" si="3242">(IF(D2965="SELL",IF(G2965="",0,F2965-G2965),IF(D2965="BUY",IF(G2965="",0,G2965-F2965))))</f>
        <v>13</v>
      </c>
      <c r="K2965" s="13">
        <v>0</v>
      </c>
      <c r="L2965" s="13">
        <f t="shared" si="3239"/>
        <v>25</v>
      </c>
      <c r="M2965" s="45">
        <f t="shared" si="3234"/>
        <v>4219.4092827004215</v>
      </c>
    </row>
    <row r="2966" spans="1:13" ht="15" x14ac:dyDescent="0.2">
      <c r="A2966" s="14">
        <v>43034</v>
      </c>
      <c r="B2966" s="17" t="s">
        <v>703</v>
      </c>
      <c r="C2966" s="11">
        <f t="shared" si="3235"/>
        <v>746.26865671641792</v>
      </c>
      <c r="D2966" s="15" t="s">
        <v>21</v>
      </c>
      <c r="E2966" s="15">
        <v>268</v>
      </c>
      <c r="F2966" s="15">
        <v>264</v>
      </c>
      <c r="G2966" s="15">
        <v>0</v>
      </c>
      <c r="H2966" s="16">
        <v>0</v>
      </c>
      <c r="I2966" s="13">
        <f t="shared" si="3236"/>
        <v>-4</v>
      </c>
      <c r="J2966" s="13">
        <v>0</v>
      </c>
      <c r="K2966" s="13">
        <v>0</v>
      </c>
      <c r="L2966" s="13">
        <f t="shared" si="3239"/>
        <v>-4</v>
      </c>
      <c r="M2966" s="45">
        <f t="shared" si="3234"/>
        <v>-2985.0746268656717</v>
      </c>
    </row>
    <row r="2967" spans="1:13" ht="15" x14ac:dyDescent="0.2">
      <c r="A2967" s="14">
        <v>43034</v>
      </c>
      <c r="B2967" s="17" t="s">
        <v>83</v>
      </c>
      <c r="C2967" s="11">
        <f t="shared" si="3235"/>
        <v>78.125</v>
      </c>
      <c r="D2967" s="15" t="s">
        <v>21</v>
      </c>
      <c r="E2967" s="15">
        <v>2560</v>
      </c>
      <c r="F2967" s="15">
        <v>2580</v>
      </c>
      <c r="G2967" s="15">
        <v>2600</v>
      </c>
      <c r="H2967" s="16">
        <v>0</v>
      </c>
      <c r="I2967" s="13">
        <f t="shared" si="3236"/>
        <v>20</v>
      </c>
      <c r="J2967" s="13">
        <v>20</v>
      </c>
      <c r="K2967" s="13">
        <v>0</v>
      </c>
      <c r="L2967" s="13">
        <f t="shared" si="3239"/>
        <v>40</v>
      </c>
      <c r="M2967" s="45">
        <f t="shared" si="3234"/>
        <v>3125</v>
      </c>
    </row>
    <row r="2968" spans="1:13" ht="15" x14ac:dyDescent="0.2">
      <c r="A2968" s="14">
        <v>43034</v>
      </c>
      <c r="B2968" s="17" t="s">
        <v>336</v>
      </c>
      <c r="C2968" s="11">
        <f t="shared" si="3235"/>
        <v>823.04526748971193</v>
      </c>
      <c r="D2968" s="15" t="s">
        <v>21</v>
      </c>
      <c r="E2968" s="15">
        <v>243</v>
      </c>
      <c r="F2968" s="15">
        <v>245</v>
      </c>
      <c r="G2968" s="15">
        <v>0</v>
      </c>
      <c r="H2968" s="16">
        <v>0</v>
      </c>
      <c r="I2968" s="13">
        <f t="shared" si="3236"/>
        <v>2</v>
      </c>
      <c r="J2968" s="13">
        <v>0</v>
      </c>
      <c r="K2968" s="13">
        <v>0</v>
      </c>
      <c r="L2968" s="13">
        <f t="shared" si="3239"/>
        <v>2</v>
      </c>
      <c r="M2968" s="45">
        <f t="shared" ref="M2968:M2980" si="3243">L2968*C2968</f>
        <v>1646.0905349794239</v>
      </c>
    </row>
    <row r="2969" spans="1:13" ht="15" x14ac:dyDescent="0.2">
      <c r="A2969" s="14">
        <v>43034</v>
      </c>
      <c r="B2969" s="17" t="s">
        <v>306</v>
      </c>
      <c r="C2969" s="11">
        <f t="shared" si="3235"/>
        <v>333.33333333333331</v>
      </c>
      <c r="D2969" s="15" t="s">
        <v>21</v>
      </c>
      <c r="E2969" s="15">
        <v>600</v>
      </c>
      <c r="F2969" s="15">
        <v>605</v>
      </c>
      <c r="G2969" s="15">
        <v>612</v>
      </c>
      <c r="H2969" s="16">
        <v>0</v>
      </c>
      <c r="I2969" s="13">
        <f t="shared" si="3236"/>
        <v>5</v>
      </c>
      <c r="J2969" s="13">
        <f t="shared" ref="J2969" si="3244">(IF(D2969="SELL",IF(G2969="",0,F2969-G2969),IF(D2969="BUY",IF(G2969="",0,G2969-F2969))))</f>
        <v>7</v>
      </c>
      <c r="K2969" s="13">
        <v>0</v>
      </c>
      <c r="L2969" s="13">
        <f t="shared" si="3239"/>
        <v>12</v>
      </c>
      <c r="M2969" s="45">
        <f t="shared" si="3243"/>
        <v>4000</v>
      </c>
    </row>
    <row r="2970" spans="1:13" ht="15" x14ac:dyDescent="0.2">
      <c r="A2970" s="14">
        <v>43034</v>
      </c>
      <c r="B2970" s="17" t="s">
        <v>121</v>
      </c>
      <c r="C2970" s="11">
        <f t="shared" si="3235"/>
        <v>684.93150684931504</v>
      </c>
      <c r="D2970" s="15" t="s">
        <v>21</v>
      </c>
      <c r="E2970" s="15">
        <v>292</v>
      </c>
      <c r="F2970" s="15">
        <v>294</v>
      </c>
      <c r="G2970" s="15">
        <v>0</v>
      </c>
      <c r="H2970" s="16">
        <v>0</v>
      </c>
      <c r="I2970" s="13">
        <f t="shared" si="3236"/>
        <v>2</v>
      </c>
      <c r="J2970" s="13">
        <v>0</v>
      </c>
      <c r="K2970" s="13">
        <v>0</v>
      </c>
      <c r="L2970" s="13">
        <f t="shared" si="3239"/>
        <v>2</v>
      </c>
      <c r="M2970" s="45">
        <f t="shared" si="3243"/>
        <v>1369.8630136986301</v>
      </c>
    </row>
    <row r="2971" spans="1:13" ht="15" x14ac:dyDescent="0.2">
      <c r="A2971" s="14">
        <v>43033</v>
      </c>
      <c r="B2971" s="17" t="s">
        <v>704</v>
      </c>
      <c r="C2971" s="11">
        <f t="shared" si="3235"/>
        <v>1121.7049915872126</v>
      </c>
      <c r="D2971" s="15" t="s">
        <v>21</v>
      </c>
      <c r="E2971" s="15">
        <v>178.3</v>
      </c>
      <c r="F2971" s="15">
        <v>179.5</v>
      </c>
      <c r="G2971" s="15">
        <v>0</v>
      </c>
      <c r="H2971" s="16">
        <v>0</v>
      </c>
      <c r="I2971" s="13">
        <f t="shared" si="3236"/>
        <v>1.1999999999999886</v>
      </c>
      <c r="J2971" s="13">
        <v>0</v>
      </c>
      <c r="K2971" s="13">
        <v>0</v>
      </c>
      <c r="L2971" s="13">
        <f t="shared" si="3239"/>
        <v>1.1999999999999886</v>
      </c>
      <c r="M2971" s="45">
        <f t="shared" si="3243"/>
        <v>1346.0459899046423</v>
      </c>
    </row>
    <row r="2972" spans="1:13" ht="15" x14ac:dyDescent="0.2">
      <c r="A2972" s="14">
        <v>43033</v>
      </c>
      <c r="B2972" s="17" t="s">
        <v>135</v>
      </c>
      <c r="C2972" s="11">
        <f t="shared" ref="C2972:C2979" si="3245">200000/E2972</f>
        <v>278.94002789400281</v>
      </c>
      <c r="D2972" s="15" t="s">
        <v>21</v>
      </c>
      <c r="E2972" s="15">
        <v>717</v>
      </c>
      <c r="F2972" s="15">
        <v>722</v>
      </c>
      <c r="G2972" s="15">
        <v>0</v>
      </c>
      <c r="H2972" s="16">
        <v>0</v>
      </c>
      <c r="I2972" s="13">
        <f t="shared" si="3236"/>
        <v>5</v>
      </c>
      <c r="J2972" s="13">
        <v>0</v>
      </c>
      <c r="K2972" s="13">
        <v>0</v>
      </c>
      <c r="L2972" s="13">
        <f t="shared" si="3239"/>
        <v>5</v>
      </c>
      <c r="M2972" s="45">
        <f t="shared" si="3243"/>
        <v>1394.7001394700142</v>
      </c>
    </row>
    <row r="2973" spans="1:13" ht="15" x14ac:dyDescent="0.2">
      <c r="A2973" s="14">
        <v>43033</v>
      </c>
      <c r="B2973" s="17" t="s">
        <v>705</v>
      </c>
      <c r="C2973" s="11">
        <f t="shared" si="3245"/>
        <v>408.16326530612247</v>
      </c>
      <c r="D2973" s="15" t="s">
        <v>18</v>
      </c>
      <c r="E2973" s="15">
        <v>490</v>
      </c>
      <c r="F2973" s="15">
        <v>486</v>
      </c>
      <c r="G2973" s="15">
        <v>480</v>
      </c>
      <c r="H2973" s="16">
        <v>0</v>
      </c>
      <c r="I2973" s="13">
        <f t="shared" si="3236"/>
        <v>4</v>
      </c>
      <c r="J2973" s="13">
        <v>6</v>
      </c>
      <c r="K2973" s="13">
        <v>0</v>
      </c>
      <c r="L2973" s="13">
        <f t="shared" si="3239"/>
        <v>10</v>
      </c>
      <c r="M2973" s="45">
        <f t="shared" si="3243"/>
        <v>4081.6326530612246</v>
      </c>
    </row>
    <row r="2974" spans="1:13" ht="15" x14ac:dyDescent="0.2">
      <c r="A2974" s="14">
        <v>43032</v>
      </c>
      <c r="B2974" s="17" t="s">
        <v>417</v>
      </c>
      <c r="C2974" s="11">
        <f t="shared" si="3245"/>
        <v>274.34842249657066</v>
      </c>
      <c r="D2974" s="15" t="s">
        <v>21</v>
      </c>
      <c r="E2974" s="15">
        <v>729</v>
      </c>
      <c r="F2974" s="15">
        <v>734</v>
      </c>
      <c r="G2974" s="15">
        <v>0</v>
      </c>
      <c r="H2974" s="16">
        <v>0</v>
      </c>
      <c r="I2974" s="13">
        <f t="shared" si="3236"/>
        <v>5</v>
      </c>
      <c r="J2974" s="13">
        <v>0</v>
      </c>
      <c r="K2974" s="13">
        <v>0</v>
      </c>
      <c r="L2974" s="13">
        <f t="shared" si="3239"/>
        <v>5</v>
      </c>
      <c r="M2974" s="45">
        <f t="shared" si="3243"/>
        <v>1371.7421124828534</v>
      </c>
    </row>
    <row r="2975" spans="1:13" ht="15" x14ac:dyDescent="0.2">
      <c r="A2975" s="14">
        <v>43032</v>
      </c>
      <c r="B2975" s="17" t="s">
        <v>657</v>
      </c>
      <c r="C2975" s="11">
        <f t="shared" si="3245"/>
        <v>398.40637450199205</v>
      </c>
      <c r="D2975" s="15" t="s">
        <v>21</v>
      </c>
      <c r="E2975" s="15">
        <v>502</v>
      </c>
      <c r="F2975" s="15">
        <v>508</v>
      </c>
      <c r="G2975" s="15">
        <v>514</v>
      </c>
      <c r="H2975" s="16">
        <v>0</v>
      </c>
      <c r="I2975" s="13">
        <f t="shared" si="3236"/>
        <v>6</v>
      </c>
      <c r="J2975" s="13">
        <f t="shared" ref="J2975" si="3246">(IF(D2975="SELL",IF(G2975="",0,F2975-G2975),IF(D2975="BUY",IF(G2975="",0,G2975-F2975))))</f>
        <v>6</v>
      </c>
      <c r="K2975" s="13">
        <v>0</v>
      </c>
      <c r="L2975" s="13">
        <f t="shared" si="3239"/>
        <v>12</v>
      </c>
      <c r="M2975" s="45">
        <f t="shared" si="3243"/>
        <v>4780.8764940239043</v>
      </c>
    </row>
    <row r="2976" spans="1:13" ht="15" x14ac:dyDescent="0.2">
      <c r="A2976" s="14">
        <v>43032</v>
      </c>
      <c r="B2976" s="17" t="s">
        <v>175</v>
      </c>
      <c r="C2976" s="11">
        <f t="shared" si="3245"/>
        <v>555.55555555555554</v>
      </c>
      <c r="D2976" s="15" t="s">
        <v>21</v>
      </c>
      <c r="E2976" s="15">
        <v>360</v>
      </c>
      <c r="F2976" s="15">
        <v>363</v>
      </c>
      <c r="G2976" s="15">
        <v>0</v>
      </c>
      <c r="H2976" s="16">
        <v>0</v>
      </c>
      <c r="I2976" s="13">
        <f t="shared" si="3236"/>
        <v>3</v>
      </c>
      <c r="J2976" s="13">
        <v>0</v>
      </c>
      <c r="K2976" s="13">
        <v>0</v>
      </c>
      <c r="L2976" s="13">
        <f t="shared" si="3239"/>
        <v>3</v>
      </c>
      <c r="M2976" s="45">
        <f t="shared" si="3243"/>
        <v>1666.6666666666665</v>
      </c>
    </row>
    <row r="2977" spans="1:13" ht="15" x14ac:dyDescent="0.2">
      <c r="A2977" s="14">
        <v>43031</v>
      </c>
      <c r="B2977" s="17" t="s">
        <v>706</v>
      </c>
      <c r="C2977" s="11">
        <f t="shared" si="3245"/>
        <v>197.43336623889437</v>
      </c>
      <c r="D2977" s="15" t="s">
        <v>18</v>
      </c>
      <c r="E2977" s="15">
        <v>1013</v>
      </c>
      <c r="F2977" s="15">
        <v>1007</v>
      </c>
      <c r="G2977" s="15">
        <v>0</v>
      </c>
      <c r="H2977" s="16">
        <v>0</v>
      </c>
      <c r="I2977" s="13">
        <f t="shared" si="3236"/>
        <v>6</v>
      </c>
      <c r="J2977" s="13">
        <v>0</v>
      </c>
      <c r="K2977" s="13">
        <v>0</v>
      </c>
      <c r="L2977" s="13">
        <f t="shared" si="3239"/>
        <v>6</v>
      </c>
      <c r="M2977" s="45">
        <f t="shared" si="3243"/>
        <v>1184.6001974333662</v>
      </c>
    </row>
    <row r="2978" spans="1:13" ht="15" x14ac:dyDescent="0.2">
      <c r="A2978" s="14">
        <v>43026</v>
      </c>
      <c r="B2978" s="17" t="s">
        <v>544</v>
      </c>
      <c r="C2978" s="11">
        <f t="shared" si="3245"/>
        <v>1159.4202898550725</v>
      </c>
      <c r="D2978" s="15" t="s">
        <v>21</v>
      </c>
      <c r="E2978" s="15">
        <v>172.5</v>
      </c>
      <c r="F2978" s="15">
        <v>173.7</v>
      </c>
      <c r="G2978" s="15">
        <v>0</v>
      </c>
      <c r="H2978" s="16">
        <v>0</v>
      </c>
      <c r="I2978" s="13">
        <f t="shared" si="3236"/>
        <v>1.1999999999999886</v>
      </c>
      <c r="J2978" s="13">
        <v>0</v>
      </c>
      <c r="K2978" s="13">
        <v>0</v>
      </c>
      <c r="L2978" s="13">
        <f t="shared" si="3239"/>
        <v>1.1999999999999886</v>
      </c>
      <c r="M2978" s="45">
        <f t="shared" si="3243"/>
        <v>1391.3043478260738</v>
      </c>
    </row>
    <row r="2979" spans="1:13" ht="15" x14ac:dyDescent="0.2">
      <c r="A2979" s="14">
        <v>43026</v>
      </c>
      <c r="B2979" s="17" t="s">
        <v>707</v>
      </c>
      <c r="C2979" s="11">
        <f t="shared" si="3245"/>
        <v>478.46889952153111</v>
      </c>
      <c r="D2979" s="15" t="s">
        <v>21</v>
      </c>
      <c r="E2979" s="15">
        <v>418</v>
      </c>
      <c r="F2979" s="15">
        <v>421</v>
      </c>
      <c r="G2979" s="15">
        <v>0</v>
      </c>
      <c r="H2979" s="16">
        <v>0</v>
      </c>
      <c r="I2979" s="13">
        <f t="shared" si="3236"/>
        <v>3</v>
      </c>
      <c r="J2979" s="13">
        <v>0</v>
      </c>
      <c r="K2979" s="13">
        <v>0</v>
      </c>
      <c r="L2979" s="13">
        <f t="shared" si="3239"/>
        <v>3</v>
      </c>
      <c r="M2979" s="45">
        <f t="shared" si="3243"/>
        <v>1435.4066985645934</v>
      </c>
    </row>
    <row r="2980" spans="1:13" ht="15" x14ac:dyDescent="0.2">
      <c r="A2980" s="14">
        <v>43025</v>
      </c>
      <c r="B2980" s="17" t="s">
        <v>175</v>
      </c>
      <c r="C2980" s="11">
        <f>200000/E2980</f>
        <v>534.75935828877004</v>
      </c>
      <c r="D2980" s="15" t="s">
        <v>21</v>
      </c>
      <c r="E2980" s="15">
        <v>374</v>
      </c>
      <c r="F2980" s="15">
        <v>369</v>
      </c>
      <c r="G2980" s="15">
        <v>0</v>
      </c>
      <c r="H2980" s="16">
        <v>0</v>
      </c>
      <c r="I2980" s="13">
        <f t="shared" si="3236"/>
        <v>-5</v>
      </c>
      <c r="J2980" s="13">
        <v>0</v>
      </c>
      <c r="K2980" s="13">
        <v>0</v>
      </c>
      <c r="L2980" s="13">
        <f t="shared" si="3239"/>
        <v>-5</v>
      </c>
      <c r="M2980" s="45">
        <f t="shared" si="3243"/>
        <v>-2673.7967914438505</v>
      </c>
    </row>
    <row r="2981" spans="1:13" ht="15" x14ac:dyDescent="0.2">
      <c r="A2981" s="14">
        <v>43025</v>
      </c>
      <c r="B2981" s="17" t="s">
        <v>451</v>
      </c>
      <c r="C2981" s="11">
        <f t="shared" ref="C2981:C3044" si="3247">200000/E2981</f>
        <v>61.53846153846154</v>
      </c>
      <c r="D2981" s="15" t="s">
        <v>21</v>
      </c>
      <c r="E2981" s="15">
        <v>3250</v>
      </c>
      <c r="F2981" s="15">
        <v>3270</v>
      </c>
      <c r="G2981" s="15">
        <v>3290</v>
      </c>
      <c r="H2981" s="16">
        <v>0</v>
      </c>
      <c r="I2981" s="13">
        <v>20</v>
      </c>
      <c r="J2981" s="13">
        <v>20</v>
      </c>
      <c r="K2981" s="13">
        <v>0</v>
      </c>
      <c r="L2981" s="13">
        <f t="shared" si="3239"/>
        <v>40</v>
      </c>
      <c r="M2981" s="45">
        <v>5054</v>
      </c>
    </row>
    <row r="2982" spans="1:13" ht="15" x14ac:dyDescent="0.2">
      <c r="A2982" s="14">
        <v>43024</v>
      </c>
      <c r="B2982" s="17" t="s">
        <v>661</v>
      </c>
      <c r="C2982" s="11">
        <f t="shared" si="3247"/>
        <v>396.03960396039605</v>
      </c>
      <c r="D2982" s="15" t="s">
        <v>21</v>
      </c>
      <c r="E2982" s="15">
        <v>505</v>
      </c>
      <c r="F2982" s="15">
        <v>0</v>
      </c>
      <c r="G2982" s="15">
        <v>0</v>
      </c>
      <c r="H2982" s="16">
        <v>0</v>
      </c>
      <c r="I2982" s="13">
        <v>0</v>
      </c>
      <c r="J2982" s="13">
        <v>0</v>
      </c>
      <c r="K2982" s="13">
        <v>0</v>
      </c>
      <c r="L2982" s="13">
        <v>0</v>
      </c>
      <c r="M2982" s="45">
        <f t="shared" ref="M2982:M2988" si="3248">L2982*C2982</f>
        <v>0</v>
      </c>
    </row>
    <row r="2983" spans="1:13" ht="15" x14ac:dyDescent="0.2">
      <c r="A2983" s="14">
        <v>43024</v>
      </c>
      <c r="B2983" s="17" t="s">
        <v>542</v>
      </c>
      <c r="C2983" s="11">
        <f t="shared" si="3247"/>
        <v>215.98272138228941</v>
      </c>
      <c r="D2983" s="15" t="s">
        <v>18</v>
      </c>
      <c r="E2983" s="15">
        <v>926</v>
      </c>
      <c r="F2983" s="15">
        <v>920</v>
      </c>
      <c r="G2983" s="15">
        <v>0</v>
      </c>
      <c r="H2983" s="16">
        <v>0</v>
      </c>
      <c r="I2983" s="13">
        <f t="shared" ref="I2983:I2987" si="3249">(IF(D2983="SELL",E2983-F2983,IF(D2983="BUY",F2983-E2983)))</f>
        <v>6</v>
      </c>
      <c r="J2983" s="13">
        <v>0</v>
      </c>
      <c r="K2983" s="13">
        <v>0</v>
      </c>
      <c r="L2983" s="13">
        <f t="shared" ref="L2983:L3046" si="3250">K2983+J2983+I2983</f>
        <v>6</v>
      </c>
      <c r="M2983" s="45">
        <f t="shared" si="3248"/>
        <v>1295.8963282937366</v>
      </c>
    </row>
    <row r="2984" spans="1:13" ht="15" x14ac:dyDescent="0.2">
      <c r="A2984" s="14">
        <v>43021</v>
      </c>
      <c r="B2984" s="17" t="s">
        <v>683</v>
      </c>
      <c r="C2984" s="11">
        <f t="shared" si="3247"/>
        <v>284.09090909090907</v>
      </c>
      <c r="D2984" s="15" t="s">
        <v>21</v>
      </c>
      <c r="E2984" s="15">
        <v>704</v>
      </c>
      <c r="F2984" s="15">
        <v>709</v>
      </c>
      <c r="G2984" s="15">
        <v>0</v>
      </c>
      <c r="H2984" s="16">
        <v>0</v>
      </c>
      <c r="I2984" s="13">
        <f t="shared" si="3249"/>
        <v>5</v>
      </c>
      <c r="J2984" s="13">
        <v>0</v>
      </c>
      <c r="K2984" s="13">
        <v>0</v>
      </c>
      <c r="L2984" s="13">
        <f t="shared" si="3250"/>
        <v>5</v>
      </c>
      <c r="M2984" s="45">
        <f t="shared" si="3248"/>
        <v>1420.4545454545453</v>
      </c>
    </row>
    <row r="2985" spans="1:13" ht="15" x14ac:dyDescent="0.2">
      <c r="A2985" s="14">
        <v>43020</v>
      </c>
      <c r="B2985" s="17" t="s">
        <v>599</v>
      </c>
      <c r="C2985" s="11">
        <f t="shared" si="3247"/>
        <v>48.661800486618006</v>
      </c>
      <c r="D2985" s="15" t="s">
        <v>21</v>
      </c>
      <c r="E2985" s="15">
        <v>4110</v>
      </c>
      <c r="F2985" s="15">
        <v>4140</v>
      </c>
      <c r="G2985" s="15">
        <v>4170</v>
      </c>
      <c r="H2985" s="16">
        <v>0</v>
      </c>
      <c r="I2985" s="13">
        <f t="shared" si="3249"/>
        <v>30</v>
      </c>
      <c r="J2985" s="13">
        <v>30</v>
      </c>
      <c r="K2985" s="13">
        <v>0</v>
      </c>
      <c r="L2985" s="13">
        <f t="shared" si="3250"/>
        <v>60</v>
      </c>
      <c r="M2985" s="45">
        <f t="shared" si="3248"/>
        <v>2919.7080291970806</v>
      </c>
    </row>
    <row r="2986" spans="1:13" ht="15" x14ac:dyDescent="0.2">
      <c r="A2986" s="14">
        <v>43020</v>
      </c>
      <c r="B2986" s="17" t="s">
        <v>381</v>
      </c>
      <c r="C2986" s="11">
        <f t="shared" si="3247"/>
        <v>1492.5373134328358</v>
      </c>
      <c r="D2986" s="15" t="s">
        <v>21</v>
      </c>
      <c r="E2986" s="15">
        <v>134</v>
      </c>
      <c r="F2986" s="15">
        <v>135</v>
      </c>
      <c r="G2986" s="15">
        <v>136</v>
      </c>
      <c r="H2986" s="16">
        <v>0</v>
      </c>
      <c r="I2986" s="13">
        <f t="shared" si="3249"/>
        <v>1</v>
      </c>
      <c r="J2986" s="13">
        <v>1</v>
      </c>
      <c r="K2986" s="13">
        <v>0</v>
      </c>
      <c r="L2986" s="13">
        <f t="shared" si="3250"/>
        <v>2</v>
      </c>
      <c r="M2986" s="45">
        <f t="shared" si="3248"/>
        <v>2985.0746268656717</v>
      </c>
    </row>
    <row r="2987" spans="1:13" ht="15" x14ac:dyDescent="0.2">
      <c r="A2987" s="14">
        <v>43020</v>
      </c>
      <c r="B2987" s="17" t="s">
        <v>544</v>
      </c>
      <c r="C2987" s="11">
        <f t="shared" si="3247"/>
        <v>1194.0298507462687</v>
      </c>
      <c r="D2987" s="15" t="s">
        <v>21</v>
      </c>
      <c r="E2987" s="15">
        <v>167.5</v>
      </c>
      <c r="F2987" s="15">
        <v>168.5</v>
      </c>
      <c r="G2987" s="15">
        <v>169.7</v>
      </c>
      <c r="H2987" s="16">
        <v>0</v>
      </c>
      <c r="I2987" s="13">
        <f t="shared" si="3249"/>
        <v>1</v>
      </c>
      <c r="J2987" s="13">
        <v>1.2</v>
      </c>
      <c r="K2987" s="13">
        <v>0</v>
      </c>
      <c r="L2987" s="13">
        <f t="shared" si="3250"/>
        <v>2.2000000000000002</v>
      </c>
      <c r="M2987" s="45">
        <f t="shared" si="3248"/>
        <v>2626.8656716417913</v>
      </c>
    </row>
    <row r="2988" spans="1:13" ht="15" x14ac:dyDescent="0.2">
      <c r="A2988" s="14">
        <v>43019</v>
      </c>
      <c r="B2988" s="17" t="s">
        <v>686</v>
      </c>
      <c r="C2988" s="11">
        <f t="shared" si="3247"/>
        <v>230.41474654377879</v>
      </c>
      <c r="D2988" s="15" t="s">
        <v>21</v>
      </c>
      <c r="E2988" s="15">
        <v>868</v>
      </c>
      <c r="F2988" s="15">
        <v>0</v>
      </c>
      <c r="G2988" s="15">
        <v>0</v>
      </c>
      <c r="H2988" s="16">
        <v>0</v>
      </c>
      <c r="I2988" s="13">
        <v>0</v>
      </c>
      <c r="J2988" s="13">
        <v>0</v>
      </c>
      <c r="K2988" s="13">
        <v>0</v>
      </c>
      <c r="L2988" s="13">
        <f t="shared" si="3250"/>
        <v>0</v>
      </c>
      <c r="M2988" s="45">
        <f t="shared" si="3248"/>
        <v>0</v>
      </c>
    </row>
    <row r="2989" spans="1:13" ht="15" x14ac:dyDescent="0.2">
      <c r="A2989" s="14">
        <v>43019</v>
      </c>
      <c r="B2989" s="17" t="s">
        <v>708</v>
      </c>
      <c r="C2989" s="11">
        <f t="shared" si="3247"/>
        <v>722.02166064981952</v>
      </c>
      <c r="D2989" s="15" t="s">
        <v>18</v>
      </c>
      <c r="E2989" s="15">
        <v>277</v>
      </c>
      <c r="F2989" s="15">
        <v>275</v>
      </c>
      <c r="G2989" s="15">
        <v>273</v>
      </c>
      <c r="H2989" s="16">
        <v>270</v>
      </c>
      <c r="I2989" s="13">
        <v>2</v>
      </c>
      <c r="J2989" s="13">
        <v>2</v>
      </c>
      <c r="K2989" s="13">
        <v>3</v>
      </c>
      <c r="L2989" s="13">
        <f t="shared" si="3250"/>
        <v>7</v>
      </c>
      <c r="M2989" s="45">
        <v>5054</v>
      </c>
    </row>
    <row r="2990" spans="1:13" ht="15" x14ac:dyDescent="0.2">
      <c r="A2990" s="14">
        <v>43018</v>
      </c>
      <c r="B2990" s="17" t="s">
        <v>472</v>
      </c>
      <c r="C2990" s="11">
        <f t="shared" si="3247"/>
        <v>227.27272727272728</v>
      </c>
      <c r="D2990" s="15" t="s">
        <v>21</v>
      </c>
      <c r="E2990" s="15">
        <v>880</v>
      </c>
      <c r="F2990" s="15">
        <v>888</v>
      </c>
      <c r="G2990" s="15">
        <v>894</v>
      </c>
      <c r="H2990" s="16">
        <v>0</v>
      </c>
      <c r="I2990" s="13">
        <f t="shared" ref="I2990:I3007" si="3251">(IF(D2990="SELL",E2990-F2990,IF(D2990="BUY",F2990-E2990)))</f>
        <v>8</v>
      </c>
      <c r="J2990" s="13">
        <v>6</v>
      </c>
      <c r="K2990" s="13">
        <v>0</v>
      </c>
      <c r="L2990" s="13">
        <f t="shared" si="3250"/>
        <v>14</v>
      </c>
      <c r="M2990" s="45">
        <f t="shared" ref="M2990:M3053" si="3252">L2990*C2990</f>
        <v>3181.818181818182</v>
      </c>
    </row>
    <row r="2991" spans="1:13" ht="15" x14ac:dyDescent="0.2">
      <c r="A2991" s="14">
        <v>43018</v>
      </c>
      <c r="B2991" s="17" t="s">
        <v>420</v>
      </c>
      <c r="C2991" s="11">
        <f t="shared" si="3247"/>
        <v>171.23287671232876</v>
      </c>
      <c r="D2991" s="15" t="s">
        <v>21</v>
      </c>
      <c r="E2991" s="15">
        <v>1168</v>
      </c>
      <c r="F2991" s="15">
        <v>1177</v>
      </c>
      <c r="G2991" s="15">
        <v>0</v>
      </c>
      <c r="H2991" s="16">
        <v>0</v>
      </c>
      <c r="I2991" s="13">
        <f t="shared" si="3251"/>
        <v>9</v>
      </c>
      <c r="J2991" s="13">
        <v>0</v>
      </c>
      <c r="K2991" s="13">
        <v>0</v>
      </c>
      <c r="L2991" s="13">
        <f t="shared" si="3250"/>
        <v>9</v>
      </c>
      <c r="M2991" s="45">
        <f t="shared" si="3252"/>
        <v>1541.0958904109589</v>
      </c>
    </row>
    <row r="2992" spans="1:13" ht="15" x14ac:dyDescent="0.2">
      <c r="A2992" s="14">
        <v>43018</v>
      </c>
      <c r="B2992" s="17" t="s">
        <v>515</v>
      </c>
      <c r="C2992" s="11">
        <f t="shared" si="3247"/>
        <v>1449.2753623188405</v>
      </c>
      <c r="D2992" s="15" t="s">
        <v>21</v>
      </c>
      <c r="E2992" s="15">
        <v>138</v>
      </c>
      <c r="F2992" s="15">
        <v>139</v>
      </c>
      <c r="G2992" s="15">
        <v>140</v>
      </c>
      <c r="H2992" s="16">
        <v>0</v>
      </c>
      <c r="I2992" s="13">
        <f t="shared" si="3251"/>
        <v>1</v>
      </c>
      <c r="J2992" s="13">
        <v>1</v>
      </c>
      <c r="K2992" s="13">
        <v>0</v>
      </c>
      <c r="L2992" s="13">
        <f t="shared" si="3250"/>
        <v>2</v>
      </c>
      <c r="M2992" s="45">
        <f t="shared" si="3252"/>
        <v>2898.550724637681</v>
      </c>
    </row>
    <row r="2993" spans="1:13" ht="15" x14ac:dyDescent="0.2">
      <c r="A2993" s="14">
        <v>43017</v>
      </c>
      <c r="B2993" s="17" t="s">
        <v>397</v>
      </c>
      <c r="C2993" s="11">
        <f t="shared" si="3247"/>
        <v>37.383177570093459</v>
      </c>
      <c r="D2993" s="15" t="s">
        <v>21</v>
      </c>
      <c r="E2993" s="15">
        <v>5350</v>
      </c>
      <c r="F2993" s="15">
        <v>5300</v>
      </c>
      <c r="G2993" s="15">
        <v>0</v>
      </c>
      <c r="H2993" s="16">
        <v>0</v>
      </c>
      <c r="I2993" s="13">
        <f t="shared" si="3251"/>
        <v>-50</v>
      </c>
      <c r="J2993" s="13">
        <v>0</v>
      </c>
      <c r="K2993" s="13">
        <v>0</v>
      </c>
      <c r="L2993" s="13">
        <f t="shared" si="3250"/>
        <v>-50</v>
      </c>
      <c r="M2993" s="45">
        <f t="shared" si="3252"/>
        <v>-1869.1588785046729</v>
      </c>
    </row>
    <row r="2994" spans="1:13" ht="15" x14ac:dyDescent="0.2">
      <c r="A2994" s="14">
        <v>43017</v>
      </c>
      <c r="B2994" s="17" t="s">
        <v>478</v>
      </c>
      <c r="C2994" s="11">
        <f t="shared" si="3247"/>
        <v>907.02947845804988</v>
      </c>
      <c r="D2994" s="15" t="s">
        <v>21</v>
      </c>
      <c r="E2994" s="15">
        <v>220.5</v>
      </c>
      <c r="F2994" s="15">
        <v>218</v>
      </c>
      <c r="G2994" s="15">
        <v>0</v>
      </c>
      <c r="H2994" s="16">
        <v>0</v>
      </c>
      <c r="I2994" s="13">
        <f t="shared" si="3251"/>
        <v>-2.5</v>
      </c>
      <c r="J2994" s="13">
        <v>0</v>
      </c>
      <c r="K2994" s="13">
        <v>0</v>
      </c>
      <c r="L2994" s="13">
        <f t="shared" si="3250"/>
        <v>-2.5</v>
      </c>
      <c r="M2994" s="45">
        <f t="shared" si="3252"/>
        <v>-2267.5736961451248</v>
      </c>
    </row>
    <row r="2995" spans="1:13" ht="15" x14ac:dyDescent="0.2">
      <c r="A2995" s="14">
        <v>43017</v>
      </c>
      <c r="B2995" s="17" t="s">
        <v>524</v>
      </c>
      <c r="C2995" s="11">
        <f t="shared" si="3247"/>
        <v>50.632911392405063</v>
      </c>
      <c r="D2995" s="15" t="s">
        <v>21</v>
      </c>
      <c r="E2995" s="15">
        <v>3950</v>
      </c>
      <c r="F2995" s="15">
        <v>3970</v>
      </c>
      <c r="G2995" s="15">
        <v>3990</v>
      </c>
      <c r="H2995" s="16">
        <v>0</v>
      </c>
      <c r="I2995" s="13">
        <f t="shared" si="3251"/>
        <v>20</v>
      </c>
      <c r="J2995" s="13">
        <v>20</v>
      </c>
      <c r="K2995" s="13">
        <v>0</v>
      </c>
      <c r="L2995" s="13">
        <f t="shared" si="3250"/>
        <v>40</v>
      </c>
      <c r="M2995" s="45">
        <f t="shared" si="3252"/>
        <v>2025.3164556962024</v>
      </c>
    </row>
    <row r="2996" spans="1:13" ht="15" x14ac:dyDescent="0.2">
      <c r="A2996" s="14">
        <v>43014</v>
      </c>
      <c r="B2996" s="17" t="s">
        <v>709</v>
      </c>
      <c r="C2996" s="11">
        <f t="shared" si="3247"/>
        <v>602.40963855421683</v>
      </c>
      <c r="D2996" s="15" t="s">
        <v>21</v>
      </c>
      <c r="E2996" s="15">
        <v>332</v>
      </c>
      <c r="F2996" s="15">
        <v>334.5</v>
      </c>
      <c r="G2996" s="15">
        <v>0</v>
      </c>
      <c r="H2996" s="16">
        <v>0</v>
      </c>
      <c r="I2996" s="13">
        <f t="shared" si="3251"/>
        <v>2.5</v>
      </c>
      <c r="J2996" s="13">
        <v>0</v>
      </c>
      <c r="K2996" s="13">
        <v>0</v>
      </c>
      <c r="L2996" s="13">
        <f t="shared" si="3250"/>
        <v>2.5</v>
      </c>
      <c r="M2996" s="45">
        <f t="shared" si="3252"/>
        <v>1506.0240963855422</v>
      </c>
    </row>
    <row r="2997" spans="1:13" ht="15" x14ac:dyDescent="0.2">
      <c r="A2997" s="14">
        <v>43014</v>
      </c>
      <c r="B2997" s="17" t="s">
        <v>710</v>
      </c>
      <c r="C2997" s="11">
        <f t="shared" si="3247"/>
        <v>405.67951318458415</v>
      </c>
      <c r="D2997" s="15" t="s">
        <v>21</v>
      </c>
      <c r="E2997" s="15">
        <v>493</v>
      </c>
      <c r="F2997" s="15">
        <v>496</v>
      </c>
      <c r="G2997" s="15">
        <v>0</v>
      </c>
      <c r="H2997" s="16">
        <v>0</v>
      </c>
      <c r="I2997" s="13">
        <f t="shared" si="3251"/>
        <v>3</v>
      </c>
      <c r="J2997" s="13">
        <v>0</v>
      </c>
      <c r="K2997" s="13">
        <v>0</v>
      </c>
      <c r="L2997" s="13">
        <f t="shared" si="3250"/>
        <v>3</v>
      </c>
      <c r="M2997" s="45">
        <f t="shared" si="3252"/>
        <v>1217.0385395537523</v>
      </c>
    </row>
    <row r="2998" spans="1:13" ht="15" x14ac:dyDescent="0.2">
      <c r="A2998" s="14">
        <v>43013</v>
      </c>
      <c r="B2998" s="17" t="s">
        <v>686</v>
      </c>
      <c r="C2998" s="11">
        <f t="shared" si="3247"/>
        <v>247.83147459727385</v>
      </c>
      <c r="D2998" s="15" t="s">
        <v>21</v>
      </c>
      <c r="E2998" s="15">
        <v>807</v>
      </c>
      <c r="F2998" s="15">
        <v>814</v>
      </c>
      <c r="G2998" s="15">
        <v>825</v>
      </c>
      <c r="H2998" s="16">
        <v>0</v>
      </c>
      <c r="I2998" s="13">
        <f t="shared" si="3251"/>
        <v>7</v>
      </c>
      <c r="J2998" s="13">
        <v>6.4</v>
      </c>
      <c r="K2998" s="13">
        <v>0</v>
      </c>
      <c r="L2998" s="13">
        <f t="shared" si="3250"/>
        <v>13.4</v>
      </c>
      <c r="M2998" s="45">
        <f t="shared" si="3252"/>
        <v>3320.9417596034696</v>
      </c>
    </row>
    <row r="2999" spans="1:13" ht="15" x14ac:dyDescent="0.2">
      <c r="A2999" s="14">
        <v>43013</v>
      </c>
      <c r="B2999" s="17" t="s">
        <v>331</v>
      </c>
      <c r="C2999" s="11">
        <f t="shared" si="3247"/>
        <v>411.52263374485597</v>
      </c>
      <c r="D2999" s="15" t="s">
        <v>21</v>
      </c>
      <c r="E2999" s="15">
        <v>486</v>
      </c>
      <c r="F2999" s="15">
        <v>490</v>
      </c>
      <c r="G2999" s="15">
        <v>494</v>
      </c>
      <c r="H2999" s="16">
        <v>0</v>
      </c>
      <c r="I2999" s="13">
        <f t="shared" si="3251"/>
        <v>4</v>
      </c>
      <c r="J2999" s="13">
        <v>4</v>
      </c>
      <c r="K2999" s="13">
        <v>0</v>
      </c>
      <c r="L2999" s="13">
        <f t="shared" si="3250"/>
        <v>8</v>
      </c>
      <c r="M2999" s="45">
        <f t="shared" si="3252"/>
        <v>3292.1810699588477</v>
      </c>
    </row>
    <row r="3000" spans="1:13" ht="15" x14ac:dyDescent="0.2">
      <c r="A3000" s="14">
        <v>43012</v>
      </c>
      <c r="B3000" s="17" t="s">
        <v>120</v>
      </c>
      <c r="C3000" s="11">
        <f t="shared" si="3247"/>
        <v>122.02562538133007</v>
      </c>
      <c r="D3000" s="15" t="s">
        <v>18</v>
      </c>
      <c r="E3000" s="15">
        <v>1639</v>
      </c>
      <c r="F3000" s="15">
        <v>1660</v>
      </c>
      <c r="G3000" s="15">
        <v>0</v>
      </c>
      <c r="H3000" s="16">
        <v>0</v>
      </c>
      <c r="I3000" s="13">
        <f t="shared" si="3251"/>
        <v>-21</v>
      </c>
      <c r="J3000" s="13">
        <v>6.4</v>
      </c>
      <c r="K3000" s="13">
        <v>0</v>
      </c>
      <c r="L3000" s="13">
        <f t="shared" si="3250"/>
        <v>-14.6</v>
      </c>
      <c r="M3000" s="45">
        <f t="shared" si="3252"/>
        <v>-1781.5741305674189</v>
      </c>
    </row>
    <row r="3001" spans="1:13" ht="15" x14ac:dyDescent="0.2">
      <c r="A3001" s="14">
        <v>43011</v>
      </c>
      <c r="B3001" s="17" t="s">
        <v>711</v>
      </c>
      <c r="C3001" s="11">
        <f t="shared" si="3247"/>
        <v>214.13276231263384</v>
      </c>
      <c r="D3001" s="15" t="s">
        <v>21</v>
      </c>
      <c r="E3001" s="15">
        <v>934</v>
      </c>
      <c r="F3001" s="15">
        <v>940</v>
      </c>
      <c r="G3001" s="15">
        <v>0</v>
      </c>
      <c r="H3001" s="16">
        <v>0</v>
      </c>
      <c r="I3001" s="13">
        <f t="shared" si="3251"/>
        <v>6</v>
      </c>
      <c r="J3001" s="13">
        <v>6.4</v>
      </c>
      <c r="K3001" s="13">
        <v>0</v>
      </c>
      <c r="L3001" s="13">
        <f t="shared" si="3250"/>
        <v>12.4</v>
      </c>
      <c r="M3001" s="45">
        <f t="shared" si="3252"/>
        <v>2655.2462526766599</v>
      </c>
    </row>
    <row r="3002" spans="1:13" ht="15" x14ac:dyDescent="0.2">
      <c r="A3002" s="14">
        <v>43011</v>
      </c>
      <c r="B3002" s="17" t="s">
        <v>576</v>
      </c>
      <c r="C3002" s="11">
        <f t="shared" si="3247"/>
        <v>802.40722166499495</v>
      </c>
      <c r="D3002" s="15" t="s">
        <v>21</v>
      </c>
      <c r="E3002" s="15">
        <v>249.25</v>
      </c>
      <c r="F3002" s="15">
        <v>250.5</v>
      </c>
      <c r="G3002" s="15">
        <v>0</v>
      </c>
      <c r="H3002" s="16">
        <v>0</v>
      </c>
      <c r="I3002" s="13">
        <f t="shared" si="3251"/>
        <v>1.25</v>
      </c>
      <c r="J3002" s="13">
        <v>0</v>
      </c>
      <c r="K3002" s="13">
        <v>0</v>
      </c>
      <c r="L3002" s="13">
        <f t="shared" si="3250"/>
        <v>1.25</v>
      </c>
      <c r="M3002" s="45">
        <f t="shared" si="3252"/>
        <v>1003.0090270812436</v>
      </c>
    </row>
    <row r="3003" spans="1:13" ht="15" x14ac:dyDescent="0.2">
      <c r="A3003" s="14">
        <v>43007</v>
      </c>
      <c r="B3003" s="17" t="s">
        <v>712</v>
      </c>
      <c r="C3003" s="11">
        <f t="shared" si="3247"/>
        <v>1587.3015873015872</v>
      </c>
      <c r="D3003" s="15" t="s">
        <v>21</v>
      </c>
      <c r="E3003" s="15">
        <v>126</v>
      </c>
      <c r="F3003" s="15">
        <v>127</v>
      </c>
      <c r="G3003" s="15">
        <v>129</v>
      </c>
      <c r="H3003" s="16">
        <v>0</v>
      </c>
      <c r="I3003" s="13">
        <f t="shared" si="3251"/>
        <v>1</v>
      </c>
      <c r="J3003" s="13">
        <f t="shared" ref="J3003" si="3253">(IF(D3003="SELL",IF(G3003="",0,F3003-G3003),IF(D3003="BUY",IF(G3003="",0,G3003-F3003))))</f>
        <v>2</v>
      </c>
      <c r="K3003" s="13">
        <v>0</v>
      </c>
      <c r="L3003" s="13">
        <f t="shared" si="3250"/>
        <v>3</v>
      </c>
      <c r="M3003" s="45">
        <f t="shared" si="3252"/>
        <v>4761.9047619047615</v>
      </c>
    </row>
    <row r="3004" spans="1:13" ht="15" x14ac:dyDescent="0.2">
      <c r="A3004" s="14">
        <v>43007</v>
      </c>
      <c r="B3004" s="17" t="s">
        <v>425</v>
      </c>
      <c r="C3004" s="11">
        <f t="shared" si="3247"/>
        <v>107.23860589812332</v>
      </c>
      <c r="D3004" s="15" t="s">
        <v>21</v>
      </c>
      <c r="E3004" s="15">
        <v>1865</v>
      </c>
      <c r="F3004" s="15">
        <v>1875</v>
      </c>
      <c r="G3004" s="15">
        <v>0</v>
      </c>
      <c r="H3004" s="16">
        <v>0</v>
      </c>
      <c r="I3004" s="13">
        <f t="shared" si="3251"/>
        <v>10</v>
      </c>
      <c r="J3004" s="13">
        <v>0</v>
      </c>
      <c r="K3004" s="13">
        <f t="shared" ref="K3004:K3005" si="3254">(IF(D3004="SELL",IF(H3004="",0,G3004-H3004),IF(D3004="BUY",IF(H3004="",0,(H3004-G3004)))))</f>
        <v>0</v>
      </c>
      <c r="L3004" s="13">
        <f t="shared" si="3250"/>
        <v>10</v>
      </c>
      <c r="M3004" s="45">
        <f t="shared" si="3252"/>
        <v>1072.3860589812332</v>
      </c>
    </row>
    <row r="3005" spans="1:13" ht="15" x14ac:dyDescent="0.2">
      <c r="A3005" s="14">
        <v>43006</v>
      </c>
      <c r="B3005" s="17" t="s">
        <v>408</v>
      </c>
      <c r="C3005" s="11">
        <f t="shared" si="3247"/>
        <v>524.93438320209975</v>
      </c>
      <c r="D3005" s="15" t="s">
        <v>18</v>
      </c>
      <c r="E3005" s="15">
        <v>381</v>
      </c>
      <c r="F3005" s="15">
        <v>378.5</v>
      </c>
      <c r="G3005" s="15">
        <v>0</v>
      </c>
      <c r="H3005" s="16">
        <v>0</v>
      </c>
      <c r="I3005" s="13">
        <f t="shared" si="3251"/>
        <v>2.5</v>
      </c>
      <c r="J3005" s="13">
        <v>0</v>
      </c>
      <c r="K3005" s="13">
        <f t="shared" si="3254"/>
        <v>0</v>
      </c>
      <c r="L3005" s="13">
        <f t="shared" si="3250"/>
        <v>2.5</v>
      </c>
      <c r="M3005" s="45">
        <f t="shared" si="3252"/>
        <v>1312.3359580052493</v>
      </c>
    </row>
    <row r="3006" spans="1:13" ht="15" x14ac:dyDescent="0.2">
      <c r="A3006" s="14">
        <v>43006</v>
      </c>
      <c r="B3006" s="17" t="s">
        <v>580</v>
      </c>
      <c r="C3006" s="11">
        <f t="shared" si="3247"/>
        <v>283.68794326241135</v>
      </c>
      <c r="D3006" s="15" t="s">
        <v>21</v>
      </c>
      <c r="E3006" s="15">
        <v>705</v>
      </c>
      <c r="F3006" s="15">
        <v>710</v>
      </c>
      <c r="G3006" s="15">
        <v>714.7</v>
      </c>
      <c r="H3006" s="16">
        <v>0</v>
      </c>
      <c r="I3006" s="13">
        <f t="shared" si="3251"/>
        <v>5</v>
      </c>
      <c r="J3006" s="13">
        <f t="shared" ref="J3006" si="3255">(IF(D3006="SELL",IF(G3006="",0,F3006-G3006),IF(D3006="BUY",IF(G3006="",0,G3006-F3006))))</f>
        <v>4.7000000000000455</v>
      </c>
      <c r="K3006" s="13">
        <v>0</v>
      </c>
      <c r="L3006" s="13">
        <f t="shared" si="3250"/>
        <v>9.7000000000000455</v>
      </c>
      <c r="M3006" s="45">
        <f t="shared" si="3252"/>
        <v>2751.7730496454028</v>
      </c>
    </row>
    <row r="3007" spans="1:13" ht="15" x14ac:dyDescent="0.2">
      <c r="A3007" s="14">
        <v>43005</v>
      </c>
      <c r="B3007" s="17" t="s">
        <v>713</v>
      </c>
      <c r="C3007" s="11">
        <f t="shared" si="3247"/>
        <v>645.16129032258061</v>
      </c>
      <c r="D3007" s="15" t="s">
        <v>21</v>
      </c>
      <c r="E3007" s="15">
        <v>310</v>
      </c>
      <c r="F3007" s="15">
        <v>306</v>
      </c>
      <c r="G3007" s="15">
        <v>0</v>
      </c>
      <c r="H3007" s="16">
        <v>0</v>
      </c>
      <c r="I3007" s="13">
        <f t="shared" si="3251"/>
        <v>-4</v>
      </c>
      <c r="J3007" s="13">
        <v>0</v>
      </c>
      <c r="K3007" s="13">
        <f t="shared" ref="K3007:K3012" si="3256">(IF(D3007="SELL",IF(H3007="",0,G3007-H3007),IF(D3007="BUY",IF(H3007="",0,(H3007-G3007)))))</f>
        <v>0</v>
      </c>
      <c r="L3007" s="13">
        <f t="shared" si="3250"/>
        <v>-4</v>
      </c>
      <c r="M3007" s="45">
        <f t="shared" si="3252"/>
        <v>-2580.6451612903224</v>
      </c>
    </row>
    <row r="3008" spans="1:13" ht="15" x14ac:dyDescent="0.2">
      <c r="A3008" s="14">
        <v>43004</v>
      </c>
      <c r="B3008" s="17" t="s">
        <v>714</v>
      </c>
      <c r="C3008" s="11">
        <f t="shared" si="3247"/>
        <v>519.48051948051943</v>
      </c>
      <c r="D3008" s="15" t="s">
        <v>18</v>
      </c>
      <c r="E3008" s="15">
        <v>385</v>
      </c>
      <c r="F3008" s="15">
        <v>0</v>
      </c>
      <c r="G3008" s="15">
        <v>0</v>
      </c>
      <c r="H3008" s="16">
        <v>0</v>
      </c>
      <c r="I3008" s="13">
        <v>0</v>
      </c>
      <c r="J3008" s="13">
        <v>0</v>
      </c>
      <c r="K3008" s="13">
        <f t="shared" si="3256"/>
        <v>0</v>
      </c>
      <c r="L3008" s="13">
        <f t="shared" si="3250"/>
        <v>0</v>
      </c>
      <c r="M3008" s="45">
        <f t="shared" si="3252"/>
        <v>0</v>
      </c>
    </row>
    <row r="3009" spans="1:13" ht="15" x14ac:dyDescent="0.2">
      <c r="A3009" s="14">
        <v>43004</v>
      </c>
      <c r="B3009" s="17" t="s">
        <v>715</v>
      </c>
      <c r="C3009" s="11">
        <f t="shared" si="3247"/>
        <v>1532.5670498084291</v>
      </c>
      <c r="D3009" s="15" t="s">
        <v>21</v>
      </c>
      <c r="E3009" s="15">
        <v>130.5</v>
      </c>
      <c r="F3009" s="15">
        <v>131.5</v>
      </c>
      <c r="G3009" s="15">
        <v>0</v>
      </c>
      <c r="H3009" s="16">
        <v>0</v>
      </c>
      <c r="I3009" s="13">
        <f t="shared" ref="I3009:I3026" si="3257">(IF(D3009="SELL",E3009-F3009,IF(D3009="BUY",F3009-E3009)))</f>
        <v>1</v>
      </c>
      <c r="J3009" s="13">
        <v>0</v>
      </c>
      <c r="K3009" s="13">
        <f t="shared" si="3256"/>
        <v>0</v>
      </c>
      <c r="L3009" s="13">
        <f t="shared" si="3250"/>
        <v>1</v>
      </c>
      <c r="M3009" s="45">
        <f t="shared" si="3252"/>
        <v>1532.5670498084291</v>
      </c>
    </row>
    <row r="3010" spans="1:13" ht="15" x14ac:dyDescent="0.2">
      <c r="A3010" s="14">
        <v>43003</v>
      </c>
      <c r="B3010" s="17" t="s">
        <v>580</v>
      </c>
      <c r="C3010" s="11">
        <f t="shared" si="3247"/>
        <v>284.09090909090907</v>
      </c>
      <c r="D3010" s="15" t="s">
        <v>21</v>
      </c>
      <c r="E3010" s="15">
        <v>704</v>
      </c>
      <c r="F3010" s="15">
        <v>710</v>
      </c>
      <c r="G3010" s="15">
        <v>720</v>
      </c>
      <c r="H3010" s="16">
        <v>730</v>
      </c>
      <c r="I3010" s="13">
        <f t="shared" si="3257"/>
        <v>6</v>
      </c>
      <c r="J3010" s="13">
        <f t="shared" ref="J3010" si="3258">(IF(D3010="SELL",IF(G3010="",0,F3010-G3010),IF(D3010="BUY",IF(G3010="",0,G3010-F3010))))</f>
        <v>10</v>
      </c>
      <c r="K3010" s="13">
        <f t="shared" si="3256"/>
        <v>10</v>
      </c>
      <c r="L3010" s="13">
        <f t="shared" si="3250"/>
        <v>26</v>
      </c>
      <c r="M3010" s="45">
        <f t="shared" si="3252"/>
        <v>7386.363636363636</v>
      </c>
    </row>
    <row r="3011" spans="1:13" ht="15" x14ac:dyDescent="0.2">
      <c r="A3011" s="14">
        <v>43003</v>
      </c>
      <c r="B3011" s="17" t="s">
        <v>716</v>
      </c>
      <c r="C3011" s="11">
        <f t="shared" si="3247"/>
        <v>320.5128205128205</v>
      </c>
      <c r="D3011" s="15" t="s">
        <v>18</v>
      </c>
      <c r="E3011" s="15">
        <v>624</v>
      </c>
      <c r="F3011" s="15">
        <v>620.04999999999995</v>
      </c>
      <c r="G3011" s="15">
        <v>0</v>
      </c>
      <c r="H3011" s="16">
        <v>0</v>
      </c>
      <c r="I3011" s="13">
        <f t="shared" si="3257"/>
        <v>3.9500000000000455</v>
      </c>
      <c r="J3011" s="13">
        <v>0</v>
      </c>
      <c r="K3011" s="13">
        <f t="shared" si="3256"/>
        <v>0</v>
      </c>
      <c r="L3011" s="13">
        <f t="shared" si="3250"/>
        <v>3.9500000000000455</v>
      </c>
      <c r="M3011" s="45">
        <f t="shared" si="3252"/>
        <v>1266.0256410256554</v>
      </c>
    </row>
    <row r="3012" spans="1:13" ht="15" x14ac:dyDescent="0.2">
      <c r="A3012" s="14">
        <v>43003</v>
      </c>
      <c r="B3012" s="17" t="s">
        <v>717</v>
      </c>
      <c r="C3012" s="11">
        <f t="shared" si="3247"/>
        <v>266.66666666666669</v>
      </c>
      <c r="D3012" s="15" t="s">
        <v>18</v>
      </c>
      <c r="E3012" s="15">
        <v>750</v>
      </c>
      <c r="F3012" s="15">
        <v>745</v>
      </c>
      <c r="G3012" s="15">
        <v>740</v>
      </c>
      <c r="H3012" s="16">
        <v>735</v>
      </c>
      <c r="I3012" s="13">
        <f t="shared" si="3257"/>
        <v>5</v>
      </c>
      <c r="J3012" s="13">
        <f t="shared" ref="J3012" si="3259">(IF(D3012="SELL",IF(G3012="",0,F3012-G3012),IF(D3012="BUY",IF(G3012="",0,G3012-F3012))))</f>
        <v>5</v>
      </c>
      <c r="K3012" s="13">
        <f t="shared" si="3256"/>
        <v>5</v>
      </c>
      <c r="L3012" s="13">
        <f t="shared" si="3250"/>
        <v>15</v>
      </c>
      <c r="M3012" s="45">
        <f t="shared" si="3252"/>
        <v>4000.0000000000005</v>
      </c>
    </row>
    <row r="3013" spans="1:13" ht="15" x14ac:dyDescent="0.2">
      <c r="A3013" s="14">
        <v>42999</v>
      </c>
      <c r="B3013" s="17" t="s">
        <v>506</v>
      </c>
      <c r="C3013" s="11">
        <f t="shared" si="3247"/>
        <v>158.73015873015873</v>
      </c>
      <c r="D3013" s="15" t="s">
        <v>21</v>
      </c>
      <c r="E3013" s="15">
        <v>1260</v>
      </c>
      <c r="F3013" s="15">
        <v>1240</v>
      </c>
      <c r="G3013" s="15">
        <v>0</v>
      </c>
      <c r="H3013" s="16">
        <v>0</v>
      </c>
      <c r="I3013" s="13">
        <f t="shared" si="3257"/>
        <v>-20</v>
      </c>
      <c r="J3013" s="13">
        <v>0</v>
      </c>
      <c r="K3013" s="13">
        <f>(IF(D3013="SELL",IF(H3013="",0,G3013-H3013),IF(D3013="BUY",IF(H3013="",0,(H3013-G3013)))))</f>
        <v>0</v>
      </c>
      <c r="L3013" s="13">
        <f t="shared" si="3250"/>
        <v>-20</v>
      </c>
      <c r="M3013" s="45">
        <f t="shared" si="3252"/>
        <v>-3174.6031746031749</v>
      </c>
    </row>
    <row r="3014" spans="1:13" ht="15" x14ac:dyDescent="0.2">
      <c r="A3014" s="14">
        <v>43000</v>
      </c>
      <c r="B3014" s="17" t="s">
        <v>496</v>
      </c>
      <c r="C3014" s="11">
        <f t="shared" si="3247"/>
        <v>289.85507246376812</v>
      </c>
      <c r="D3014" s="15" t="s">
        <v>18</v>
      </c>
      <c r="E3014" s="15">
        <v>690</v>
      </c>
      <c r="F3014" s="15">
        <v>685</v>
      </c>
      <c r="G3014" s="15">
        <v>680</v>
      </c>
      <c r="H3014" s="16">
        <v>675</v>
      </c>
      <c r="I3014" s="13">
        <f t="shared" si="3257"/>
        <v>5</v>
      </c>
      <c r="J3014" s="13">
        <f t="shared" ref="J3014" si="3260">(IF(D3014="SELL",IF(G3014="",0,F3014-G3014),IF(D3014="BUY",IF(G3014="",0,G3014-F3014))))</f>
        <v>5</v>
      </c>
      <c r="K3014" s="13">
        <f t="shared" ref="K3014:K3017" si="3261">(IF(D3014="SELL",IF(H3014="",0,G3014-H3014),IF(D3014="BUY",IF(H3014="",0,(H3014-G3014)))))</f>
        <v>5</v>
      </c>
      <c r="L3014" s="13">
        <f t="shared" si="3250"/>
        <v>15</v>
      </c>
      <c r="M3014" s="45">
        <f t="shared" si="3252"/>
        <v>4347.826086956522</v>
      </c>
    </row>
    <row r="3015" spans="1:13" ht="15" x14ac:dyDescent="0.2">
      <c r="A3015" s="14">
        <v>43000</v>
      </c>
      <c r="B3015" s="17" t="s">
        <v>465</v>
      </c>
      <c r="C3015" s="11">
        <f t="shared" si="3247"/>
        <v>243.90243902439025</v>
      </c>
      <c r="D3015" s="15" t="s">
        <v>21</v>
      </c>
      <c r="E3015" s="15">
        <v>820</v>
      </c>
      <c r="F3015" s="15">
        <v>825</v>
      </c>
      <c r="G3015" s="15">
        <v>0</v>
      </c>
      <c r="H3015" s="16">
        <v>0</v>
      </c>
      <c r="I3015" s="13">
        <f t="shared" si="3257"/>
        <v>5</v>
      </c>
      <c r="J3015" s="13">
        <v>0</v>
      </c>
      <c r="K3015" s="13">
        <f t="shared" si="3261"/>
        <v>0</v>
      </c>
      <c r="L3015" s="13">
        <f t="shared" si="3250"/>
        <v>5</v>
      </c>
      <c r="M3015" s="45">
        <f t="shared" si="3252"/>
        <v>1219.5121951219512</v>
      </c>
    </row>
    <row r="3016" spans="1:13" ht="15" x14ac:dyDescent="0.2">
      <c r="A3016" s="14">
        <v>43000</v>
      </c>
      <c r="B3016" s="17" t="s">
        <v>472</v>
      </c>
      <c r="C3016" s="11">
        <f t="shared" si="3247"/>
        <v>203.4587995930824</v>
      </c>
      <c r="D3016" s="15" t="s">
        <v>21</v>
      </c>
      <c r="E3016" s="15">
        <v>983</v>
      </c>
      <c r="F3016" s="15">
        <v>990</v>
      </c>
      <c r="G3016" s="15">
        <v>0</v>
      </c>
      <c r="H3016" s="16">
        <v>0</v>
      </c>
      <c r="I3016" s="13">
        <f t="shared" si="3257"/>
        <v>7</v>
      </c>
      <c r="J3016" s="13">
        <v>0</v>
      </c>
      <c r="K3016" s="13">
        <f t="shared" si="3261"/>
        <v>0</v>
      </c>
      <c r="L3016" s="13">
        <f t="shared" si="3250"/>
        <v>7</v>
      </c>
      <c r="M3016" s="45">
        <f t="shared" si="3252"/>
        <v>1424.2115971515768</v>
      </c>
    </row>
    <row r="3017" spans="1:13" ht="15" x14ac:dyDescent="0.2">
      <c r="A3017" s="14">
        <v>42999</v>
      </c>
      <c r="B3017" s="17" t="s">
        <v>718</v>
      </c>
      <c r="C3017" s="11">
        <f t="shared" si="3247"/>
        <v>185.87360594795538</v>
      </c>
      <c r="D3017" s="15" t="s">
        <v>21</v>
      </c>
      <c r="E3017" s="15">
        <v>1076</v>
      </c>
      <c r="F3017" s="15">
        <v>1060</v>
      </c>
      <c r="G3017" s="15">
        <v>0</v>
      </c>
      <c r="H3017" s="16">
        <v>0</v>
      </c>
      <c r="I3017" s="13">
        <f t="shared" si="3257"/>
        <v>-16</v>
      </c>
      <c r="J3017" s="13">
        <v>0</v>
      </c>
      <c r="K3017" s="13">
        <f t="shared" si="3261"/>
        <v>0</v>
      </c>
      <c r="L3017" s="13">
        <f t="shared" si="3250"/>
        <v>-16</v>
      </c>
      <c r="M3017" s="45">
        <f t="shared" si="3252"/>
        <v>-2973.9776951672861</v>
      </c>
    </row>
    <row r="3018" spans="1:13" ht="15" x14ac:dyDescent="0.2">
      <c r="A3018" s="14">
        <v>42999</v>
      </c>
      <c r="B3018" s="17" t="s">
        <v>508</v>
      </c>
      <c r="C3018" s="11">
        <f t="shared" si="3247"/>
        <v>1226.9938650306749</v>
      </c>
      <c r="D3018" s="15" t="s">
        <v>21</v>
      </c>
      <c r="E3018" s="15">
        <v>163</v>
      </c>
      <c r="F3018" s="15">
        <v>164.9</v>
      </c>
      <c r="G3018" s="15">
        <v>0</v>
      </c>
      <c r="H3018" s="16">
        <v>0</v>
      </c>
      <c r="I3018" s="13">
        <f t="shared" si="3257"/>
        <v>1.9000000000000057</v>
      </c>
      <c r="J3018" s="13">
        <v>0</v>
      </c>
      <c r="K3018" s="13">
        <v>0</v>
      </c>
      <c r="L3018" s="13">
        <f t="shared" si="3250"/>
        <v>1.9000000000000057</v>
      </c>
      <c r="M3018" s="45">
        <f t="shared" si="3252"/>
        <v>2331.2883435582894</v>
      </c>
    </row>
    <row r="3019" spans="1:13" ht="15" x14ac:dyDescent="0.2">
      <c r="A3019" s="14">
        <v>42999</v>
      </c>
      <c r="B3019" s="17" t="s">
        <v>697</v>
      </c>
      <c r="C3019" s="11">
        <f t="shared" si="3247"/>
        <v>163.9344262295082</v>
      </c>
      <c r="D3019" s="15" t="s">
        <v>21</v>
      </c>
      <c r="E3019" s="15">
        <v>1220</v>
      </c>
      <c r="F3019" s="15">
        <v>1230</v>
      </c>
      <c r="G3019" s="15">
        <v>1240</v>
      </c>
      <c r="H3019" s="16">
        <v>1250</v>
      </c>
      <c r="I3019" s="13">
        <f t="shared" si="3257"/>
        <v>10</v>
      </c>
      <c r="J3019" s="13">
        <f t="shared" ref="J3019" si="3262">(IF(D3019="SELL",IF(G3019="",0,F3019-G3019),IF(D3019="BUY",IF(G3019="",0,G3019-F3019))))</f>
        <v>10</v>
      </c>
      <c r="K3019" s="13">
        <f t="shared" ref="K3019" si="3263">(IF(D3019="SELL",IF(H3019="",0,G3019-H3019),IF(D3019="BUY",IF(H3019="",0,(H3019-G3019)))))</f>
        <v>10</v>
      </c>
      <c r="L3019" s="13">
        <f t="shared" si="3250"/>
        <v>30</v>
      </c>
      <c r="M3019" s="45">
        <f t="shared" si="3252"/>
        <v>4918.0327868852464</v>
      </c>
    </row>
    <row r="3020" spans="1:13" ht="15" x14ac:dyDescent="0.2">
      <c r="A3020" s="14">
        <v>42998</v>
      </c>
      <c r="B3020" s="17" t="s">
        <v>478</v>
      </c>
      <c r="C3020" s="11">
        <f t="shared" si="3247"/>
        <v>913.24200913242009</v>
      </c>
      <c r="D3020" s="15" t="s">
        <v>21</v>
      </c>
      <c r="E3020" s="15">
        <v>219</v>
      </c>
      <c r="F3020" s="15">
        <v>221</v>
      </c>
      <c r="G3020" s="15">
        <v>0</v>
      </c>
      <c r="H3020" s="16">
        <v>0</v>
      </c>
      <c r="I3020" s="13">
        <f t="shared" si="3257"/>
        <v>2</v>
      </c>
      <c r="J3020" s="13">
        <v>0</v>
      </c>
      <c r="K3020" s="13">
        <v>0</v>
      </c>
      <c r="L3020" s="13">
        <f t="shared" si="3250"/>
        <v>2</v>
      </c>
      <c r="M3020" s="45">
        <f t="shared" si="3252"/>
        <v>1826.4840182648402</v>
      </c>
    </row>
    <row r="3021" spans="1:13" ht="15" x14ac:dyDescent="0.2">
      <c r="A3021" s="14">
        <v>42998</v>
      </c>
      <c r="B3021" s="17" t="s">
        <v>690</v>
      </c>
      <c r="C3021" s="11">
        <f t="shared" si="3247"/>
        <v>1025.6410256410256</v>
      </c>
      <c r="D3021" s="15" t="s">
        <v>18</v>
      </c>
      <c r="E3021" s="15">
        <v>195</v>
      </c>
      <c r="F3021" s="15">
        <v>192</v>
      </c>
      <c r="G3021" s="15">
        <v>189</v>
      </c>
      <c r="H3021" s="16">
        <v>0</v>
      </c>
      <c r="I3021" s="13">
        <f t="shared" si="3257"/>
        <v>3</v>
      </c>
      <c r="J3021" s="13">
        <f t="shared" ref="J3021" si="3264">(IF(D3021="SELL",IF(G3021="",0,F3021-G3021),IF(D3021="BUY",IF(G3021="",0,G3021-F3021))))</f>
        <v>3</v>
      </c>
      <c r="K3021" s="13">
        <v>0</v>
      </c>
      <c r="L3021" s="13">
        <f t="shared" si="3250"/>
        <v>6</v>
      </c>
      <c r="M3021" s="45">
        <f t="shared" si="3252"/>
        <v>6153.8461538461543</v>
      </c>
    </row>
    <row r="3022" spans="1:13" ht="15" x14ac:dyDescent="0.2">
      <c r="A3022" s="14">
        <v>42998</v>
      </c>
      <c r="B3022" s="17" t="s">
        <v>487</v>
      </c>
      <c r="C3022" s="11">
        <f t="shared" si="3247"/>
        <v>87.719298245614041</v>
      </c>
      <c r="D3022" s="15" t="s">
        <v>21</v>
      </c>
      <c r="E3022" s="15">
        <v>2280</v>
      </c>
      <c r="F3022" s="15">
        <v>2300</v>
      </c>
      <c r="G3022" s="15">
        <v>0</v>
      </c>
      <c r="H3022" s="16">
        <v>0</v>
      </c>
      <c r="I3022" s="13">
        <f t="shared" si="3257"/>
        <v>20</v>
      </c>
      <c r="J3022" s="13">
        <v>0</v>
      </c>
      <c r="K3022" s="13">
        <v>0</v>
      </c>
      <c r="L3022" s="13">
        <f t="shared" si="3250"/>
        <v>20</v>
      </c>
      <c r="M3022" s="45">
        <f t="shared" si="3252"/>
        <v>1754.3859649122808</v>
      </c>
    </row>
    <row r="3023" spans="1:13" ht="15" x14ac:dyDescent="0.2">
      <c r="A3023" s="14">
        <v>42997</v>
      </c>
      <c r="B3023" s="17" t="s">
        <v>719</v>
      </c>
      <c r="C3023" s="11">
        <f t="shared" si="3247"/>
        <v>698.08027923211171</v>
      </c>
      <c r="D3023" s="15" t="s">
        <v>21</v>
      </c>
      <c r="E3023" s="15">
        <v>286.5</v>
      </c>
      <c r="F3023" s="15">
        <v>283</v>
      </c>
      <c r="G3023" s="15">
        <v>0</v>
      </c>
      <c r="H3023" s="16">
        <v>0</v>
      </c>
      <c r="I3023" s="13">
        <f t="shared" si="3257"/>
        <v>-3.5</v>
      </c>
      <c r="J3023" s="13">
        <v>0</v>
      </c>
      <c r="K3023" s="13">
        <v>0</v>
      </c>
      <c r="L3023" s="13">
        <f t="shared" si="3250"/>
        <v>-3.5</v>
      </c>
      <c r="M3023" s="45">
        <f t="shared" si="3252"/>
        <v>-2443.2809773123909</v>
      </c>
    </row>
    <row r="3024" spans="1:13" ht="15" x14ac:dyDescent="0.2">
      <c r="A3024" s="14">
        <v>42997</v>
      </c>
      <c r="B3024" s="17" t="s">
        <v>588</v>
      </c>
      <c r="C3024" s="11">
        <f t="shared" si="3247"/>
        <v>128.2051282051282</v>
      </c>
      <c r="D3024" s="15" t="s">
        <v>21</v>
      </c>
      <c r="E3024" s="15">
        <v>1560</v>
      </c>
      <c r="F3024" s="15">
        <v>1570</v>
      </c>
      <c r="G3024" s="15">
        <v>0</v>
      </c>
      <c r="H3024" s="16">
        <v>0</v>
      </c>
      <c r="I3024" s="13">
        <f t="shared" si="3257"/>
        <v>10</v>
      </c>
      <c r="J3024" s="13">
        <v>0</v>
      </c>
      <c r="K3024" s="13">
        <v>0</v>
      </c>
      <c r="L3024" s="13">
        <f t="shared" si="3250"/>
        <v>10</v>
      </c>
      <c r="M3024" s="45">
        <f t="shared" si="3252"/>
        <v>1282.051282051282</v>
      </c>
    </row>
    <row r="3025" spans="1:13" ht="15" x14ac:dyDescent="0.2">
      <c r="A3025" s="14">
        <v>42997</v>
      </c>
      <c r="B3025" s="17" t="s">
        <v>667</v>
      </c>
      <c r="C3025" s="11">
        <f t="shared" si="3247"/>
        <v>1454.5454545454545</v>
      </c>
      <c r="D3025" s="15" t="s">
        <v>21</v>
      </c>
      <c r="E3025" s="15">
        <v>137.5</v>
      </c>
      <c r="F3025" s="15">
        <v>139</v>
      </c>
      <c r="G3025" s="15">
        <v>0</v>
      </c>
      <c r="H3025" s="16">
        <v>0</v>
      </c>
      <c r="I3025" s="13">
        <f t="shared" si="3257"/>
        <v>1.5</v>
      </c>
      <c r="J3025" s="13">
        <v>0</v>
      </c>
      <c r="K3025" s="13">
        <v>0</v>
      </c>
      <c r="L3025" s="13">
        <f t="shared" si="3250"/>
        <v>1.5</v>
      </c>
      <c r="M3025" s="45">
        <f t="shared" si="3252"/>
        <v>2181.818181818182</v>
      </c>
    </row>
    <row r="3026" spans="1:13" ht="15" x14ac:dyDescent="0.2">
      <c r="A3026" s="14">
        <v>42997</v>
      </c>
      <c r="B3026" s="17" t="s">
        <v>43</v>
      </c>
      <c r="C3026" s="11">
        <f t="shared" si="3247"/>
        <v>248.44720496894411</v>
      </c>
      <c r="D3026" s="15" t="s">
        <v>21</v>
      </c>
      <c r="E3026" s="15">
        <v>805</v>
      </c>
      <c r="F3026" s="15">
        <v>809</v>
      </c>
      <c r="G3026" s="15">
        <v>0</v>
      </c>
      <c r="H3026" s="16">
        <v>0</v>
      </c>
      <c r="I3026" s="13">
        <f t="shared" si="3257"/>
        <v>4</v>
      </c>
      <c r="J3026" s="13">
        <v>0</v>
      </c>
      <c r="K3026" s="13">
        <v>0</v>
      </c>
      <c r="L3026" s="13">
        <f t="shared" si="3250"/>
        <v>4</v>
      </c>
      <c r="M3026" s="45">
        <f t="shared" si="3252"/>
        <v>993.78881987577643</v>
      </c>
    </row>
    <row r="3027" spans="1:13" ht="15" x14ac:dyDescent="0.2">
      <c r="A3027" s="14">
        <v>42996</v>
      </c>
      <c r="B3027" s="17" t="s">
        <v>683</v>
      </c>
      <c r="C3027" s="11">
        <f t="shared" si="3247"/>
        <v>294.9852507374631</v>
      </c>
      <c r="D3027" s="15" t="s">
        <v>21</v>
      </c>
      <c r="E3027" s="15">
        <v>678</v>
      </c>
      <c r="F3027" s="15">
        <v>0</v>
      </c>
      <c r="G3027" s="15">
        <v>0</v>
      </c>
      <c r="H3027" s="16">
        <v>0</v>
      </c>
      <c r="I3027" s="13">
        <v>0</v>
      </c>
      <c r="J3027" s="13">
        <v>0</v>
      </c>
      <c r="K3027" s="13">
        <v>0</v>
      </c>
      <c r="L3027" s="13">
        <f t="shared" si="3250"/>
        <v>0</v>
      </c>
      <c r="M3027" s="45">
        <f t="shared" si="3252"/>
        <v>0</v>
      </c>
    </row>
    <row r="3028" spans="1:13" ht="15" x14ac:dyDescent="0.2">
      <c r="A3028" s="14">
        <v>42996</v>
      </c>
      <c r="B3028" s="17" t="s">
        <v>720</v>
      </c>
      <c r="C3028" s="11">
        <f t="shared" si="3247"/>
        <v>360.00360003600036</v>
      </c>
      <c r="D3028" s="15" t="s">
        <v>21</v>
      </c>
      <c r="E3028" s="15">
        <v>555.54999999999995</v>
      </c>
      <c r="F3028" s="15">
        <v>0</v>
      </c>
      <c r="G3028" s="15">
        <v>0</v>
      </c>
      <c r="H3028" s="16">
        <v>0</v>
      </c>
      <c r="I3028" s="13">
        <v>0</v>
      </c>
      <c r="J3028" s="13">
        <v>0</v>
      </c>
      <c r="K3028" s="13">
        <v>0</v>
      </c>
      <c r="L3028" s="13">
        <f t="shared" si="3250"/>
        <v>0</v>
      </c>
      <c r="M3028" s="45">
        <f t="shared" si="3252"/>
        <v>0</v>
      </c>
    </row>
    <row r="3029" spans="1:13" ht="15" x14ac:dyDescent="0.2">
      <c r="A3029" s="14">
        <v>42996</v>
      </c>
      <c r="B3029" s="17" t="s">
        <v>390</v>
      </c>
      <c r="C3029" s="11">
        <f t="shared" si="3247"/>
        <v>211.19324181626189</v>
      </c>
      <c r="D3029" s="15" t="s">
        <v>21</v>
      </c>
      <c r="E3029" s="15">
        <v>947</v>
      </c>
      <c r="F3029" s="15">
        <v>955</v>
      </c>
      <c r="G3029" s="15">
        <v>0</v>
      </c>
      <c r="H3029" s="16">
        <v>0</v>
      </c>
      <c r="I3029" s="13">
        <f t="shared" ref="I3029:I3092" si="3265">(IF(D3029="SELL",E3029-F3029,IF(D3029="BUY",F3029-E3029)))</f>
        <v>8</v>
      </c>
      <c r="J3029" s="13">
        <v>0</v>
      </c>
      <c r="K3029" s="13">
        <v>0</v>
      </c>
      <c r="L3029" s="13">
        <f t="shared" si="3250"/>
        <v>8</v>
      </c>
      <c r="M3029" s="45">
        <f t="shared" si="3252"/>
        <v>1689.5459345300951</v>
      </c>
    </row>
    <row r="3030" spans="1:13" ht="15" x14ac:dyDescent="0.2">
      <c r="A3030" s="14">
        <v>42996</v>
      </c>
      <c r="B3030" s="17" t="s">
        <v>633</v>
      </c>
      <c r="C3030" s="11">
        <f t="shared" si="3247"/>
        <v>189.01805122389189</v>
      </c>
      <c r="D3030" s="15" t="s">
        <v>21</v>
      </c>
      <c r="E3030" s="15">
        <v>1058.0999999999999</v>
      </c>
      <c r="F3030" s="15">
        <v>1066</v>
      </c>
      <c r="G3030" s="15">
        <v>0</v>
      </c>
      <c r="H3030" s="16">
        <v>0</v>
      </c>
      <c r="I3030" s="13">
        <f t="shared" si="3265"/>
        <v>7.9000000000000909</v>
      </c>
      <c r="J3030" s="13">
        <v>0</v>
      </c>
      <c r="K3030" s="13">
        <v>0</v>
      </c>
      <c r="L3030" s="13">
        <f t="shared" si="3250"/>
        <v>7.9000000000000909</v>
      </c>
      <c r="M3030" s="45">
        <f t="shared" si="3252"/>
        <v>1493.2426046687631</v>
      </c>
    </row>
    <row r="3031" spans="1:13" ht="15" x14ac:dyDescent="0.2">
      <c r="A3031" s="14">
        <v>42993</v>
      </c>
      <c r="B3031" s="17" t="s">
        <v>721</v>
      </c>
      <c r="C3031" s="11">
        <f t="shared" si="3247"/>
        <v>405.67951318458415</v>
      </c>
      <c r="D3031" s="15" t="s">
        <v>18</v>
      </c>
      <c r="E3031" s="15">
        <v>493</v>
      </c>
      <c r="F3031" s="15">
        <v>490</v>
      </c>
      <c r="G3031" s="15">
        <v>485</v>
      </c>
      <c r="H3031" s="16">
        <v>0</v>
      </c>
      <c r="I3031" s="13">
        <f t="shared" si="3265"/>
        <v>3</v>
      </c>
      <c r="J3031" s="13">
        <f t="shared" ref="J3031" si="3266">(IF(D3031="SELL",IF(G3031="",0,F3031-G3031),IF(D3031="BUY",IF(G3031="",0,G3031-F3031))))</f>
        <v>5</v>
      </c>
      <c r="K3031" s="13">
        <v>0</v>
      </c>
      <c r="L3031" s="13">
        <f t="shared" si="3250"/>
        <v>8</v>
      </c>
      <c r="M3031" s="45">
        <f t="shared" si="3252"/>
        <v>3245.4361054766732</v>
      </c>
    </row>
    <row r="3032" spans="1:13" ht="15" x14ac:dyDescent="0.2">
      <c r="A3032" s="14">
        <v>42993</v>
      </c>
      <c r="B3032" s="17" t="s">
        <v>399</v>
      </c>
      <c r="C3032" s="11">
        <f t="shared" si="3247"/>
        <v>444.44444444444446</v>
      </c>
      <c r="D3032" s="15" t="s">
        <v>21</v>
      </c>
      <c r="E3032" s="15">
        <v>450</v>
      </c>
      <c r="F3032" s="15">
        <v>454</v>
      </c>
      <c r="G3032" s="15">
        <v>0</v>
      </c>
      <c r="H3032" s="16">
        <v>0</v>
      </c>
      <c r="I3032" s="13">
        <f t="shared" si="3265"/>
        <v>4</v>
      </c>
      <c r="J3032" s="13">
        <v>0</v>
      </c>
      <c r="K3032" s="13">
        <v>0</v>
      </c>
      <c r="L3032" s="13">
        <f t="shared" si="3250"/>
        <v>4</v>
      </c>
      <c r="M3032" s="45">
        <f t="shared" si="3252"/>
        <v>1777.7777777777778</v>
      </c>
    </row>
    <row r="3033" spans="1:13" ht="15" x14ac:dyDescent="0.2">
      <c r="A3033" s="14">
        <v>42993</v>
      </c>
      <c r="B3033" s="17" t="s">
        <v>645</v>
      </c>
      <c r="C3033" s="11">
        <f t="shared" si="3247"/>
        <v>636.53723742838963</v>
      </c>
      <c r="D3033" s="15" t="s">
        <v>18</v>
      </c>
      <c r="E3033" s="15">
        <v>314.2</v>
      </c>
      <c r="F3033" s="15">
        <v>312</v>
      </c>
      <c r="G3033" s="15">
        <v>0</v>
      </c>
      <c r="H3033" s="16">
        <v>0</v>
      </c>
      <c r="I3033" s="13">
        <f t="shared" si="3265"/>
        <v>2.1999999999999886</v>
      </c>
      <c r="J3033" s="13">
        <v>0</v>
      </c>
      <c r="K3033" s="13">
        <v>0</v>
      </c>
      <c r="L3033" s="13">
        <f t="shared" si="3250"/>
        <v>2.1999999999999886</v>
      </c>
      <c r="M3033" s="45">
        <f t="shared" si="3252"/>
        <v>1400.38192234245</v>
      </c>
    </row>
    <row r="3034" spans="1:13" ht="15" x14ac:dyDescent="0.2">
      <c r="A3034" s="14">
        <v>42993</v>
      </c>
      <c r="B3034" s="17" t="s">
        <v>655</v>
      </c>
      <c r="C3034" s="11">
        <f t="shared" si="3247"/>
        <v>1036.2694300518135</v>
      </c>
      <c r="D3034" s="15" t="s">
        <v>18</v>
      </c>
      <c r="E3034" s="15">
        <v>193</v>
      </c>
      <c r="F3034" s="15">
        <v>192</v>
      </c>
      <c r="G3034" s="15">
        <v>191</v>
      </c>
      <c r="H3034" s="16">
        <v>190</v>
      </c>
      <c r="I3034" s="13">
        <f t="shared" si="3265"/>
        <v>1</v>
      </c>
      <c r="J3034" s="13">
        <f t="shared" ref="J3034" si="3267">(IF(D3034="SELL",IF(G3034="",0,F3034-G3034),IF(D3034="BUY",IF(G3034="",0,G3034-F3034))))</f>
        <v>1</v>
      </c>
      <c r="K3034" s="13">
        <f t="shared" ref="K3034" si="3268">(IF(D3034="SELL",IF(H3034="",0,G3034-H3034),IF(D3034="BUY",IF(H3034="",0,(H3034-G3034)))))</f>
        <v>1</v>
      </c>
      <c r="L3034" s="13">
        <f t="shared" si="3250"/>
        <v>3</v>
      </c>
      <c r="M3034" s="45">
        <f t="shared" si="3252"/>
        <v>3108.8082901554408</v>
      </c>
    </row>
    <row r="3035" spans="1:13" ht="15" x14ac:dyDescent="0.2">
      <c r="A3035" s="14">
        <v>42991</v>
      </c>
      <c r="B3035" s="17" t="s">
        <v>722</v>
      </c>
      <c r="C3035" s="11">
        <f t="shared" si="3247"/>
        <v>444.44444444444446</v>
      </c>
      <c r="D3035" s="15" t="s">
        <v>21</v>
      </c>
      <c r="E3035" s="15">
        <v>450</v>
      </c>
      <c r="F3035" s="15">
        <v>454</v>
      </c>
      <c r="G3035" s="15">
        <v>0</v>
      </c>
      <c r="H3035" s="16">
        <v>0</v>
      </c>
      <c r="I3035" s="13">
        <f t="shared" si="3265"/>
        <v>4</v>
      </c>
      <c r="J3035" s="13">
        <v>0</v>
      </c>
      <c r="K3035" s="13">
        <v>0</v>
      </c>
      <c r="L3035" s="13">
        <f t="shared" si="3250"/>
        <v>4</v>
      </c>
      <c r="M3035" s="45">
        <f t="shared" si="3252"/>
        <v>1777.7777777777778</v>
      </c>
    </row>
    <row r="3036" spans="1:13" ht="15" x14ac:dyDescent="0.2">
      <c r="A3036" s="14">
        <v>42991</v>
      </c>
      <c r="B3036" s="17" t="s">
        <v>597</v>
      </c>
      <c r="C3036" s="11">
        <f t="shared" si="3247"/>
        <v>1388.8888888888889</v>
      </c>
      <c r="D3036" s="15" t="s">
        <v>21</v>
      </c>
      <c r="E3036" s="15">
        <v>144</v>
      </c>
      <c r="F3036" s="15">
        <v>145.35</v>
      </c>
      <c r="G3036" s="15">
        <v>0</v>
      </c>
      <c r="H3036" s="16">
        <v>0</v>
      </c>
      <c r="I3036" s="13">
        <f t="shared" si="3265"/>
        <v>1.3499999999999943</v>
      </c>
      <c r="J3036" s="13">
        <v>0</v>
      </c>
      <c r="K3036" s="13">
        <v>0</v>
      </c>
      <c r="L3036" s="13">
        <f t="shared" si="3250"/>
        <v>1.3499999999999943</v>
      </c>
      <c r="M3036" s="45">
        <f t="shared" si="3252"/>
        <v>1874.999999999992</v>
      </c>
    </row>
    <row r="3037" spans="1:13" ht="15" x14ac:dyDescent="0.2">
      <c r="A3037" s="14">
        <v>42991</v>
      </c>
      <c r="B3037" s="17" t="s">
        <v>56</v>
      </c>
      <c r="C3037" s="11">
        <f t="shared" si="3247"/>
        <v>340.13605442176873</v>
      </c>
      <c r="D3037" s="15" t="s">
        <v>21</v>
      </c>
      <c r="E3037" s="15">
        <v>588</v>
      </c>
      <c r="F3037" s="15">
        <v>583</v>
      </c>
      <c r="G3037" s="15">
        <v>0</v>
      </c>
      <c r="H3037" s="16">
        <v>0</v>
      </c>
      <c r="I3037" s="13">
        <f t="shared" si="3265"/>
        <v>-5</v>
      </c>
      <c r="J3037" s="13">
        <v>0</v>
      </c>
      <c r="K3037" s="13">
        <v>0</v>
      </c>
      <c r="L3037" s="13">
        <f t="shared" si="3250"/>
        <v>-5</v>
      </c>
      <c r="M3037" s="45">
        <f t="shared" si="3252"/>
        <v>-1700.6802721088436</v>
      </c>
    </row>
    <row r="3038" spans="1:13" ht="15" x14ac:dyDescent="0.2">
      <c r="A3038" s="14">
        <v>42990</v>
      </c>
      <c r="B3038" s="17" t="s">
        <v>723</v>
      </c>
      <c r="C3038" s="11">
        <f t="shared" si="3247"/>
        <v>1416.4305949008499</v>
      </c>
      <c r="D3038" s="15" t="s">
        <v>21</v>
      </c>
      <c r="E3038" s="15">
        <v>141.19999999999999</v>
      </c>
      <c r="F3038" s="15">
        <v>142.5</v>
      </c>
      <c r="G3038" s="15">
        <v>0</v>
      </c>
      <c r="H3038" s="16">
        <v>0</v>
      </c>
      <c r="I3038" s="13">
        <f t="shared" si="3265"/>
        <v>1.3000000000000114</v>
      </c>
      <c r="J3038" s="13">
        <v>0</v>
      </c>
      <c r="K3038" s="13">
        <v>0</v>
      </c>
      <c r="L3038" s="13">
        <f t="shared" si="3250"/>
        <v>1.3000000000000114</v>
      </c>
      <c r="M3038" s="45">
        <f t="shared" si="3252"/>
        <v>1841.359773371121</v>
      </c>
    </row>
    <row r="3039" spans="1:13" ht="15" x14ac:dyDescent="0.2">
      <c r="A3039" s="14">
        <v>42990</v>
      </c>
      <c r="B3039" s="17" t="s">
        <v>724</v>
      </c>
      <c r="C3039" s="11">
        <f t="shared" si="3247"/>
        <v>71.561471303849999</v>
      </c>
      <c r="D3039" s="15" t="s">
        <v>21</v>
      </c>
      <c r="E3039" s="15">
        <v>2794.8</v>
      </c>
      <c r="F3039" s="15">
        <v>2816</v>
      </c>
      <c r="G3039" s="15">
        <v>0</v>
      </c>
      <c r="H3039" s="16">
        <v>0</v>
      </c>
      <c r="I3039" s="13">
        <f t="shared" si="3265"/>
        <v>21.199999999999818</v>
      </c>
      <c r="J3039" s="13">
        <v>0</v>
      </c>
      <c r="K3039" s="13">
        <v>0</v>
      </c>
      <c r="L3039" s="13">
        <f t="shared" si="3250"/>
        <v>21.199999999999818</v>
      </c>
      <c r="M3039" s="45">
        <f t="shared" si="3252"/>
        <v>1517.1031916416071</v>
      </c>
    </row>
    <row r="3040" spans="1:13" ht="15" x14ac:dyDescent="0.2">
      <c r="A3040" s="14">
        <v>42990</v>
      </c>
      <c r="B3040" s="17" t="s">
        <v>199</v>
      </c>
      <c r="C3040" s="11">
        <f t="shared" si="3247"/>
        <v>988.14229249011851</v>
      </c>
      <c r="D3040" s="15" t="s">
        <v>21</v>
      </c>
      <c r="E3040" s="15">
        <v>202.4</v>
      </c>
      <c r="F3040" s="15">
        <v>205</v>
      </c>
      <c r="G3040" s="15">
        <v>0</v>
      </c>
      <c r="H3040" s="16">
        <v>0</v>
      </c>
      <c r="I3040" s="13">
        <f t="shared" si="3265"/>
        <v>2.5999999999999943</v>
      </c>
      <c r="J3040" s="13">
        <v>0</v>
      </c>
      <c r="K3040" s="13">
        <v>0</v>
      </c>
      <c r="L3040" s="13">
        <f t="shared" si="3250"/>
        <v>2.5999999999999943</v>
      </c>
      <c r="M3040" s="45">
        <f t="shared" si="3252"/>
        <v>2569.1699604743026</v>
      </c>
    </row>
    <row r="3041" spans="1:13" ht="15" x14ac:dyDescent="0.2">
      <c r="A3041" s="14">
        <v>42989</v>
      </c>
      <c r="B3041" s="17" t="s">
        <v>129</v>
      </c>
      <c r="C3041" s="11">
        <f t="shared" si="3247"/>
        <v>403.63269424823409</v>
      </c>
      <c r="D3041" s="15" t="s">
        <v>21</v>
      </c>
      <c r="E3041" s="15">
        <v>495.5</v>
      </c>
      <c r="F3041" s="15">
        <v>499</v>
      </c>
      <c r="G3041" s="15">
        <v>503</v>
      </c>
      <c r="H3041" s="16">
        <v>0</v>
      </c>
      <c r="I3041" s="13">
        <f t="shared" si="3265"/>
        <v>3.5</v>
      </c>
      <c r="J3041" s="13">
        <f t="shared" ref="J3041:J3045" si="3269">(IF(D3041="SELL",IF(G3041="",0,F3041-G3041),IF(D3041="BUY",IF(G3041="",0,G3041-F3041))))</f>
        <v>4</v>
      </c>
      <c r="K3041" s="13">
        <v>0</v>
      </c>
      <c r="L3041" s="13">
        <f t="shared" si="3250"/>
        <v>7.5</v>
      </c>
      <c r="M3041" s="45">
        <f t="shared" si="3252"/>
        <v>3027.2452068617558</v>
      </c>
    </row>
    <row r="3042" spans="1:13" ht="15" x14ac:dyDescent="0.2">
      <c r="A3042" s="14">
        <v>42989</v>
      </c>
      <c r="B3042" s="17" t="s">
        <v>725</v>
      </c>
      <c r="C3042" s="11">
        <f t="shared" si="3247"/>
        <v>859.29108485499466</v>
      </c>
      <c r="D3042" s="15" t="s">
        <v>21</v>
      </c>
      <c r="E3042" s="15">
        <v>232.75</v>
      </c>
      <c r="F3042" s="15">
        <v>235</v>
      </c>
      <c r="G3042" s="15">
        <v>238</v>
      </c>
      <c r="H3042" s="16">
        <v>239.8</v>
      </c>
      <c r="I3042" s="13">
        <f t="shared" si="3265"/>
        <v>2.25</v>
      </c>
      <c r="J3042" s="13">
        <f t="shared" si="3269"/>
        <v>3</v>
      </c>
      <c r="K3042" s="13">
        <f t="shared" ref="K3042:K3049" si="3270">(IF(D3042="SELL",IF(H3042="",0,G3042-H3042),IF(D3042="BUY",IF(H3042="",0,(H3042-G3042)))))</f>
        <v>1.8000000000000114</v>
      </c>
      <c r="L3042" s="13">
        <f t="shared" si="3250"/>
        <v>7.0500000000000114</v>
      </c>
      <c r="M3042" s="45">
        <f t="shared" si="3252"/>
        <v>6058.0021482277225</v>
      </c>
    </row>
    <row r="3043" spans="1:13" ht="15" x14ac:dyDescent="0.2">
      <c r="A3043" s="14">
        <v>42989</v>
      </c>
      <c r="B3043" s="17" t="s">
        <v>597</v>
      </c>
      <c r="C3043" s="11">
        <f t="shared" si="3247"/>
        <v>1471.6703458425311</v>
      </c>
      <c r="D3043" s="15" t="s">
        <v>21</v>
      </c>
      <c r="E3043" s="15">
        <v>135.9</v>
      </c>
      <c r="F3043" s="15">
        <v>136.9</v>
      </c>
      <c r="G3043" s="15">
        <v>137.9</v>
      </c>
      <c r="H3043" s="16">
        <v>140</v>
      </c>
      <c r="I3043" s="13">
        <f t="shared" si="3265"/>
        <v>1</v>
      </c>
      <c r="J3043" s="13">
        <f t="shared" si="3269"/>
        <v>1</v>
      </c>
      <c r="K3043" s="13">
        <f t="shared" si="3270"/>
        <v>2.0999999999999943</v>
      </c>
      <c r="L3043" s="13">
        <f t="shared" si="3250"/>
        <v>4.0999999999999943</v>
      </c>
      <c r="M3043" s="45">
        <f t="shared" si="3252"/>
        <v>6033.8484179543693</v>
      </c>
    </row>
    <row r="3044" spans="1:13" ht="15" x14ac:dyDescent="0.2">
      <c r="A3044" s="14">
        <v>42986</v>
      </c>
      <c r="B3044" s="17" t="s">
        <v>167</v>
      </c>
      <c r="C3044" s="11">
        <f t="shared" si="3247"/>
        <v>408.99795501022493</v>
      </c>
      <c r="D3044" s="15" t="s">
        <v>21</v>
      </c>
      <c r="E3044" s="15">
        <v>489</v>
      </c>
      <c r="F3044" s="15">
        <v>492</v>
      </c>
      <c r="G3044" s="15">
        <v>0</v>
      </c>
      <c r="H3044" s="16">
        <v>0</v>
      </c>
      <c r="I3044" s="13">
        <f t="shared" si="3265"/>
        <v>3</v>
      </c>
      <c r="J3044" s="13">
        <v>0</v>
      </c>
      <c r="K3044" s="13">
        <f t="shared" si="3270"/>
        <v>0</v>
      </c>
      <c r="L3044" s="13">
        <f t="shared" si="3250"/>
        <v>3</v>
      </c>
      <c r="M3044" s="45">
        <f t="shared" si="3252"/>
        <v>1226.9938650306749</v>
      </c>
    </row>
    <row r="3045" spans="1:13" ht="15" x14ac:dyDescent="0.2">
      <c r="A3045" s="14">
        <v>42986</v>
      </c>
      <c r="B3045" s="17" t="s">
        <v>88</v>
      </c>
      <c r="C3045" s="11">
        <f t="shared" ref="C3045:C3108" si="3271">200000/E3045</f>
        <v>576.36887608069162</v>
      </c>
      <c r="D3045" s="15" t="s">
        <v>18</v>
      </c>
      <c r="E3045" s="15">
        <v>347</v>
      </c>
      <c r="F3045" s="15">
        <v>343</v>
      </c>
      <c r="G3045" s="15">
        <v>341</v>
      </c>
      <c r="H3045" s="16">
        <v>0</v>
      </c>
      <c r="I3045" s="13">
        <f t="shared" si="3265"/>
        <v>4</v>
      </c>
      <c r="J3045" s="13">
        <f t="shared" si="3269"/>
        <v>2</v>
      </c>
      <c r="K3045" s="13">
        <v>0</v>
      </c>
      <c r="L3045" s="13">
        <f t="shared" si="3250"/>
        <v>6</v>
      </c>
      <c r="M3045" s="45">
        <f t="shared" si="3252"/>
        <v>3458.2132564841495</v>
      </c>
    </row>
    <row r="3046" spans="1:13" ht="15" x14ac:dyDescent="0.2">
      <c r="A3046" s="14">
        <v>42986</v>
      </c>
      <c r="B3046" s="17" t="s">
        <v>726</v>
      </c>
      <c r="C3046" s="11">
        <f t="shared" si="3271"/>
        <v>397.61431411530816</v>
      </c>
      <c r="D3046" s="15" t="s">
        <v>21</v>
      </c>
      <c r="E3046" s="15">
        <v>503</v>
      </c>
      <c r="F3046" s="15">
        <v>507</v>
      </c>
      <c r="G3046" s="15">
        <v>0</v>
      </c>
      <c r="H3046" s="16">
        <v>0</v>
      </c>
      <c r="I3046" s="13">
        <f t="shared" si="3265"/>
        <v>4</v>
      </c>
      <c r="J3046" s="13">
        <v>0</v>
      </c>
      <c r="K3046" s="13">
        <f t="shared" si="3270"/>
        <v>0</v>
      </c>
      <c r="L3046" s="13">
        <f t="shared" si="3250"/>
        <v>4</v>
      </c>
      <c r="M3046" s="45">
        <f t="shared" si="3252"/>
        <v>1590.4572564612326</v>
      </c>
    </row>
    <row r="3047" spans="1:13" ht="15" x14ac:dyDescent="0.2">
      <c r="A3047" s="14">
        <v>42985</v>
      </c>
      <c r="B3047" s="17" t="s">
        <v>684</v>
      </c>
      <c r="C3047" s="11">
        <f t="shared" si="3271"/>
        <v>1576.6653527788728</v>
      </c>
      <c r="D3047" s="15" t="s">
        <v>21</v>
      </c>
      <c r="E3047" s="15">
        <v>126.85</v>
      </c>
      <c r="F3047" s="15">
        <v>127.8</v>
      </c>
      <c r="G3047" s="15">
        <v>0</v>
      </c>
      <c r="H3047" s="16">
        <v>0</v>
      </c>
      <c r="I3047" s="13">
        <f t="shared" si="3265"/>
        <v>0.95000000000000284</v>
      </c>
      <c r="J3047" s="13">
        <v>0</v>
      </c>
      <c r="K3047" s="13">
        <f t="shared" si="3270"/>
        <v>0</v>
      </c>
      <c r="L3047" s="13">
        <f t="shared" ref="L3047:L3110" si="3272">K3047+J3047+I3047</f>
        <v>0.95000000000000284</v>
      </c>
      <c r="M3047" s="45">
        <f t="shared" si="3252"/>
        <v>1497.8320851399337</v>
      </c>
    </row>
    <row r="3048" spans="1:13" ht="15" x14ac:dyDescent="0.2">
      <c r="A3048" s="14">
        <v>42984</v>
      </c>
      <c r="B3048" s="17" t="s">
        <v>291</v>
      </c>
      <c r="C3048" s="11">
        <f t="shared" si="3271"/>
        <v>1259.0494176896443</v>
      </c>
      <c r="D3048" s="15" t="s">
        <v>21</v>
      </c>
      <c r="E3048" s="15">
        <v>158.85</v>
      </c>
      <c r="F3048" s="15">
        <v>159.80000000000001</v>
      </c>
      <c r="G3048" s="15">
        <v>161</v>
      </c>
      <c r="H3048" s="16">
        <v>162.5</v>
      </c>
      <c r="I3048" s="13">
        <f t="shared" si="3265"/>
        <v>0.95000000000001705</v>
      </c>
      <c r="J3048" s="13">
        <f t="shared" ref="J3048:J3052" si="3273">(IF(D3048="SELL",IF(G3048="",0,F3048-G3048),IF(D3048="BUY",IF(G3048="",0,G3048-F3048))))</f>
        <v>1.1999999999999886</v>
      </c>
      <c r="K3048" s="13">
        <f t="shared" si="3270"/>
        <v>1.5</v>
      </c>
      <c r="L3048" s="13">
        <f t="shared" si="3272"/>
        <v>3.6500000000000057</v>
      </c>
      <c r="M3048" s="45">
        <f t="shared" si="3252"/>
        <v>4595.530374567209</v>
      </c>
    </row>
    <row r="3049" spans="1:13" ht="15" x14ac:dyDescent="0.2">
      <c r="A3049" s="14">
        <v>42984</v>
      </c>
      <c r="B3049" s="17" t="s">
        <v>139</v>
      </c>
      <c r="C3049" s="11">
        <f t="shared" si="3271"/>
        <v>703.35853701424298</v>
      </c>
      <c r="D3049" s="15" t="s">
        <v>21</v>
      </c>
      <c r="E3049" s="15">
        <v>284.35000000000002</v>
      </c>
      <c r="F3049" s="15">
        <v>286.8</v>
      </c>
      <c r="G3049" s="15">
        <v>0</v>
      </c>
      <c r="H3049" s="16">
        <v>0</v>
      </c>
      <c r="I3049" s="13">
        <f t="shared" si="3265"/>
        <v>2.4499999999999886</v>
      </c>
      <c r="J3049" s="13">
        <v>0</v>
      </c>
      <c r="K3049" s="13">
        <f t="shared" si="3270"/>
        <v>0</v>
      </c>
      <c r="L3049" s="13">
        <f t="shared" si="3272"/>
        <v>2.4499999999999886</v>
      </c>
      <c r="M3049" s="45">
        <f t="shared" si="3252"/>
        <v>1723.2284156848873</v>
      </c>
    </row>
    <row r="3050" spans="1:13" ht="15" x14ac:dyDescent="0.2">
      <c r="A3050" s="14">
        <v>42984</v>
      </c>
      <c r="B3050" s="17" t="s">
        <v>263</v>
      </c>
      <c r="C3050" s="11">
        <f t="shared" si="3271"/>
        <v>505.11428210632658</v>
      </c>
      <c r="D3050" s="15" t="s">
        <v>21</v>
      </c>
      <c r="E3050" s="15">
        <v>395.95</v>
      </c>
      <c r="F3050" s="15">
        <v>399</v>
      </c>
      <c r="G3050" s="15">
        <v>403.9</v>
      </c>
      <c r="H3050" s="16">
        <v>0</v>
      </c>
      <c r="I3050" s="13">
        <f t="shared" si="3265"/>
        <v>3.0500000000000114</v>
      </c>
      <c r="J3050" s="13">
        <f t="shared" si="3273"/>
        <v>4.8999999999999773</v>
      </c>
      <c r="K3050" s="13">
        <v>0</v>
      </c>
      <c r="L3050" s="13">
        <f t="shared" si="3272"/>
        <v>7.9499999999999886</v>
      </c>
      <c r="M3050" s="45">
        <f t="shared" si="3252"/>
        <v>4015.6585427452906</v>
      </c>
    </row>
    <row r="3051" spans="1:13" ht="15" x14ac:dyDescent="0.2">
      <c r="A3051" s="14">
        <v>42983</v>
      </c>
      <c r="B3051" s="17" t="s">
        <v>727</v>
      </c>
      <c r="C3051" s="11">
        <f t="shared" si="3271"/>
        <v>49.0075961774075</v>
      </c>
      <c r="D3051" s="15" t="s">
        <v>21</v>
      </c>
      <c r="E3051" s="15">
        <v>4081</v>
      </c>
      <c r="F3051" s="15">
        <v>4102.8500000000004</v>
      </c>
      <c r="G3051" s="15">
        <v>0</v>
      </c>
      <c r="H3051" s="16">
        <v>0</v>
      </c>
      <c r="I3051" s="13">
        <f t="shared" si="3265"/>
        <v>21.850000000000364</v>
      </c>
      <c r="J3051" s="13">
        <v>0</v>
      </c>
      <c r="K3051" s="13">
        <f t="shared" ref="K3051:K3056" si="3274">(IF(D3051="SELL",IF(H3051="",0,G3051-H3051),IF(D3051="BUY",IF(H3051="",0,(H3051-G3051)))))</f>
        <v>0</v>
      </c>
      <c r="L3051" s="13">
        <f t="shared" si="3272"/>
        <v>21.850000000000364</v>
      </c>
      <c r="M3051" s="45">
        <f t="shared" si="3252"/>
        <v>1070.8159764763716</v>
      </c>
    </row>
    <row r="3052" spans="1:13" ht="15" x14ac:dyDescent="0.2">
      <c r="A3052" s="14">
        <v>42982</v>
      </c>
      <c r="B3052" s="17" t="s">
        <v>728</v>
      </c>
      <c r="C3052" s="11">
        <f t="shared" si="3271"/>
        <v>529.10052910052912</v>
      </c>
      <c r="D3052" s="15" t="s">
        <v>18</v>
      </c>
      <c r="E3052" s="15">
        <v>378</v>
      </c>
      <c r="F3052" s="15">
        <v>375</v>
      </c>
      <c r="G3052" s="15">
        <v>372</v>
      </c>
      <c r="H3052" s="16">
        <v>368</v>
      </c>
      <c r="I3052" s="13">
        <f t="shared" si="3265"/>
        <v>3</v>
      </c>
      <c r="J3052" s="13">
        <f t="shared" si="3273"/>
        <v>3</v>
      </c>
      <c r="K3052" s="13">
        <f t="shared" si="3274"/>
        <v>4</v>
      </c>
      <c r="L3052" s="13">
        <f t="shared" si="3272"/>
        <v>10</v>
      </c>
      <c r="M3052" s="45">
        <f t="shared" si="3252"/>
        <v>5291.0052910052909</v>
      </c>
    </row>
    <row r="3053" spans="1:13" ht="15" x14ac:dyDescent="0.2">
      <c r="A3053" s="14">
        <v>42982</v>
      </c>
      <c r="B3053" s="17" t="s">
        <v>729</v>
      </c>
      <c r="C3053" s="11">
        <f t="shared" si="3271"/>
        <v>161.03059581320451</v>
      </c>
      <c r="D3053" s="15" t="s">
        <v>21</v>
      </c>
      <c r="E3053" s="15">
        <v>1242</v>
      </c>
      <c r="F3053" s="15">
        <v>1252</v>
      </c>
      <c r="G3053" s="15">
        <v>0</v>
      </c>
      <c r="H3053" s="16">
        <v>0</v>
      </c>
      <c r="I3053" s="13">
        <f t="shared" si="3265"/>
        <v>10</v>
      </c>
      <c r="J3053" s="13">
        <v>0</v>
      </c>
      <c r="K3053" s="13">
        <f t="shared" si="3274"/>
        <v>0</v>
      </c>
      <c r="L3053" s="13">
        <f t="shared" si="3272"/>
        <v>10</v>
      </c>
      <c r="M3053" s="45">
        <f t="shared" si="3252"/>
        <v>1610.3059581320451</v>
      </c>
    </row>
    <row r="3054" spans="1:13" ht="15" x14ac:dyDescent="0.2">
      <c r="A3054" s="14">
        <v>42982</v>
      </c>
      <c r="B3054" s="17" t="s">
        <v>730</v>
      </c>
      <c r="C3054" s="11">
        <f t="shared" si="3271"/>
        <v>431.96544276457882</v>
      </c>
      <c r="D3054" s="15" t="s">
        <v>21</v>
      </c>
      <c r="E3054" s="15">
        <v>463</v>
      </c>
      <c r="F3054" s="15">
        <v>467</v>
      </c>
      <c r="G3054" s="15">
        <v>0</v>
      </c>
      <c r="H3054" s="16">
        <v>0</v>
      </c>
      <c r="I3054" s="13">
        <f t="shared" si="3265"/>
        <v>4</v>
      </c>
      <c r="J3054" s="13">
        <v>0</v>
      </c>
      <c r="K3054" s="13">
        <f t="shared" si="3274"/>
        <v>0</v>
      </c>
      <c r="L3054" s="13">
        <f t="shared" si="3272"/>
        <v>4</v>
      </c>
      <c r="M3054" s="45">
        <f t="shared" ref="M3054:M3117" si="3275">L3054*C3054</f>
        <v>1727.8617710583153</v>
      </c>
    </row>
    <row r="3055" spans="1:13" ht="15" x14ac:dyDescent="0.2">
      <c r="A3055" s="14">
        <v>42979</v>
      </c>
      <c r="B3055" s="17" t="s">
        <v>149</v>
      </c>
      <c r="C3055" s="11">
        <f t="shared" si="3271"/>
        <v>1479.2899408284025</v>
      </c>
      <c r="D3055" s="15" t="s">
        <v>21</v>
      </c>
      <c r="E3055" s="15">
        <v>135.19999999999999</v>
      </c>
      <c r="F3055" s="15">
        <v>136.9</v>
      </c>
      <c r="G3055" s="15">
        <v>137.80000000000001</v>
      </c>
      <c r="H3055" s="16">
        <v>138.85</v>
      </c>
      <c r="I3055" s="13">
        <f t="shared" si="3265"/>
        <v>1.7000000000000171</v>
      </c>
      <c r="J3055" s="13">
        <f t="shared" ref="J3055:J3061" si="3276">(IF(D3055="SELL",IF(G3055="",0,F3055-G3055),IF(D3055="BUY",IF(G3055="",0,G3055-F3055))))</f>
        <v>0.90000000000000568</v>
      </c>
      <c r="K3055" s="13">
        <f t="shared" si="3274"/>
        <v>1.0499999999999829</v>
      </c>
      <c r="L3055" s="13">
        <f t="shared" si="3272"/>
        <v>3.6500000000000057</v>
      </c>
      <c r="M3055" s="45">
        <f t="shared" si="3275"/>
        <v>5399.408284023677</v>
      </c>
    </row>
    <row r="3056" spans="1:13" ht="15" x14ac:dyDescent="0.2">
      <c r="A3056" s="14">
        <v>42979</v>
      </c>
      <c r="B3056" s="17" t="s">
        <v>255</v>
      </c>
      <c r="C3056" s="11">
        <f t="shared" si="3271"/>
        <v>386.54812524159257</v>
      </c>
      <c r="D3056" s="15" t="s">
        <v>21</v>
      </c>
      <c r="E3056" s="15">
        <v>517.4</v>
      </c>
      <c r="F3056" s="15">
        <v>519</v>
      </c>
      <c r="G3056" s="15">
        <v>525</v>
      </c>
      <c r="H3056" s="16">
        <v>531</v>
      </c>
      <c r="I3056" s="13">
        <f t="shared" si="3265"/>
        <v>1.6000000000000227</v>
      </c>
      <c r="J3056" s="13">
        <f t="shared" si="3276"/>
        <v>6</v>
      </c>
      <c r="K3056" s="13">
        <f t="shared" si="3274"/>
        <v>6</v>
      </c>
      <c r="L3056" s="13">
        <f t="shared" si="3272"/>
        <v>13.600000000000023</v>
      </c>
      <c r="M3056" s="45">
        <f t="shared" si="3275"/>
        <v>5257.054503285668</v>
      </c>
    </row>
    <row r="3057" spans="1:13" ht="15" x14ac:dyDescent="0.2">
      <c r="A3057" s="14">
        <v>42979</v>
      </c>
      <c r="B3057" s="17" t="s">
        <v>731</v>
      </c>
      <c r="C3057" s="11">
        <f t="shared" si="3271"/>
        <v>310.55900621118013</v>
      </c>
      <c r="D3057" s="15" t="s">
        <v>21</v>
      </c>
      <c r="E3057" s="15">
        <v>644</v>
      </c>
      <c r="F3057" s="15">
        <v>649</v>
      </c>
      <c r="G3057" s="15">
        <v>652.75</v>
      </c>
      <c r="H3057" s="16">
        <v>0</v>
      </c>
      <c r="I3057" s="13">
        <f t="shared" si="3265"/>
        <v>5</v>
      </c>
      <c r="J3057" s="13">
        <f t="shared" si="3276"/>
        <v>3.75</v>
      </c>
      <c r="K3057" s="13">
        <v>0</v>
      </c>
      <c r="L3057" s="13">
        <f t="shared" si="3272"/>
        <v>8.75</v>
      </c>
      <c r="M3057" s="45">
        <f t="shared" si="3275"/>
        <v>2717.391304347826</v>
      </c>
    </row>
    <row r="3058" spans="1:13" ht="15" x14ac:dyDescent="0.2">
      <c r="A3058" s="14">
        <v>42978</v>
      </c>
      <c r="B3058" s="17" t="s">
        <v>732</v>
      </c>
      <c r="C3058" s="11">
        <f t="shared" si="3271"/>
        <v>315.05986137366102</v>
      </c>
      <c r="D3058" s="15" t="s">
        <v>21</v>
      </c>
      <c r="E3058" s="15">
        <v>634.79999999999995</v>
      </c>
      <c r="F3058" s="15">
        <v>645</v>
      </c>
      <c r="G3058" s="15">
        <v>649.35</v>
      </c>
      <c r="H3058" s="16">
        <v>0</v>
      </c>
      <c r="I3058" s="13">
        <f t="shared" si="3265"/>
        <v>10.200000000000045</v>
      </c>
      <c r="J3058" s="13">
        <f t="shared" si="3276"/>
        <v>4.3500000000000227</v>
      </c>
      <c r="K3058" s="13">
        <v>0</v>
      </c>
      <c r="L3058" s="13">
        <f t="shared" si="3272"/>
        <v>14.550000000000068</v>
      </c>
      <c r="M3058" s="45">
        <f t="shared" si="3275"/>
        <v>4584.1209829867894</v>
      </c>
    </row>
    <row r="3059" spans="1:13" ht="15" x14ac:dyDescent="0.2">
      <c r="A3059" s="14">
        <v>42977</v>
      </c>
      <c r="B3059" s="17" t="s">
        <v>733</v>
      </c>
      <c r="C3059" s="11">
        <f t="shared" si="3271"/>
        <v>1195.8146487294468</v>
      </c>
      <c r="D3059" s="15" t="s">
        <v>21</v>
      </c>
      <c r="E3059" s="15">
        <v>167.25</v>
      </c>
      <c r="F3059" s="15">
        <v>168</v>
      </c>
      <c r="G3059" s="15">
        <v>169.65</v>
      </c>
      <c r="H3059" s="16">
        <v>0</v>
      </c>
      <c r="I3059" s="13">
        <f t="shared" si="3265"/>
        <v>0.75</v>
      </c>
      <c r="J3059" s="13">
        <f t="shared" si="3276"/>
        <v>1.6500000000000057</v>
      </c>
      <c r="K3059" s="13">
        <v>0</v>
      </c>
      <c r="L3059" s="13">
        <f t="shared" si="3272"/>
        <v>2.4000000000000057</v>
      </c>
      <c r="M3059" s="45">
        <f t="shared" si="3275"/>
        <v>2869.9551569506793</v>
      </c>
    </row>
    <row r="3060" spans="1:13" ht="15" x14ac:dyDescent="0.2">
      <c r="A3060" s="14">
        <v>42977</v>
      </c>
      <c r="B3060" s="17" t="s">
        <v>724</v>
      </c>
      <c r="C3060" s="11">
        <f t="shared" si="3271"/>
        <v>73.664825046040519</v>
      </c>
      <c r="D3060" s="15" t="s">
        <v>21</v>
      </c>
      <c r="E3060" s="15">
        <v>2715</v>
      </c>
      <c r="F3060" s="15">
        <v>2731</v>
      </c>
      <c r="G3060" s="15">
        <v>0</v>
      </c>
      <c r="H3060" s="16">
        <v>0</v>
      </c>
      <c r="I3060" s="13">
        <f t="shared" si="3265"/>
        <v>16</v>
      </c>
      <c r="J3060" s="13">
        <v>0</v>
      </c>
      <c r="K3060" s="13">
        <v>0</v>
      </c>
      <c r="L3060" s="13">
        <f t="shared" si="3272"/>
        <v>16</v>
      </c>
      <c r="M3060" s="45">
        <f t="shared" si="3275"/>
        <v>1178.6372007366483</v>
      </c>
    </row>
    <row r="3061" spans="1:13" ht="15" x14ac:dyDescent="0.2">
      <c r="A3061" s="14">
        <v>42977</v>
      </c>
      <c r="B3061" s="17" t="s">
        <v>734</v>
      </c>
      <c r="C3061" s="11">
        <f t="shared" si="3271"/>
        <v>433.83947939262475</v>
      </c>
      <c r="D3061" s="15" t="s">
        <v>21</v>
      </c>
      <c r="E3061" s="15">
        <v>461</v>
      </c>
      <c r="F3061" s="15">
        <v>463</v>
      </c>
      <c r="G3061" s="15">
        <v>467.45</v>
      </c>
      <c r="H3061" s="16">
        <v>0</v>
      </c>
      <c r="I3061" s="13">
        <f t="shared" si="3265"/>
        <v>2</v>
      </c>
      <c r="J3061" s="13">
        <f t="shared" si="3276"/>
        <v>4.4499999999999886</v>
      </c>
      <c r="K3061" s="13">
        <v>0</v>
      </c>
      <c r="L3061" s="13">
        <f t="shared" si="3272"/>
        <v>6.4499999999999886</v>
      </c>
      <c r="M3061" s="45">
        <f t="shared" si="3275"/>
        <v>2798.2646420824249</v>
      </c>
    </row>
    <row r="3062" spans="1:13" ht="15" x14ac:dyDescent="0.2">
      <c r="A3062" s="14">
        <v>42976</v>
      </c>
      <c r="B3062" s="17" t="s">
        <v>735</v>
      </c>
      <c r="C3062" s="11">
        <f t="shared" si="3271"/>
        <v>1265.022137887413</v>
      </c>
      <c r="D3062" s="15" t="s">
        <v>18</v>
      </c>
      <c r="E3062" s="15">
        <v>158.1</v>
      </c>
      <c r="F3062" s="15">
        <v>157</v>
      </c>
      <c r="G3062" s="15">
        <v>0</v>
      </c>
      <c r="H3062" s="16">
        <v>0</v>
      </c>
      <c r="I3062" s="13">
        <f t="shared" si="3265"/>
        <v>1.0999999999999943</v>
      </c>
      <c r="J3062" s="13">
        <v>0</v>
      </c>
      <c r="K3062" s="13">
        <v>0</v>
      </c>
      <c r="L3062" s="13">
        <f t="shared" si="3272"/>
        <v>1.0999999999999943</v>
      </c>
      <c r="M3062" s="45">
        <f t="shared" si="3275"/>
        <v>1391.524351676147</v>
      </c>
    </row>
    <row r="3063" spans="1:13" ht="15" x14ac:dyDescent="0.2">
      <c r="A3063" s="14">
        <v>42976</v>
      </c>
      <c r="B3063" s="17" t="s">
        <v>736</v>
      </c>
      <c r="C3063" s="11">
        <f t="shared" si="3271"/>
        <v>1384.083044982699</v>
      </c>
      <c r="D3063" s="15" t="s">
        <v>18</v>
      </c>
      <c r="E3063" s="15">
        <v>144.5</v>
      </c>
      <c r="F3063" s="15">
        <v>143.4</v>
      </c>
      <c r="G3063" s="15">
        <v>0</v>
      </c>
      <c r="H3063" s="16">
        <v>0</v>
      </c>
      <c r="I3063" s="13">
        <f t="shared" si="3265"/>
        <v>1.0999999999999943</v>
      </c>
      <c r="J3063" s="13">
        <v>0</v>
      </c>
      <c r="K3063" s="13">
        <v>0</v>
      </c>
      <c r="L3063" s="13">
        <f t="shared" si="3272"/>
        <v>1.0999999999999943</v>
      </c>
      <c r="M3063" s="45">
        <f t="shared" si="3275"/>
        <v>1522.4913494809609</v>
      </c>
    </row>
    <row r="3064" spans="1:13" ht="15" x14ac:dyDescent="0.2">
      <c r="A3064" s="14">
        <v>42976</v>
      </c>
      <c r="B3064" s="17" t="s">
        <v>737</v>
      </c>
      <c r="C3064" s="11">
        <f t="shared" si="3271"/>
        <v>448.73233116446039</v>
      </c>
      <c r="D3064" s="15" t="s">
        <v>21</v>
      </c>
      <c r="E3064" s="15">
        <v>445.7</v>
      </c>
      <c r="F3064" s="15">
        <v>437</v>
      </c>
      <c r="G3064" s="15">
        <v>0</v>
      </c>
      <c r="H3064" s="16">
        <v>0</v>
      </c>
      <c r="I3064" s="13">
        <f t="shared" si="3265"/>
        <v>-8.6999999999999886</v>
      </c>
      <c r="J3064" s="13">
        <v>0</v>
      </c>
      <c r="K3064" s="13">
        <f t="shared" ref="K3064" si="3277">(IF(D3064="SELL",IF(H3064="",0,G3064-H3064),IF(D3064="BUY",IF(H3064="",0,(H3064-G3064)))))</f>
        <v>0</v>
      </c>
      <c r="L3064" s="13">
        <f t="shared" si="3272"/>
        <v>-8.6999999999999886</v>
      </c>
      <c r="M3064" s="45">
        <f t="shared" si="3275"/>
        <v>-3903.9712811308004</v>
      </c>
    </row>
    <row r="3065" spans="1:13" ht="15" x14ac:dyDescent="0.2">
      <c r="A3065" s="14">
        <v>42975</v>
      </c>
      <c r="B3065" s="17" t="s">
        <v>51</v>
      </c>
      <c r="C3065" s="11">
        <f t="shared" si="3271"/>
        <v>286.59454037400587</v>
      </c>
      <c r="D3065" s="15" t="s">
        <v>21</v>
      </c>
      <c r="E3065" s="15">
        <v>697.85</v>
      </c>
      <c r="F3065" s="15">
        <v>705.9</v>
      </c>
      <c r="G3065" s="15">
        <v>0</v>
      </c>
      <c r="H3065" s="16">
        <v>0</v>
      </c>
      <c r="I3065" s="13">
        <f t="shared" si="3265"/>
        <v>8.0499999999999545</v>
      </c>
      <c r="J3065" s="13">
        <v>0</v>
      </c>
      <c r="K3065" s="13">
        <v>0</v>
      </c>
      <c r="L3065" s="13">
        <f t="shared" si="3272"/>
        <v>8.0499999999999545</v>
      </c>
      <c r="M3065" s="45">
        <f t="shared" si="3275"/>
        <v>2307.0860500107342</v>
      </c>
    </row>
    <row r="3066" spans="1:13" ht="15" x14ac:dyDescent="0.2">
      <c r="A3066" s="14">
        <v>42975</v>
      </c>
      <c r="B3066" s="17" t="s">
        <v>738</v>
      </c>
      <c r="C3066" s="11">
        <f t="shared" si="3271"/>
        <v>463.07015512850199</v>
      </c>
      <c r="D3066" s="15" t="s">
        <v>21</v>
      </c>
      <c r="E3066" s="15">
        <v>431.9</v>
      </c>
      <c r="F3066" s="15">
        <v>435</v>
      </c>
      <c r="G3066" s="15">
        <v>0</v>
      </c>
      <c r="H3066" s="16">
        <v>0</v>
      </c>
      <c r="I3066" s="13">
        <f t="shared" si="3265"/>
        <v>3.1000000000000227</v>
      </c>
      <c r="J3066" s="13">
        <v>0</v>
      </c>
      <c r="K3066" s="13">
        <v>0</v>
      </c>
      <c r="L3066" s="13">
        <f t="shared" si="3272"/>
        <v>3.1000000000000227</v>
      </c>
      <c r="M3066" s="45">
        <f t="shared" si="3275"/>
        <v>1435.5174808983668</v>
      </c>
    </row>
    <row r="3067" spans="1:13" ht="15" x14ac:dyDescent="0.2">
      <c r="A3067" s="14">
        <v>42971</v>
      </c>
      <c r="B3067" s="17" t="s">
        <v>25</v>
      </c>
      <c r="C3067" s="11">
        <f t="shared" si="3271"/>
        <v>821.69268693508627</v>
      </c>
      <c r="D3067" s="15" t="s">
        <v>21</v>
      </c>
      <c r="E3067" s="15">
        <v>243.4</v>
      </c>
      <c r="F3067" s="15">
        <v>245</v>
      </c>
      <c r="G3067" s="15">
        <v>248</v>
      </c>
      <c r="H3067" s="16">
        <v>0</v>
      </c>
      <c r="I3067" s="13">
        <f t="shared" si="3265"/>
        <v>1.5999999999999943</v>
      </c>
      <c r="J3067" s="13">
        <f>(IF(D3067="SELL",IF(G3067="",0,F3067-G3067),IF(D3067="BUY",IF(G3067="",0,G3067-F3067))))</f>
        <v>3</v>
      </c>
      <c r="K3067" s="13">
        <v>0</v>
      </c>
      <c r="L3067" s="13">
        <f t="shared" si="3272"/>
        <v>4.5999999999999943</v>
      </c>
      <c r="M3067" s="45">
        <f t="shared" si="3275"/>
        <v>3779.7863599013922</v>
      </c>
    </row>
    <row r="3068" spans="1:13" ht="15" x14ac:dyDescent="0.2">
      <c r="A3068" s="14">
        <v>42971</v>
      </c>
      <c r="B3068" s="17" t="s">
        <v>51</v>
      </c>
      <c r="C3068" s="11">
        <f t="shared" si="3271"/>
        <v>310.22180859314409</v>
      </c>
      <c r="D3068" s="15" t="s">
        <v>21</v>
      </c>
      <c r="E3068" s="15">
        <v>644.70000000000005</v>
      </c>
      <c r="F3068" s="15">
        <v>648.70000000000005</v>
      </c>
      <c r="G3068" s="15">
        <v>655</v>
      </c>
      <c r="H3068" s="16">
        <v>665</v>
      </c>
      <c r="I3068" s="13">
        <f t="shared" si="3265"/>
        <v>4</v>
      </c>
      <c r="J3068" s="13">
        <f>(IF(D3068="SELL",IF(G3068="",0,F3068-G3068),IF(D3068="BUY",IF(G3068="",0,G3068-F3068))))</f>
        <v>6.2999999999999545</v>
      </c>
      <c r="K3068" s="13">
        <f t="shared" ref="K3068" si="3278">(IF(D3068="SELL",IF(H3068="",0,G3068-H3068),IF(D3068="BUY",IF(H3068="",0,(H3068-G3068)))))</f>
        <v>10</v>
      </c>
      <c r="L3068" s="13">
        <f t="shared" si="3272"/>
        <v>20.299999999999955</v>
      </c>
      <c r="M3068" s="45">
        <f t="shared" si="3275"/>
        <v>6297.5027144408114</v>
      </c>
    </row>
    <row r="3069" spans="1:13" ht="15" x14ac:dyDescent="0.2">
      <c r="A3069" s="14">
        <v>42971</v>
      </c>
      <c r="B3069" s="17" t="s">
        <v>258</v>
      </c>
      <c r="C3069" s="11">
        <f t="shared" si="3271"/>
        <v>418.49759363883658</v>
      </c>
      <c r="D3069" s="15" t="s">
        <v>21</v>
      </c>
      <c r="E3069" s="15">
        <v>477.9</v>
      </c>
      <c r="F3069" s="15">
        <v>472</v>
      </c>
      <c r="G3069" s="15">
        <v>0</v>
      </c>
      <c r="H3069" s="16">
        <v>0</v>
      </c>
      <c r="I3069" s="13">
        <f t="shared" si="3265"/>
        <v>-5.8999999999999773</v>
      </c>
      <c r="J3069" s="13">
        <v>0</v>
      </c>
      <c r="K3069" s="13">
        <v>0</v>
      </c>
      <c r="L3069" s="13">
        <f t="shared" si="3272"/>
        <v>-5.8999999999999773</v>
      </c>
      <c r="M3069" s="45">
        <f t="shared" si="3275"/>
        <v>-2469.1358024691262</v>
      </c>
    </row>
    <row r="3070" spans="1:13" ht="15" x14ac:dyDescent="0.2">
      <c r="A3070" s="14">
        <v>42970</v>
      </c>
      <c r="B3070" s="17" t="s">
        <v>739</v>
      </c>
      <c r="C3070" s="11">
        <f t="shared" si="3271"/>
        <v>763.35877862595419</v>
      </c>
      <c r="D3070" s="15" t="s">
        <v>21</v>
      </c>
      <c r="E3070" s="15">
        <v>262</v>
      </c>
      <c r="F3070" s="15">
        <v>263.60000000000002</v>
      </c>
      <c r="G3070" s="15">
        <v>0</v>
      </c>
      <c r="H3070" s="16">
        <v>0</v>
      </c>
      <c r="I3070" s="13">
        <f t="shared" si="3265"/>
        <v>1.6000000000000227</v>
      </c>
      <c r="J3070" s="13">
        <v>0</v>
      </c>
      <c r="K3070" s="13">
        <f t="shared" ref="K3070:K3071" si="3279">(IF(D3070="SELL",IF(H3070="",0,G3070-H3070),IF(D3070="BUY",IF(H3070="",0,(H3070-G3070)))))</f>
        <v>0</v>
      </c>
      <c r="L3070" s="13">
        <f t="shared" si="3272"/>
        <v>1.6000000000000227</v>
      </c>
      <c r="M3070" s="45">
        <f t="shared" si="3275"/>
        <v>1221.3740458015441</v>
      </c>
    </row>
    <row r="3071" spans="1:13" ht="15" x14ac:dyDescent="0.2">
      <c r="A3071" s="14">
        <v>42970</v>
      </c>
      <c r="B3071" s="17" t="s">
        <v>740</v>
      </c>
      <c r="C3071" s="11">
        <f t="shared" si="3271"/>
        <v>1111.1111111111111</v>
      </c>
      <c r="D3071" s="15" t="s">
        <v>21</v>
      </c>
      <c r="E3071" s="15">
        <v>180</v>
      </c>
      <c r="F3071" s="15">
        <v>181</v>
      </c>
      <c r="G3071" s="15">
        <v>182</v>
      </c>
      <c r="H3071" s="16">
        <v>183.5</v>
      </c>
      <c r="I3071" s="13">
        <f t="shared" si="3265"/>
        <v>1</v>
      </c>
      <c r="J3071" s="13">
        <f>(IF(D3071="SELL",IF(G3071="",0,F3071-G3071),IF(D3071="BUY",IF(G3071="",0,G3071-F3071))))</f>
        <v>1</v>
      </c>
      <c r="K3071" s="13">
        <f t="shared" si="3279"/>
        <v>1.5</v>
      </c>
      <c r="L3071" s="13">
        <f t="shared" si="3272"/>
        <v>3.5</v>
      </c>
      <c r="M3071" s="45">
        <f t="shared" si="3275"/>
        <v>3888.8888888888887</v>
      </c>
    </row>
    <row r="3072" spans="1:13" ht="15" x14ac:dyDescent="0.2">
      <c r="A3072" s="14">
        <v>42969</v>
      </c>
      <c r="B3072" s="17" t="s">
        <v>35</v>
      </c>
      <c r="C3072" s="11">
        <f t="shared" si="3271"/>
        <v>395.25691699604744</v>
      </c>
      <c r="D3072" s="15" t="s">
        <v>21</v>
      </c>
      <c r="E3072" s="15">
        <v>506</v>
      </c>
      <c r="F3072" s="15">
        <v>509.25</v>
      </c>
      <c r="G3072" s="15">
        <v>0</v>
      </c>
      <c r="H3072" s="16">
        <v>0</v>
      </c>
      <c r="I3072" s="13">
        <f t="shared" si="3265"/>
        <v>3.25</v>
      </c>
      <c r="J3072" s="13">
        <v>0</v>
      </c>
      <c r="K3072" s="13">
        <v>0</v>
      </c>
      <c r="L3072" s="13">
        <f t="shared" si="3272"/>
        <v>3.25</v>
      </c>
      <c r="M3072" s="45">
        <f t="shared" si="3275"/>
        <v>1284.5849802371542</v>
      </c>
    </row>
    <row r="3073" spans="1:13" ht="15" x14ac:dyDescent="0.2">
      <c r="A3073" s="14">
        <v>42969</v>
      </c>
      <c r="B3073" s="17" t="s">
        <v>596</v>
      </c>
      <c r="C3073" s="11">
        <f t="shared" si="3271"/>
        <v>1581.0276679841897</v>
      </c>
      <c r="D3073" s="15" t="s">
        <v>18</v>
      </c>
      <c r="E3073" s="15">
        <v>126.5</v>
      </c>
      <c r="F3073" s="15">
        <v>125.5</v>
      </c>
      <c r="G3073" s="15">
        <v>124</v>
      </c>
      <c r="H3073" s="16">
        <v>0</v>
      </c>
      <c r="I3073" s="13">
        <f t="shared" si="3265"/>
        <v>1</v>
      </c>
      <c r="J3073" s="13">
        <f>(IF(D3073="SELL",IF(G3073="",0,F3073-G3073),IF(D3073="BUY",IF(G3073="",0,G3073-F3073))))</f>
        <v>1.5</v>
      </c>
      <c r="K3073" s="13">
        <v>0</v>
      </c>
      <c r="L3073" s="13">
        <f t="shared" si="3272"/>
        <v>2.5</v>
      </c>
      <c r="M3073" s="45">
        <f t="shared" si="3275"/>
        <v>3952.5691699604745</v>
      </c>
    </row>
    <row r="3074" spans="1:13" ht="15" x14ac:dyDescent="0.2">
      <c r="A3074" s="14">
        <v>42969</v>
      </c>
      <c r="B3074" s="17" t="s">
        <v>35</v>
      </c>
      <c r="C3074" s="11">
        <f t="shared" si="3271"/>
        <v>395.25691699604744</v>
      </c>
      <c r="D3074" s="15" t="s">
        <v>21</v>
      </c>
      <c r="E3074" s="15">
        <v>506</v>
      </c>
      <c r="F3074" s="15">
        <v>509.25</v>
      </c>
      <c r="G3074" s="15">
        <v>0</v>
      </c>
      <c r="H3074" s="16">
        <v>0</v>
      </c>
      <c r="I3074" s="13">
        <f t="shared" si="3265"/>
        <v>3.25</v>
      </c>
      <c r="J3074" s="13">
        <v>0</v>
      </c>
      <c r="K3074" s="13">
        <v>0</v>
      </c>
      <c r="L3074" s="13">
        <f t="shared" si="3272"/>
        <v>3.25</v>
      </c>
      <c r="M3074" s="45">
        <f t="shared" si="3275"/>
        <v>1284.5849802371542</v>
      </c>
    </row>
    <row r="3075" spans="1:13" ht="15" x14ac:dyDescent="0.2">
      <c r="A3075" s="14">
        <v>42969</v>
      </c>
      <c r="B3075" s="17" t="s">
        <v>741</v>
      </c>
      <c r="C3075" s="11">
        <f t="shared" si="3271"/>
        <v>318.97926634768743</v>
      </c>
      <c r="D3075" s="15" t="s">
        <v>21</v>
      </c>
      <c r="E3075" s="15">
        <v>627</v>
      </c>
      <c r="F3075" s="15">
        <v>617</v>
      </c>
      <c r="G3075" s="15">
        <v>0</v>
      </c>
      <c r="H3075" s="16">
        <v>0</v>
      </c>
      <c r="I3075" s="13">
        <f t="shared" si="3265"/>
        <v>-10</v>
      </c>
      <c r="J3075" s="13">
        <v>0</v>
      </c>
      <c r="K3075" s="13">
        <v>0</v>
      </c>
      <c r="L3075" s="13">
        <f t="shared" si="3272"/>
        <v>-10</v>
      </c>
      <c r="M3075" s="45">
        <f t="shared" si="3275"/>
        <v>-3189.7926634768742</v>
      </c>
    </row>
    <row r="3076" spans="1:13" ht="15" x14ac:dyDescent="0.2">
      <c r="A3076" s="14">
        <v>42969</v>
      </c>
      <c r="B3076" s="17" t="s">
        <v>742</v>
      </c>
      <c r="C3076" s="11">
        <f t="shared" si="3271"/>
        <v>121.95121951219512</v>
      </c>
      <c r="D3076" s="15" t="s">
        <v>18</v>
      </c>
      <c r="E3076" s="15">
        <v>1640</v>
      </c>
      <c r="F3076" s="15">
        <v>1625</v>
      </c>
      <c r="G3076" s="15">
        <v>0</v>
      </c>
      <c r="H3076" s="16">
        <v>0</v>
      </c>
      <c r="I3076" s="13">
        <f t="shared" si="3265"/>
        <v>15</v>
      </c>
      <c r="J3076" s="13">
        <v>0</v>
      </c>
      <c r="K3076" s="13">
        <v>0</v>
      </c>
      <c r="L3076" s="13">
        <f t="shared" si="3272"/>
        <v>15</v>
      </c>
      <c r="M3076" s="45">
        <f t="shared" si="3275"/>
        <v>1829.2682926829268</v>
      </c>
    </row>
    <row r="3077" spans="1:13" ht="15" x14ac:dyDescent="0.2">
      <c r="A3077" s="14">
        <v>42969</v>
      </c>
      <c r="B3077" s="17" t="s">
        <v>35</v>
      </c>
      <c r="C3077" s="11">
        <f t="shared" si="3271"/>
        <v>395.25691699604744</v>
      </c>
      <c r="D3077" s="15" t="s">
        <v>21</v>
      </c>
      <c r="E3077" s="15">
        <v>506</v>
      </c>
      <c r="F3077" s="15">
        <v>509.25</v>
      </c>
      <c r="G3077" s="15">
        <v>0</v>
      </c>
      <c r="H3077" s="16">
        <v>0</v>
      </c>
      <c r="I3077" s="13">
        <f t="shared" si="3265"/>
        <v>3.25</v>
      </c>
      <c r="J3077" s="13">
        <v>0</v>
      </c>
      <c r="K3077" s="13">
        <v>0</v>
      </c>
      <c r="L3077" s="13">
        <f t="shared" si="3272"/>
        <v>3.25</v>
      </c>
      <c r="M3077" s="45">
        <f t="shared" si="3275"/>
        <v>1284.5849802371542</v>
      </c>
    </row>
    <row r="3078" spans="1:13" ht="15" x14ac:dyDescent="0.2">
      <c r="A3078" s="14">
        <v>42968</v>
      </c>
      <c r="B3078" s="17" t="s">
        <v>131</v>
      </c>
      <c r="C3078" s="11">
        <f t="shared" si="3271"/>
        <v>156.37216575449571</v>
      </c>
      <c r="D3078" s="15" t="s">
        <v>21</v>
      </c>
      <c r="E3078" s="15">
        <v>1279</v>
      </c>
      <c r="F3078" s="15">
        <v>1289</v>
      </c>
      <c r="G3078" s="15">
        <v>0</v>
      </c>
      <c r="H3078" s="16">
        <v>0</v>
      </c>
      <c r="I3078" s="13">
        <f t="shared" si="3265"/>
        <v>10</v>
      </c>
      <c r="J3078" s="13">
        <v>0</v>
      </c>
      <c r="K3078" s="13">
        <v>0</v>
      </c>
      <c r="L3078" s="13">
        <f t="shared" si="3272"/>
        <v>10</v>
      </c>
      <c r="M3078" s="45">
        <f t="shared" si="3275"/>
        <v>1563.721657544957</v>
      </c>
    </row>
    <row r="3079" spans="1:13" ht="15" x14ac:dyDescent="0.2">
      <c r="A3079" s="14">
        <v>42968</v>
      </c>
      <c r="B3079" s="17" t="s">
        <v>730</v>
      </c>
      <c r="C3079" s="11">
        <f t="shared" si="3271"/>
        <v>486.61800486618006</v>
      </c>
      <c r="D3079" s="15" t="s">
        <v>21</v>
      </c>
      <c r="E3079" s="15">
        <v>411</v>
      </c>
      <c r="F3079" s="15">
        <v>416</v>
      </c>
      <c r="G3079" s="15">
        <v>420</v>
      </c>
      <c r="H3079" s="16">
        <v>0</v>
      </c>
      <c r="I3079" s="13">
        <f t="shared" si="3265"/>
        <v>5</v>
      </c>
      <c r="J3079" s="13">
        <f>(IF(D3079="SELL",IF(G3079="",0,F3079-G3079),IF(D3079="BUY",IF(G3079="",0,G3079-F3079))))</f>
        <v>4</v>
      </c>
      <c r="K3079" s="13">
        <v>0</v>
      </c>
      <c r="L3079" s="13">
        <f t="shared" si="3272"/>
        <v>9</v>
      </c>
      <c r="M3079" s="45">
        <f t="shared" si="3275"/>
        <v>4379.5620437956204</v>
      </c>
    </row>
    <row r="3080" spans="1:13" ht="15" x14ac:dyDescent="0.2">
      <c r="A3080" s="14">
        <v>42968</v>
      </c>
      <c r="B3080" s="17" t="s">
        <v>743</v>
      </c>
      <c r="C3080" s="11">
        <f t="shared" si="3271"/>
        <v>135.13513513513513</v>
      </c>
      <c r="D3080" s="15" t="s">
        <v>18</v>
      </c>
      <c r="E3080" s="15">
        <v>1480</v>
      </c>
      <c r="F3080" s="15">
        <v>1470</v>
      </c>
      <c r="G3080" s="15">
        <v>0</v>
      </c>
      <c r="H3080" s="16">
        <v>0</v>
      </c>
      <c r="I3080" s="13">
        <f t="shared" si="3265"/>
        <v>10</v>
      </c>
      <c r="J3080" s="13">
        <v>0</v>
      </c>
      <c r="K3080" s="13">
        <v>0</v>
      </c>
      <c r="L3080" s="13">
        <f t="shared" si="3272"/>
        <v>10</v>
      </c>
      <c r="M3080" s="45">
        <f t="shared" si="3275"/>
        <v>1351.3513513513512</v>
      </c>
    </row>
    <row r="3081" spans="1:13" ht="15" x14ac:dyDescent="0.2">
      <c r="A3081" s="14">
        <v>42965</v>
      </c>
      <c r="B3081" s="17" t="s">
        <v>520</v>
      </c>
      <c r="C3081" s="11">
        <f t="shared" si="3271"/>
        <v>1606.4257028112449</v>
      </c>
      <c r="D3081" s="15" t="s">
        <v>21</v>
      </c>
      <c r="E3081" s="15">
        <v>124.5</v>
      </c>
      <c r="F3081" s="15">
        <v>125.5</v>
      </c>
      <c r="G3081" s="15">
        <v>126.5</v>
      </c>
      <c r="H3081" s="16">
        <v>0</v>
      </c>
      <c r="I3081" s="13">
        <f t="shared" si="3265"/>
        <v>1</v>
      </c>
      <c r="J3081" s="13">
        <f>(IF(D3081="SELL",IF(G3081="",0,F3081-G3081),IF(D3081="BUY",IF(G3081="",0,G3081-F3081))))</f>
        <v>1</v>
      </c>
      <c r="K3081" s="13">
        <v>0</v>
      </c>
      <c r="L3081" s="13">
        <f t="shared" si="3272"/>
        <v>2</v>
      </c>
      <c r="M3081" s="45">
        <f t="shared" si="3275"/>
        <v>3212.8514056224899</v>
      </c>
    </row>
    <row r="3082" spans="1:13" ht="15" x14ac:dyDescent="0.2">
      <c r="A3082" s="14">
        <v>42965</v>
      </c>
      <c r="B3082" s="17" t="s">
        <v>35</v>
      </c>
      <c r="C3082" s="11">
        <f t="shared" si="3271"/>
        <v>461.46746654360868</v>
      </c>
      <c r="D3082" s="15" t="s">
        <v>21</v>
      </c>
      <c r="E3082" s="15">
        <v>433.4</v>
      </c>
      <c r="F3082" s="15">
        <v>436</v>
      </c>
      <c r="G3082" s="15">
        <v>0</v>
      </c>
      <c r="H3082" s="16">
        <v>0</v>
      </c>
      <c r="I3082" s="13">
        <f t="shared" si="3265"/>
        <v>2.6000000000000227</v>
      </c>
      <c r="J3082" s="13">
        <v>0</v>
      </c>
      <c r="K3082" s="13">
        <f t="shared" ref="K3082:K3083" si="3280">(IF(D3082="SELL",IF(H3082="",0,G3082-H3082),IF(D3082="BUY",IF(H3082="",0,(H3082-G3082)))))</f>
        <v>0</v>
      </c>
      <c r="L3082" s="13">
        <f t="shared" si="3272"/>
        <v>2.6000000000000227</v>
      </c>
      <c r="M3082" s="45">
        <f t="shared" si="3275"/>
        <v>1199.815413013393</v>
      </c>
    </row>
    <row r="3083" spans="1:13" ht="15" x14ac:dyDescent="0.2">
      <c r="A3083" s="14">
        <v>42964</v>
      </c>
      <c r="B3083" s="17" t="s">
        <v>35</v>
      </c>
      <c r="C3083" s="11">
        <f t="shared" si="3271"/>
        <v>404.85829959514172</v>
      </c>
      <c r="D3083" s="15" t="s">
        <v>21</v>
      </c>
      <c r="E3083" s="15">
        <v>494</v>
      </c>
      <c r="F3083" s="15">
        <v>497</v>
      </c>
      <c r="G3083" s="15">
        <v>500</v>
      </c>
      <c r="H3083" s="16">
        <v>503</v>
      </c>
      <c r="I3083" s="13">
        <f t="shared" si="3265"/>
        <v>3</v>
      </c>
      <c r="J3083" s="13">
        <f>(IF(D3083="SELL",IF(G3083="",0,F3083-G3083),IF(D3083="BUY",IF(G3083="",0,G3083-F3083))))</f>
        <v>3</v>
      </c>
      <c r="K3083" s="13">
        <f t="shared" si="3280"/>
        <v>3</v>
      </c>
      <c r="L3083" s="13">
        <f t="shared" si="3272"/>
        <v>9</v>
      </c>
      <c r="M3083" s="45">
        <f t="shared" si="3275"/>
        <v>3643.7246963562757</v>
      </c>
    </row>
    <row r="3084" spans="1:13" ht="15" x14ac:dyDescent="0.2">
      <c r="A3084" s="14">
        <v>42964</v>
      </c>
      <c r="B3084" s="17" t="s">
        <v>115</v>
      </c>
      <c r="C3084" s="11">
        <f t="shared" si="3271"/>
        <v>649.77257959714098</v>
      </c>
      <c r="D3084" s="15" t="s">
        <v>21</v>
      </c>
      <c r="E3084" s="15">
        <v>307.8</v>
      </c>
      <c r="F3084" s="15">
        <v>310</v>
      </c>
      <c r="G3084" s="15">
        <v>0</v>
      </c>
      <c r="H3084" s="16">
        <v>0</v>
      </c>
      <c r="I3084" s="13">
        <f t="shared" si="3265"/>
        <v>2.1999999999999886</v>
      </c>
      <c r="J3084" s="13">
        <v>0</v>
      </c>
      <c r="K3084" s="13">
        <v>0</v>
      </c>
      <c r="L3084" s="13">
        <f t="shared" si="3272"/>
        <v>2.1999999999999886</v>
      </c>
      <c r="M3084" s="45">
        <f t="shared" si="3275"/>
        <v>1429.4996751137028</v>
      </c>
    </row>
    <row r="3085" spans="1:13" ht="15" x14ac:dyDescent="0.2">
      <c r="A3085" s="18">
        <v>42963</v>
      </c>
      <c r="B3085" s="17" t="s">
        <v>723</v>
      </c>
      <c r="C3085" s="19">
        <f t="shared" si="3271"/>
        <v>1443.001443001443</v>
      </c>
      <c r="D3085" s="17" t="s">
        <v>18</v>
      </c>
      <c r="E3085" s="17">
        <v>138.6</v>
      </c>
      <c r="F3085" s="17">
        <v>137.65</v>
      </c>
      <c r="G3085" s="17">
        <v>0</v>
      </c>
      <c r="H3085" s="20">
        <v>0</v>
      </c>
      <c r="I3085" s="21">
        <f t="shared" si="3265"/>
        <v>0.94999999999998863</v>
      </c>
      <c r="J3085" s="21">
        <v>0</v>
      </c>
      <c r="K3085" s="21">
        <v>0</v>
      </c>
      <c r="L3085" s="21">
        <f t="shared" si="3272"/>
        <v>0.94999999999998863</v>
      </c>
      <c r="M3085" s="46">
        <f t="shared" si="3275"/>
        <v>1370.8513708513544</v>
      </c>
    </row>
    <row r="3086" spans="1:13" ht="15" x14ac:dyDescent="0.2">
      <c r="A3086" s="14">
        <v>42963</v>
      </c>
      <c r="B3086" s="17" t="s">
        <v>730</v>
      </c>
      <c r="C3086" s="11">
        <f t="shared" si="3271"/>
        <v>514.66803911477098</v>
      </c>
      <c r="D3086" s="15" t="s">
        <v>21</v>
      </c>
      <c r="E3086" s="15">
        <v>388.6</v>
      </c>
      <c r="F3086" s="15">
        <v>391</v>
      </c>
      <c r="G3086" s="15">
        <v>393</v>
      </c>
      <c r="H3086" s="16">
        <v>0</v>
      </c>
      <c r="I3086" s="13">
        <f t="shared" si="3265"/>
        <v>2.3999999999999773</v>
      </c>
      <c r="J3086" s="13">
        <f>(IF(D3086="SELL",IF(G3086="",0,F3086-G3086),IF(D3086="BUY",IF(G3086="",0,G3086-F3086))))</f>
        <v>2</v>
      </c>
      <c r="K3086" s="13">
        <v>0</v>
      </c>
      <c r="L3086" s="13">
        <f t="shared" si="3272"/>
        <v>4.3999999999999773</v>
      </c>
      <c r="M3086" s="45">
        <f t="shared" si="3275"/>
        <v>2264.5393721049804</v>
      </c>
    </row>
    <row r="3087" spans="1:13" ht="15" x14ac:dyDescent="0.2">
      <c r="A3087" s="14">
        <v>42963</v>
      </c>
      <c r="B3087" s="17" t="s">
        <v>51</v>
      </c>
      <c r="C3087" s="11">
        <f t="shared" si="3271"/>
        <v>306.27871362940277</v>
      </c>
      <c r="D3087" s="15" t="s">
        <v>21</v>
      </c>
      <c r="E3087" s="15">
        <v>653</v>
      </c>
      <c r="F3087" s="15">
        <v>657</v>
      </c>
      <c r="G3087" s="15">
        <v>0</v>
      </c>
      <c r="H3087" s="16">
        <v>0</v>
      </c>
      <c r="I3087" s="13">
        <f t="shared" si="3265"/>
        <v>4</v>
      </c>
      <c r="J3087" s="13">
        <v>0</v>
      </c>
      <c r="K3087" s="13">
        <v>0</v>
      </c>
      <c r="L3087" s="13">
        <f t="shared" si="3272"/>
        <v>4</v>
      </c>
      <c r="M3087" s="45">
        <f t="shared" si="3275"/>
        <v>1225.1148545176111</v>
      </c>
    </row>
    <row r="3088" spans="1:13" ht="15" x14ac:dyDescent="0.2">
      <c r="A3088" s="14">
        <v>42961</v>
      </c>
      <c r="B3088" s="17" t="s">
        <v>197</v>
      </c>
      <c r="C3088" s="11">
        <f t="shared" si="3271"/>
        <v>1176.4705882352941</v>
      </c>
      <c r="D3088" s="15" t="s">
        <v>21</v>
      </c>
      <c r="E3088" s="15">
        <v>170</v>
      </c>
      <c r="F3088" s="15">
        <v>171</v>
      </c>
      <c r="G3088" s="15">
        <v>0</v>
      </c>
      <c r="H3088" s="16">
        <v>0</v>
      </c>
      <c r="I3088" s="13">
        <f t="shared" si="3265"/>
        <v>1</v>
      </c>
      <c r="J3088" s="13">
        <v>0</v>
      </c>
      <c r="K3088" s="13">
        <v>0</v>
      </c>
      <c r="L3088" s="13">
        <f t="shared" si="3272"/>
        <v>1</v>
      </c>
      <c r="M3088" s="45">
        <f t="shared" si="3275"/>
        <v>1176.4705882352941</v>
      </c>
    </row>
    <row r="3089" spans="1:13" ht="15" x14ac:dyDescent="0.2">
      <c r="A3089" s="14">
        <v>42961</v>
      </c>
      <c r="B3089" s="17" t="s">
        <v>744</v>
      </c>
      <c r="C3089" s="11">
        <f t="shared" si="3271"/>
        <v>148.47809948032665</v>
      </c>
      <c r="D3089" s="15" t="s">
        <v>21</v>
      </c>
      <c r="E3089" s="15">
        <v>1347</v>
      </c>
      <c r="F3089" s="15">
        <v>1360</v>
      </c>
      <c r="G3089" s="15">
        <v>0</v>
      </c>
      <c r="H3089" s="16">
        <v>0</v>
      </c>
      <c r="I3089" s="13">
        <f t="shared" si="3265"/>
        <v>13</v>
      </c>
      <c r="J3089" s="13">
        <v>0</v>
      </c>
      <c r="K3089" s="13">
        <v>0</v>
      </c>
      <c r="L3089" s="13">
        <f t="shared" si="3272"/>
        <v>13</v>
      </c>
      <c r="M3089" s="45">
        <f t="shared" si="3275"/>
        <v>1930.2152932442464</v>
      </c>
    </row>
    <row r="3090" spans="1:13" ht="15" x14ac:dyDescent="0.2">
      <c r="A3090" s="14">
        <v>42961</v>
      </c>
      <c r="B3090" s="17" t="s">
        <v>745</v>
      </c>
      <c r="C3090" s="11">
        <f t="shared" si="3271"/>
        <v>165.97510373443984</v>
      </c>
      <c r="D3090" s="15" t="s">
        <v>21</v>
      </c>
      <c r="E3090" s="15">
        <v>1205</v>
      </c>
      <c r="F3090" s="15">
        <v>1213</v>
      </c>
      <c r="G3090" s="15">
        <v>1222</v>
      </c>
      <c r="H3090" s="16">
        <v>0</v>
      </c>
      <c r="I3090" s="13">
        <f t="shared" si="3265"/>
        <v>8</v>
      </c>
      <c r="J3090" s="13">
        <f>(IF(D3090="SELL",IF(G3090="",0,F3090-G3090),IF(D3090="BUY",IF(G3090="",0,G3090-F3090))))</f>
        <v>9</v>
      </c>
      <c r="K3090" s="13">
        <v>0</v>
      </c>
      <c r="L3090" s="13">
        <f t="shared" si="3272"/>
        <v>17</v>
      </c>
      <c r="M3090" s="45">
        <f t="shared" si="3275"/>
        <v>2821.5767634854774</v>
      </c>
    </row>
    <row r="3091" spans="1:13" ht="15" x14ac:dyDescent="0.2">
      <c r="A3091" s="14">
        <v>42961</v>
      </c>
      <c r="B3091" s="17" t="s">
        <v>746</v>
      </c>
      <c r="C3091" s="11">
        <f t="shared" si="3271"/>
        <v>139.86013986013987</v>
      </c>
      <c r="D3091" s="15" t="s">
        <v>21</v>
      </c>
      <c r="E3091" s="15">
        <v>1430</v>
      </c>
      <c r="F3091" s="15">
        <v>1440</v>
      </c>
      <c r="G3091" s="15">
        <v>1452</v>
      </c>
      <c r="H3091" s="16">
        <v>0</v>
      </c>
      <c r="I3091" s="13">
        <f t="shared" si="3265"/>
        <v>10</v>
      </c>
      <c r="J3091" s="13">
        <f>(IF(D3091="SELL",IF(G3091="",0,F3091-G3091),IF(D3091="BUY",IF(G3091="",0,G3091-F3091))))</f>
        <v>12</v>
      </c>
      <c r="K3091" s="13">
        <v>0</v>
      </c>
      <c r="L3091" s="13">
        <f t="shared" si="3272"/>
        <v>22</v>
      </c>
      <c r="M3091" s="45">
        <f t="shared" si="3275"/>
        <v>3076.9230769230771</v>
      </c>
    </row>
    <row r="3092" spans="1:13" ht="15" x14ac:dyDescent="0.2">
      <c r="A3092" s="14">
        <v>42961</v>
      </c>
      <c r="B3092" s="17" t="s">
        <v>213</v>
      </c>
      <c r="C3092" s="11">
        <f t="shared" si="3271"/>
        <v>123.45679012345678</v>
      </c>
      <c r="D3092" s="15" t="s">
        <v>21</v>
      </c>
      <c r="E3092" s="15">
        <v>1620</v>
      </c>
      <c r="F3092" s="15">
        <v>1635</v>
      </c>
      <c r="G3092" s="15">
        <v>1645</v>
      </c>
      <c r="H3092" s="16">
        <v>1660</v>
      </c>
      <c r="I3092" s="13">
        <f t="shared" si="3265"/>
        <v>15</v>
      </c>
      <c r="J3092" s="13">
        <f>(IF(D3092="SELL",IF(G3092="",0,F3092-G3092),IF(D3092="BUY",IF(G3092="",0,G3092-F3092))))</f>
        <v>10</v>
      </c>
      <c r="K3092" s="13">
        <f t="shared" ref="K3092:K3096" si="3281">(IF(D3092="SELL",IF(H3092="",0,G3092-H3092),IF(D3092="BUY",IF(H3092="",0,(H3092-G3092)))))</f>
        <v>15</v>
      </c>
      <c r="L3092" s="13">
        <f t="shared" si="3272"/>
        <v>40</v>
      </c>
      <c r="M3092" s="45">
        <f t="shared" si="3275"/>
        <v>4938.2716049382716</v>
      </c>
    </row>
    <row r="3093" spans="1:13" ht="15" x14ac:dyDescent="0.2">
      <c r="A3093" s="14">
        <v>42958</v>
      </c>
      <c r="B3093" s="17" t="s">
        <v>747</v>
      </c>
      <c r="C3093" s="11">
        <f t="shared" si="3271"/>
        <v>699.30069930069931</v>
      </c>
      <c r="D3093" s="15" t="s">
        <v>18</v>
      </c>
      <c r="E3093" s="15">
        <v>286</v>
      </c>
      <c r="F3093" s="15">
        <v>284</v>
      </c>
      <c r="G3093" s="15">
        <v>282</v>
      </c>
      <c r="H3093" s="16">
        <v>280</v>
      </c>
      <c r="I3093" s="13">
        <f t="shared" ref="I3093:I3156" si="3282">(IF(D3093="SELL",E3093-F3093,IF(D3093="BUY",F3093-E3093)))</f>
        <v>2</v>
      </c>
      <c r="J3093" s="13">
        <f>(IF(D3093="SELL",IF(G3093="",0,F3093-G3093),IF(D3093="BUY",IF(G3093="",0,G3093-F3093))))</f>
        <v>2</v>
      </c>
      <c r="K3093" s="13">
        <f t="shared" si="3281"/>
        <v>2</v>
      </c>
      <c r="L3093" s="13">
        <f t="shared" si="3272"/>
        <v>6</v>
      </c>
      <c r="M3093" s="45">
        <f t="shared" si="3275"/>
        <v>4195.8041958041958</v>
      </c>
    </row>
    <row r="3094" spans="1:13" ht="15" x14ac:dyDescent="0.2">
      <c r="A3094" s="14">
        <v>42958</v>
      </c>
      <c r="B3094" s="17" t="s">
        <v>748</v>
      </c>
      <c r="C3094" s="11">
        <f t="shared" si="3271"/>
        <v>970.87378640776694</v>
      </c>
      <c r="D3094" s="15" t="s">
        <v>21</v>
      </c>
      <c r="E3094" s="15">
        <v>206</v>
      </c>
      <c r="F3094" s="15">
        <v>202</v>
      </c>
      <c r="G3094" s="15">
        <v>0</v>
      </c>
      <c r="H3094" s="16">
        <v>0</v>
      </c>
      <c r="I3094" s="13">
        <f t="shared" si="3282"/>
        <v>-4</v>
      </c>
      <c r="J3094" s="13">
        <v>0</v>
      </c>
      <c r="K3094" s="13">
        <f t="shared" si="3281"/>
        <v>0</v>
      </c>
      <c r="L3094" s="13">
        <f t="shared" si="3272"/>
        <v>-4</v>
      </c>
      <c r="M3094" s="45">
        <f t="shared" si="3275"/>
        <v>-3883.4951456310678</v>
      </c>
    </row>
    <row r="3095" spans="1:13" ht="15" x14ac:dyDescent="0.2">
      <c r="A3095" s="14">
        <v>42958</v>
      </c>
      <c r="B3095" s="17" t="s">
        <v>749</v>
      </c>
      <c r="C3095" s="11">
        <f t="shared" si="3271"/>
        <v>113.25028312570781</v>
      </c>
      <c r="D3095" s="15" t="s">
        <v>21</v>
      </c>
      <c r="E3095" s="15">
        <v>1766</v>
      </c>
      <c r="F3095" s="15">
        <v>1773</v>
      </c>
      <c r="G3095" s="15">
        <v>1776</v>
      </c>
      <c r="H3095" s="16">
        <v>1782</v>
      </c>
      <c r="I3095" s="13">
        <f t="shared" si="3282"/>
        <v>7</v>
      </c>
      <c r="J3095" s="13">
        <f>(IF(D3095="SELL",IF(G3095="",0,F3095-G3095),IF(D3095="BUY",IF(G3095="",0,G3095-F3095))))</f>
        <v>3</v>
      </c>
      <c r="K3095" s="13">
        <f t="shared" si="3281"/>
        <v>6</v>
      </c>
      <c r="L3095" s="13">
        <f t="shared" si="3272"/>
        <v>16</v>
      </c>
      <c r="M3095" s="45">
        <f t="shared" si="3275"/>
        <v>1812.004530011325</v>
      </c>
    </row>
    <row r="3096" spans="1:13" ht="15" x14ac:dyDescent="0.2">
      <c r="A3096" s="14">
        <v>42957</v>
      </c>
      <c r="B3096" s="17" t="s">
        <v>544</v>
      </c>
      <c r="C3096" s="11">
        <f t="shared" si="3271"/>
        <v>1150.747986191024</v>
      </c>
      <c r="D3096" s="15" t="s">
        <v>18</v>
      </c>
      <c r="E3096" s="15">
        <v>173.8</v>
      </c>
      <c r="F3096" s="15">
        <v>172.8</v>
      </c>
      <c r="G3096" s="15">
        <v>171.5</v>
      </c>
      <c r="H3096" s="16">
        <v>170</v>
      </c>
      <c r="I3096" s="13">
        <f t="shared" si="3282"/>
        <v>1</v>
      </c>
      <c r="J3096" s="13">
        <f>(IF(D3096="SELL",IF(G3096="",0,F3096-G3096),IF(D3096="BUY",IF(G3096="",0,G3096-F3096))))</f>
        <v>1.3000000000000114</v>
      </c>
      <c r="K3096" s="13">
        <f t="shared" si="3281"/>
        <v>1.5</v>
      </c>
      <c r="L3096" s="13">
        <f t="shared" si="3272"/>
        <v>3.8000000000000114</v>
      </c>
      <c r="M3096" s="45">
        <f t="shared" si="3275"/>
        <v>4372.8423475259042</v>
      </c>
    </row>
    <row r="3097" spans="1:13" ht="15" x14ac:dyDescent="0.2">
      <c r="A3097" s="14">
        <v>42957</v>
      </c>
      <c r="B3097" s="17" t="s">
        <v>588</v>
      </c>
      <c r="C3097" s="11">
        <f t="shared" si="3271"/>
        <v>141.44271570014143</v>
      </c>
      <c r="D3097" s="15" t="s">
        <v>18</v>
      </c>
      <c r="E3097" s="15">
        <v>1414</v>
      </c>
      <c r="F3097" s="15">
        <v>1400</v>
      </c>
      <c r="G3097" s="15">
        <v>1383.65</v>
      </c>
      <c r="H3097" s="16">
        <v>0</v>
      </c>
      <c r="I3097" s="13">
        <f t="shared" si="3282"/>
        <v>14</v>
      </c>
      <c r="J3097" s="13">
        <f>(IF(D3097="SELL",IF(G3097="",0,F3097-G3097),IF(D3097="BUY",IF(G3097="",0,G3097-F3097))))</f>
        <v>16.349999999999909</v>
      </c>
      <c r="K3097" s="13">
        <v>0</v>
      </c>
      <c r="L3097" s="13">
        <f t="shared" si="3272"/>
        <v>30.349999999999909</v>
      </c>
      <c r="M3097" s="45">
        <f t="shared" si="3275"/>
        <v>4292.7864214992796</v>
      </c>
    </row>
    <row r="3098" spans="1:13" ht="15" x14ac:dyDescent="0.2">
      <c r="A3098" s="14">
        <v>42957</v>
      </c>
      <c r="B3098" s="17" t="s">
        <v>750</v>
      </c>
      <c r="C3098" s="11">
        <f t="shared" si="3271"/>
        <v>79.207920792079207</v>
      </c>
      <c r="D3098" s="15" t="s">
        <v>18</v>
      </c>
      <c r="E3098" s="15">
        <v>2525</v>
      </c>
      <c r="F3098" s="15">
        <v>2505</v>
      </c>
      <c r="G3098" s="15">
        <v>2480</v>
      </c>
      <c r="H3098" s="16">
        <v>2450</v>
      </c>
      <c r="I3098" s="13">
        <f t="shared" si="3282"/>
        <v>20</v>
      </c>
      <c r="J3098" s="13">
        <f>(IF(D3098="SELL",IF(G3098="",0,F3098-G3098),IF(D3098="BUY",IF(G3098="",0,G3098-F3098))))</f>
        <v>25</v>
      </c>
      <c r="K3098" s="13">
        <f t="shared" ref="K3098:K3102" si="3283">(IF(D3098="SELL",IF(H3098="",0,G3098-H3098),IF(D3098="BUY",IF(H3098="",0,(H3098-G3098)))))</f>
        <v>30</v>
      </c>
      <c r="L3098" s="13">
        <f t="shared" si="3272"/>
        <v>75</v>
      </c>
      <c r="M3098" s="45">
        <f t="shared" si="3275"/>
        <v>5940.5940594059402</v>
      </c>
    </row>
    <row r="3099" spans="1:13" ht="15" x14ac:dyDescent="0.2">
      <c r="A3099" s="14">
        <v>42956</v>
      </c>
      <c r="B3099" s="17" t="s">
        <v>506</v>
      </c>
      <c r="C3099" s="11">
        <f t="shared" si="3271"/>
        <v>157.60441292356185</v>
      </c>
      <c r="D3099" s="15" t="s">
        <v>18</v>
      </c>
      <c r="E3099" s="15">
        <v>1269</v>
      </c>
      <c r="F3099" s="15">
        <v>1260</v>
      </c>
      <c r="G3099" s="15">
        <v>1250</v>
      </c>
      <c r="H3099" s="16">
        <v>1240</v>
      </c>
      <c r="I3099" s="13">
        <f t="shared" si="3282"/>
        <v>9</v>
      </c>
      <c r="J3099" s="13">
        <f>(IF(D3099="SELL",IF(G3099="",0,F3099-G3099),IF(D3099="BUY",IF(G3099="",0,G3099-F3099))))</f>
        <v>10</v>
      </c>
      <c r="K3099" s="13">
        <f t="shared" si="3283"/>
        <v>10</v>
      </c>
      <c r="L3099" s="13">
        <f t="shared" si="3272"/>
        <v>29</v>
      </c>
      <c r="M3099" s="45">
        <f t="shared" si="3275"/>
        <v>4570.5279747832938</v>
      </c>
    </row>
    <row r="3100" spans="1:13" ht="15" x14ac:dyDescent="0.2">
      <c r="A3100" s="14">
        <v>42956</v>
      </c>
      <c r="B3100" s="17" t="s">
        <v>751</v>
      </c>
      <c r="C3100" s="11">
        <f t="shared" si="3271"/>
        <v>307.69230769230768</v>
      </c>
      <c r="D3100" s="15" t="s">
        <v>18</v>
      </c>
      <c r="E3100" s="15">
        <v>650</v>
      </c>
      <c r="F3100" s="15">
        <v>645</v>
      </c>
      <c r="G3100" s="15">
        <v>0</v>
      </c>
      <c r="H3100" s="16">
        <v>0</v>
      </c>
      <c r="I3100" s="13">
        <f t="shared" si="3282"/>
        <v>5</v>
      </c>
      <c r="J3100" s="13">
        <v>0</v>
      </c>
      <c r="K3100" s="13">
        <f t="shared" si="3283"/>
        <v>0</v>
      </c>
      <c r="L3100" s="13">
        <f t="shared" si="3272"/>
        <v>5</v>
      </c>
      <c r="M3100" s="45">
        <f t="shared" si="3275"/>
        <v>1538.4615384615383</v>
      </c>
    </row>
    <row r="3101" spans="1:13" ht="15" x14ac:dyDescent="0.2">
      <c r="A3101" s="14">
        <v>42956</v>
      </c>
      <c r="B3101" s="17" t="s">
        <v>668</v>
      </c>
      <c r="C3101" s="11">
        <f t="shared" si="3271"/>
        <v>1449.2753623188405</v>
      </c>
      <c r="D3101" s="15" t="s">
        <v>18</v>
      </c>
      <c r="E3101" s="15">
        <v>138</v>
      </c>
      <c r="F3101" s="15">
        <v>137</v>
      </c>
      <c r="G3101" s="15">
        <v>0</v>
      </c>
      <c r="H3101" s="16">
        <v>0</v>
      </c>
      <c r="I3101" s="13">
        <f t="shared" si="3282"/>
        <v>1</v>
      </c>
      <c r="J3101" s="13">
        <v>0</v>
      </c>
      <c r="K3101" s="13">
        <f t="shared" si="3283"/>
        <v>0</v>
      </c>
      <c r="L3101" s="13">
        <f t="shared" si="3272"/>
        <v>1</v>
      </c>
      <c r="M3101" s="45">
        <f t="shared" si="3275"/>
        <v>1449.2753623188405</v>
      </c>
    </row>
    <row r="3102" spans="1:13" ht="15" x14ac:dyDescent="0.2">
      <c r="A3102" s="14">
        <v>42956</v>
      </c>
      <c r="B3102" s="17" t="s">
        <v>444</v>
      </c>
      <c r="C3102" s="11">
        <f t="shared" si="3271"/>
        <v>1333.3333333333333</v>
      </c>
      <c r="D3102" s="15" t="s">
        <v>18</v>
      </c>
      <c r="E3102" s="15">
        <v>150</v>
      </c>
      <c r="F3102" s="15">
        <v>149</v>
      </c>
      <c r="G3102" s="15">
        <v>0</v>
      </c>
      <c r="H3102" s="16">
        <v>0</v>
      </c>
      <c r="I3102" s="13">
        <f t="shared" si="3282"/>
        <v>1</v>
      </c>
      <c r="J3102" s="13">
        <v>0</v>
      </c>
      <c r="K3102" s="13">
        <f t="shared" si="3283"/>
        <v>0</v>
      </c>
      <c r="L3102" s="13">
        <f t="shared" si="3272"/>
        <v>1</v>
      </c>
      <c r="M3102" s="45">
        <f t="shared" si="3275"/>
        <v>1333.3333333333333</v>
      </c>
    </row>
    <row r="3103" spans="1:13" ht="15" x14ac:dyDescent="0.2">
      <c r="A3103" s="14">
        <v>42955</v>
      </c>
      <c r="B3103" s="17" t="s">
        <v>752</v>
      </c>
      <c r="C3103" s="11">
        <f t="shared" si="3271"/>
        <v>723.32730560578659</v>
      </c>
      <c r="D3103" s="15" t="s">
        <v>18</v>
      </c>
      <c r="E3103" s="15">
        <v>276.5</v>
      </c>
      <c r="F3103" s="15">
        <v>280.5</v>
      </c>
      <c r="G3103" s="15">
        <v>0</v>
      </c>
      <c r="H3103" s="16">
        <v>0</v>
      </c>
      <c r="I3103" s="13">
        <f t="shared" si="3282"/>
        <v>-4</v>
      </c>
      <c r="J3103" s="13">
        <v>0</v>
      </c>
      <c r="K3103" s="13">
        <v>0</v>
      </c>
      <c r="L3103" s="13">
        <f t="shared" si="3272"/>
        <v>-4</v>
      </c>
      <c r="M3103" s="45">
        <f t="shared" si="3275"/>
        <v>-2893.3092224231464</v>
      </c>
    </row>
    <row r="3104" spans="1:13" ht="15" x14ac:dyDescent="0.2">
      <c r="A3104" s="14">
        <v>42955</v>
      </c>
      <c r="B3104" s="17" t="s">
        <v>753</v>
      </c>
      <c r="C3104" s="11">
        <f t="shared" si="3271"/>
        <v>397.61431411530816</v>
      </c>
      <c r="D3104" s="15" t="s">
        <v>18</v>
      </c>
      <c r="E3104" s="15">
        <v>503</v>
      </c>
      <c r="F3104" s="15">
        <v>499</v>
      </c>
      <c r="G3104" s="15">
        <v>493</v>
      </c>
      <c r="H3104" s="16">
        <v>0</v>
      </c>
      <c r="I3104" s="13">
        <f t="shared" si="3282"/>
        <v>4</v>
      </c>
      <c r="J3104" s="13">
        <f>(IF(D3104="SELL",IF(G3104="",0,F3104-G3104),IF(D3104="BUY",IF(G3104="",0,G3104-F3104))))</f>
        <v>6</v>
      </c>
      <c r="K3104" s="13">
        <v>0</v>
      </c>
      <c r="L3104" s="13">
        <f t="shared" si="3272"/>
        <v>10</v>
      </c>
      <c r="M3104" s="45">
        <f t="shared" si="3275"/>
        <v>3976.1431411530816</v>
      </c>
    </row>
    <row r="3105" spans="1:13" ht="15" x14ac:dyDescent="0.2">
      <c r="A3105" s="14">
        <v>42955</v>
      </c>
      <c r="B3105" s="17" t="s">
        <v>600</v>
      </c>
      <c r="C3105" s="11">
        <f t="shared" si="3271"/>
        <v>2478.3147459727384</v>
      </c>
      <c r="D3105" s="15" t="s">
        <v>18</v>
      </c>
      <c r="E3105" s="15">
        <v>80.7</v>
      </c>
      <c r="F3105" s="15">
        <v>80.2</v>
      </c>
      <c r="G3105" s="15">
        <v>0</v>
      </c>
      <c r="H3105" s="16">
        <v>0</v>
      </c>
      <c r="I3105" s="13">
        <f t="shared" si="3282"/>
        <v>0.5</v>
      </c>
      <c r="J3105" s="13">
        <v>0</v>
      </c>
      <c r="K3105" s="13">
        <f t="shared" ref="K3105:K3113" si="3284">(IF(D3105="SELL",IF(H3105="",0,G3105-H3105),IF(D3105="BUY",IF(H3105="",0,(H3105-G3105)))))</f>
        <v>0</v>
      </c>
      <c r="L3105" s="13">
        <f t="shared" si="3272"/>
        <v>0.5</v>
      </c>
      <c r="M3105" s="45">
        <f t="shared" si="3275"/>
        <v>1239.1573729863692</v>
      </c>
    </row>
    <row r="3106" spans="1:13" ht="15" x14ac:dyDescent="0.2">
      <c r="A3106" s="14">
        <v>42955</v>
      </c>
      <c r="B3106" s="17" t="s">
        <v>309</v>
      </c>
      <c r="C3106" s="11">
        <f t="shared" si="3271"/>
        <v>1066.6666666666667</v>
      </c>
      <c r="D3106" s="15" t="s">
        <v>18</v>
      </c>
      <c r="E3106" s="15">
        <v>187.5</v>
      </c>
      <c r="F3106" s="15">
        <v>186</v>
      </c>
      <c r="G3106" s="15">
        <v>184</v>
      </c>
      <c r="H3106" s="16">
        <v>181</v>
      </c>
      <c r="I3106" s="13">
        <f t="shared" si="3282"/>
        <v>1.5</v>
      </c>
      <c r="J3106" s="13">
        <f>(IF(D3106="SELL",IF(G3106="",0,F3106-G3106),IF(D3106="BUY",IF(G3106="",0,G3106-F3106))))</f>
        <v>2</v>
      </c>
      <c r="K3106" s="13">
        <f t="shared" si="3284"/>
        <v>3</v>
      </c>
      <c r="L3106" s="13">
        <f t="shared" si="3272"/>
        <v>6.5</v>
      </c>
      <c r="M3106" s="45">
        <f t="shared" si="3275"/>
        <v>6933.3333333333339</v>
      </c>
    </row>
    <row r="3107" spans="1:13" ht="15" x14ac:dyDescent="0.2">
      <c r="A3107" s="14">
        <v>42954</v>
      </c>
      <c r="B3107" s="17" t="s">
        <v>684</v>
      </c>
      <c r="C3107" s="11">
        <f t="shared" si="3271"/>
        <v>1378.3597518952447</v>
      </c>
      <c r="D3107" s="15" t="s">
        <v>21</v>
      </c>
      <c r="E3107" s="15">
        <v>145.1</v>
      </c>
      <c r="F3107" s="15">
        <v>146.1</v>
      </c>
      <c r="G3107" s="15">
        <v>0</v>
      </c>
      <c r="H3107" s="16">
        <v>0</v>
      </c>
      <c r="I3107" s="13">
        <f t="shared" si="3282"/>
        <v>1</v>
      </c>
      <c r="J3107" s="13">
        <v>0</v>
      </c>
      <c r="K3107" s="13">
        <f t="shared" si="3284"/>
        <v>0</v>
      </c>
      <c r="L3107" s="13">
        <f t="shared" si="3272"/>
        <v>1</v>
      </c>
      <c r="M3107" s="45">
        <f t="shared" si="3275"/>
        <v>1378.3597518952447</v>
      </c>
    </row>
    <row r="3108" spans="1:13" ht="15" x14ac:dyDescent="0.2">
      <c r="A3108" s="14">
        <v>42954</v>
      </c>
      <c r="B3108" s="17" t="s">
        <v>754</v>
      </c>
      <c r="C3108" s="11">
        <f t="shared" si="3271"/>
        <v>794.43892750744783</v>
      </c>
      <c r="D3108" s="15" t="s">
        <v>18</v>
      </c>
      <c r="E3108" s="15">
        <v>251.75</v>
      </c>
      <c r="F3108" s="15">
        <v>250</v>
      </c>
      <c r="G3108" s="15">
        <v>0</v>
      </c>
      <c r="H3108" s="16">
        <v>0</v>
      </c>
      <c r="I3108" s="13">
        <f t="shared" si="3282"/>
        <v>1.75</v>
      </c>
      <c r="J3108" s="13">
        <v>0</v>
      </c>
      <c r="K3108" s="13">
        <f t="shared" si="3284"/>
        <v>0</v>
      </c>
      <c r="L3108" s="13">
        <f t="shared" si="3272"/>
        <v>1.75</v>
      </c>
      <c r="M3108" s="45">
        <f t="shared" si="3275"/>
        <v>1390.2681231380336</v>
      </c>
    </row>
    <row r="3109" spans="1:13" ht="15" x14ac:dyDescent="0.2">
      <c r="A3109" s="14">
        <v>42951</v>
      </c>
      <c r="B3109" s="17" t="s">
        <v>579</v>
      </c>
      <c r="C3109" s="11">
        <f t="shared" ref="C3109:C3171" si="3285">200000/E3109</f>
        <v>1177.1630370806356</v>
      </c>
      <c r="D3109" s="15" t="s">
        <v>18</v>
      </c>
      <c r="E3109" s="15">
        <v>169.9</v>
      </c>
      <c r="F3109" s="15">
        <v>168.7</v>
      </c>
      <c r="G3109" s="15">
        <v>0</v>
      </c>
      <c r="H3109" s="16">
        <v>0</v>
      </c>
      <c r="I3109" s="13">
        <f t="shared" si="3282"/>
        <v>1.2000000000000171</v>
      </c>
      <c r="J3109" s="13">
        <f>(IF(D3109="SELL",IF(G3109="",0,F3109-G3109),IF(D3109="BUY",IF(G3109="",0,G3109-F3109))))</f>
        <v>168.7</v>
      </c>
      <c r="K3109" s="13">
        <f t="shared" si="3284"/>
        <v>0</v>
      </c>
      <c r="L3109" s="13">
        <f t="shared" si="3272"/>
        <v>169.9</v>
      </c>
      <c r="M3109" s="45">
        <f t="shared" si="3275"/>
        <v>200000</v>
      </c>
    </row>
    <row r="3110" spans="1:13" ht="15" x14ac:dyDescent="0.2">
      <c r="A3110" s="14">
        <v>42951</v>
      </c>
      <c r="B3110" s="17" t="s">
        <v>753</v>
      </c>
      <c r="C3110" s="11">
        <f t="shared" si="3285"/>
        <v>403.22580645161293</v>
      </c>
      <c r="D3110" s="15" t="s">
        <v>18</v>
      </c>
      <c r="E3110" s="15">
        <v>496</v>
      </c>
      <c r="F3110" s="15">
        <v>493</v>
      </c>
      <c r="G3110" s="15">
        <v>0</v>
      </c>
      <c r="H3110" s="16">
        <v>0</v>
      </c>
      <c r="I3110" s="13">
        <f t="shared" si="3282"/>
        <v>3</v>
      </c>
      <c r="J3110" s="13">
        <v>0</v>
      </c>
      <c r="K3110" s="13">
        <f t="shared" si="3284"/>
        <v>0</v>
      </c>
      <c r="L3110" s="13">
        <f t="shared" si="3272"/>
        <v>3</v>
      </c>
      <c r="M3110" s="45">
        <f t="shared" si="3275"/>
        <v>1209.6774193548388</v>
      </c>
    </row>
    <row r="3111" spans="1:13" ht="15" x14ac:dyDescent="0.2">
      <c r="A3111" s="14">
        <v>42950</v>
      </c>
      <c r="B3111" s="17" t="s">
        <v>755</v>
      </c>
      <c r="C3111" s="11">
        <f t="shared" si="3285"/>
        <v>183.99264029438822</v>
      </c>
      <c r="D3111" s="15" t="s">
        <v>18</v>
      </c>
      <c r="E3111" s="15">
        <v>1087</v>
      </c>
      <c r="F3111" s="15">
        <v>1108</v>
      </c>
      <c r="G3111" s="15">
        <v>0</v>
      </c>
      <c r="H3111" s="16">
        <v>0</v>
      </c>
      <c r="I3111" s="13">
        <f t="shared" si="3282"/>
        <v>-21</v>
      </c>
      <c r="J3111" s="13">
        <v>0</v>
      </c>
      <c r="K3111" s="13">
        <f t="shared" si="3284"/>
        <v>0</v>
      </c>
      <c r="L3111" s="13">
        <f t="shared" ref="L3111:L3174" si="3286">K3111+J3111+I3111</f>
        <v>-21</v>
      </c>
      <c r="M3111" s="45">
        <f t="shared" si="3275"/>
        <v>-3863.8454461821525</v>
      </c>
    </row>
    <row r="3112" spans="1:13" ht="15" x14ac:dyDescent="0.2">
      <c r="A3112" s="14">
        <v>42950</v>
      </c>
      <c r="B3112" s="17" t="s">
        <v>713</v>
      </c>
      <c r="C3112" s="11">
        <f t="shared" si="3285"/>
        <v>655.73770491803282</v>
      </c>
      <c r="D3112" s="15" t="s">
        <v>21</v>
      </c>
      <c r="E3112" s="15">
        <v>305</v>
      </c>
      <c r="F3112" s="15">
        <v>306.64999999999998</v>
      </c>
      <c r="G3112" s="15">
        <v>0</v>
      </c>
      <c r="H3112" s="16">
        <v>0</v>
      </c>
      <c r="I3112" s="13">
        <f t="shared" si="3282"/>
        <v>1.6499999999999773</v>
      </c>
      <c r="J3112" s="13">
        <v>0</v>
      </c>
      <c r="K3112" s="13">
        <f t="shared" si="3284"/>
        <v>0</v>
      </c>
      <c r="L3112" s="13">
        <f t="shared" si="3286"/>
        <v>1.6499999999999773</v>
      </c>
      <c r="M3112" s="45">
        <f t="shared" si="3275"/>
        <v>1081.9672131147393</v>
      </c>
    </row>
    <row r="3113" spans="1:13" ht="15" x14ac:dyDescent="0.2">
      <c r="A3113" s="14">
        <v>42950</v>
      </c>
      <c r="B3113" s="17" t="s">
        <v>756</v>
      </c>
      <c r="C3113" s="11">
        <f t="shared" si="3285"/>
        <v>1478.1966001478195</v>
      </c>
      <c r="D3113" s="15" t="s">
        <v>18</v>
      </c>
      <c r="E3113" s="15">
        <v>135.30000000000001</v>
      </c>
      <c r="F3113" s="15">
        <v>134.30000000000001</v>
      </c>
      <c r="G3113" s="15">
        <v>133.30000000000001</v>
      </c>
      <c r="H3113" s="16">
        <v>132.30000000000001</v>
      </c>
      <c r="I3113" s="13">
        <f t="shared" si="3282"/>
        <v>1</v>
      </c>
      <c r="J3113" s="13">
        <f>(IF(D3113="SELL",IF(G3113="",0,F3113-G3113),IF(D3113="BUY",IF(G3113="",0,G3113-F3113))))</f>
        <v>1</v>
      </c>
      <c r="K3113" s="13">
        <f t="shared" si="3284"/>
        <v>1</v>
      </c>
      <c r="L3113" s="13">
        <f t="shared" si="3286"/>
        <v>3</v>
      </c>
      <c r="M3113" s="45">
        <f t="shared" si="3275"/>
        <v>4434.5898004434584</v>
      </c>
    </row>
    <row r="3114" spans="1:13" ht="15" x14ac:dyDescent="0.2">
      <c r="A3114" s="14">
        <v>42949</v>
      </c>
      <c r="B3114" s="17" t="s">
        <v>757</v>
      </c>
      <c r="C3114" s="11">
        <f t="shared" si="3285"/>
        <v>191.93857965451056</v>
      </c>
      <c r="D3114" s="15" t="s">
        <v>18</v>
      </c>
      <c r="E3114" s="15">
        <v>1042</v>
      </c>
      <c r="F3114" s="15">
        <v>1035</v>
      </c>
      <c r="G3114" s="15">
        <v>1028</v>
      </c>
      <c r="H3114" s="16">
        <v>0</v>
      </c>
      <c r="I3114" s="13">
        <f t="shared" si="3282"/>
        <v>7</v>
      </c>
      <c r="J3114" s="13">
        <f>(IF(D3114="SELL",IF(G3114="",0,F3114-G3114),IF(D3114="BUY",IF(G3114="",0,G3114-F3114))))</f>
        <v>7</v>
      </c>
      <c r="K3114" s="13">
        <v>0</v>
      </c>
      <c r="L3114" s="13">
        <f t="shared" si="3286"/>
        <v>14</v>
      </c>
      <c r="M3114" s="45">
        <f t="shared" si="3275"/>
        <v>2687.140115163148</v>
      </c>
    </row>
    <row r="3115" spans="1:13" ht="15" x14ac:dyDescent="0.2">
      <c r="A3115" s="14">
        <v>42949</v>
      </c>
      <c r="B3115" s="17" t="s">
        <v>758</v>
      </c>
      <c r="C3115" s="11">
        <f t="shared" si="3285"/>
        <v>675.67567567567562</v>
      </c>
      <c r="D3115" s="15" t="s">
        <v>21</v>
      </c>
      <c r="E3115" s="15">
        <v>296</v>
      </c>
      <c r="F3115" s="15">
        <v>297.7</v>
      </c>
      <c r="G3115" s="15">
        <v>0</v>
      </c>
      <c r="H3115" s="16">
        <v>0</v>
      </c>
      <c r="I3115" s="13">
        <f t="shared" si="3282"/>
        <v>1.6999999999999886</v>
      </c>
      <c r="J3115" s="13">
        <v>0</v>
      </c>
      <c r="K3115" s="13">
        <f t="shared" ref="K3115:K3116" si="3287">(IF(D3115="SELL",IF(H3115="",0,G3115-H3115),IF(D3115="BUY",IF(H3115="",0,(H3115-G3115)))))</f>
        <v>0</v>
      </c>
      <c r="L3115" s="13">
        <f t="shared" si="3286"/>
        <v>1.6999999999999886</v>
      </c>
      <c r="M3115" s="45">
        <f t="shared" si="3275"/>
        <v>1148.6486486486408</v>
      </c>
    </row>
    <row r="3116" spans="1:13" ht="15" x14ac:dyDescent="0.2">
      <c r="A3116" s="14">
        <v>42949</v>
      </c>
      <c r="B3116" s="17" t="s">
        <v>759</v>
      </c>
      <c r="C3116" s="11">
        <f t="shared" si="3285"/>
        <v>1206.2726176115802</v>
      </c>
      <c r="D3116" s="15" t="s">
        <v>21</v>
      </c>
      <c r="E3116" s="15">
        <v>165.8</v>
      </c>
      <c r="F3116" s="15">
        <v>167</v>
      </c>
      <c r="G3116" s="15">
        <v>168.5</v>
      </c>
      <c r="H3116" s="16">
        <v>170</v>
      </c>
      <c r="I3116" s="13">
        <f t="shared" si="3282"/>
        <v>1.1999999999999886</v>
      </c>
      <c r="J3116" s="13">
        <f>(IF(D3116="SELL",IF(G3116="",0,F3116-G3116),IF(D3116="BUY",IF(G3116="",0,G3116-F3116))))</f>
        <v>1.5</v>
      </c>
      <c r="K3116" s="13">
        <f t="shared" si="3287"/>
        <v>1.5</v>
      </c>
      <c r="L3116" s="13">
        <f t="shared" si="3286"/>
        <v>4.1999999999999886</v>
      </c>
      <c r="M3116" s="45">
        <f t="shared" si="3275"/>
        <v>5066.3449939686234</v>
      </c>
    </row>
    <row r="3117" spans="1:13" ht="15" x14ac:dyDescent="0.2">
      <c r="A3117" s="14">
        <v>42949</v>
      </c>
      <c r="B3117" s="17" t="s">
        <v>709</v>
      </c>
      <c r="C3117" s="11">
        <f t="shared" si="3285"/>
        <v>632.91139240506334</v>
      </c>
      <c r="D3117" s="15" t="s">
        <v>18</v>
      </c>
      <c r="E3117" s="15">
        <v>316</v>
      </c>
      <c r="F3117" s="15">
        <v>314</v>
      </c>
      <c r="G3117" s="15">
        <v>309</v>
      </c>
      <c r="H3117" s="16">
        <v>0</v>
      </c>
      <c r="I3117" s="13">
        <f t="shared" si="3282"/>
        <v>2</v>
      </c>
      <c r="J3117" s="13">
        <f>(IF(D3117="SELL",IF(G3117="",0,F3117-G3117),IF(D3117="BUY",IF(G3117="",0,G3117-F3117))))</f>
        <v>5</v>
      </c>
      <c r="K3117" s="13">
        <v>0</v>
      </c>
      <c r="L3117" s="13">
        <f t="shared" si="3286"/>
        <v>7</v>
      </c>
      <c r="M3117" s="45">
        <f t="shared" si="3275"/>
        <v>4430.3797468354433</v>
      </c>
    </row>
    <row r="3118" spans="1:13" ht="15" x14ac:dyDescent="0.2">
      <c r="A3118" s="14">
        <v>42949</v>
      </c>
      <c r="B3118" s="17" t="s">
        <v>590</v>
      </c>
      <c r="C3118" s="11">
        <f t="shared" si="3285"/>
        <v>383.87715930902112</v>
      </c>
      <c r="D3118" s="15" t="s">
        <v>21</v>
      </c>
      <c r="E3118" s="15">
        <v>521</v>
      </c>
      <c r="F3118" s="15">
        <v>524.04999999999995</v>
      </c>
      <c r="G3118" s="15">
        <v>0</v>
      </c>
      <c r="H3118" s="16">
        <v>0</v>
      </c>
      <c r="I3118" s="13">
        <f t="shared" si="3282"/>
        <v>3.0499999999999545</v>
      </c>
      <c r="J3118" s="13">
        <v>0</v>
      </c>
      <c r="K3118" s="13">
        <f t="shared" ref="K3118" si="3288">(IF(D3118="SELL",IF(H3118="",0,G3118-H3118),IF(D3118="BUY",IF(H3118="",0,(H3118-G3118)))))</f>
        <v>0</v>
      </c>
      <c r="L3118" s="13">
        <f t="shared" si="3286"/>
        <v>3.0499999999999545</v>
      </c>
      <c r="M3118" s="45">
        <f t="shared" ref="M3118:M3181" si="3289">L3118*C3118</f>
        <v>1170.8253358924969</v>
      </c>
    </row>
    <row r="3119" spans="1:13" ht="15" x14ac:dyDescent="0.2">
      <c r="A3119" s="14">
        <v>42947</v>
      </c>
      <c r="B3119" s="17" t="s">
        <v>469</v>
      </c>
      <c r="C3119" s="11">
        <f t="shared" si="3285"/>
        <v>251.88916876574308</v>
      </c>
      <c r="D3119" s="15" t="s">
        <v>21</v>
      </c>
      <c r="E3119" s="15">
        <v>794</v>
      </c>
      <c r="F3119" s="15">
        <v>798.9</v>
      </c>
      <c r="G3119" s="15">
        <v>805</v>
      </c>
      <c r="H3119" s="16">
        <v>0</v>
      </c>
      <c r="I3119" s="13">
        <f t="shared" si="3282"/>
        <v>4.8999999999999773</v>
      </c>
      <c r="J3119" s="13">
        <f>(IF(D3119="SELL",IF(G3119="",0,F3119-G3119),IF(D3119="BUY",IF(G3119="",0,G3119-F3119))))</f>
        <v>6.1000000000000227</v>
      </c>
      <c r="K3119" s="13">
        <v>0</v>
      </c>
      <c r="L3119" s="13">
        <f t="shared" si="3286"/>
        <v>11</v>
      </c>
      <c r="M3119" s="45">
        <f t="shared" si="3289"/>
        <v>2770.7808564231736</v>
      </c>
    </row>
    <row r="3120" spans="1:13" ht="15" x14ac:dyDescent="0.2">
      <c r="A3120" s="14">
        <v>42947</v>
      </c>
      <c r="B3120" s="17" t="s">
        <v>496</v>
      </c>
      <c r="C3120" s="11">
        <f t="shared" si="3285"/>
        <v>277.0083102493075</v>
      </c>
      <c r="D3120" s="15" t="s">
        <v>21</v>
      </c>
      <c r="E3120" s="15">
        <v>722</v>
      </c>
      <c r="F3120" s="15">
        <v>727</v>
      </c>
      <c r="G3120" s="15">
        <v>732</v>
      </c>
      <c r="H3120" s="16">
        <v>0</v>
      </c>
      <c r="I3120" s="13">
        <f t="shared" si="3282"/>
        <v>5</v>
      </c>
      <c r="J3120" s="13">
        <f>(IF(D3120="SELL",IF(G3120="",0,F3120-G3120),IF(D3120="BUY",IF(G3120="",0,G3120-F3120))))</f>
        <v>5</v>
      </c>
      <c r="K3120" s="13">
        <v>0</v>
      </c>
      <c r="L3120" s="13">
        <f t="shared" si="3286"/>
        <v>10</v>
      </c>
      <c r="M3120" s="45">
        <f t="shared" si="3289"/>
        <v>2770.0831024930749</v>
      </c>
    </row>
    <row r="3121" spans="1:13" ht="15" x14ac:dyDescent="0.2">
      <c r="A3121" s="14">
        <v>42944</v>
      </c>
      <c r="B3121" s="17" t="s">
        <v>373</v>
      </c>
      <c r="C3121" s="11">
        <f t="shared" si="3285"/>
        <v>268.45637583892619</v>
      </c>
      <c r="D3121" s="15" t="s">
        <v>21</v>
      </c>
      <c r="E3121" s="15">
        <v>745</v>
      </c>
      <c r="F3121" s="15">
        <v>735</v>
      </c>
      <c r="G3121" s="15">
        <v>0</v>
      </c>
      <c r="H3121" s="16">
        <v>0</v>
      </c>
      <c r="I3121" s="13">
        <f t="shared" si="3282"/>
        <v>-10</v>
      </c>
      <c r="J3121" s="13">
        <v>0</v>
      </c>
      <c r="K3121" s="13">
        <f t="shared" ref="K3121:K3126" si="3290">(IF(D3121="SELL",IF(H3121="",0,G3121-H3121),IF(D3121="BUY",IF(H3121="",0,(H3121-G3121)))))</f>
        <v>0</v>
      </c>
      <c r="L3121" s="13">
        <f t="shared" si="3286"/>
        <v>-10</v>
      </c>
      <c r="M3121" s="45">
        <f t="shared" si="3289"/>
        <v>-2684.5637583892621</v>
      </c>
    </row>
    <row r="3122" spans="1:13" ht="15" x14ac:dyDescent="0.2">
      <c r="A3122" s="14">
        <v>42944</v>
      </c>
      <c r="B3122" s="17" t="s">
        <v>706</v>
      </c>
      <c r="C3122" s="11">
        <f t="shared" si="3285"/>
        <v>239.52095808383234</v>
      </c>
      <c r="D3122" s="15" t="s">
        <v>21</v>
      </c>
      <c r="E3122" s="15">
        <v>835</v>
      </c>
      <c r="F3122" s="15">
        <v>840</v>
      </c>
      <c r="G3122" s="15">
        <v>0</v>
      </c>
      <c r="H3122" s="16">
        <v>0</v>
      </c>
      <c r="I3122" s="13">
        <f t="shared" si="3282"/>
        <v>5</v>
      </c>
      <c r="J3122" s="13">
        <v>0</v>
      </c>
      <c r="K3122" s="13">
        <f t="shared" si="3290"/>
        <v>0</v>
      </c>
      <c r="L3122" s="13">
        <f t="shared" si="3286"/>
        <v>5</v>
      </c>
      <c r="M3122" s="45">
        <f t="shared" si="3289"/>
        <v>1197.6047904191616</v>
      </c>
    </row>
    <row r="3123" spans="1:13" ht="15" x14ac:dyDescent="0.2">
      <c r="A3123" s="14">
        <v>42944</v>
      </c>
      <c r="B3123" s="17" t="s">
        <v>708</v>
      </c>
      <c r="C3123" s="11">
        <f t="shared" si="3285"/>
        <v>769.23076923076928</v>
      </c>
      <c r="D3123" s="15" t="s">
        <v>21</v>
      </c>
      <c r="E3123" s="15">
        <v>260</v>
      </c>
      <c r="F3123" s="15">
        <v>262</v>
      </c>
      <c r="G3123" s="15">
        <v>0</v>
      </c>
      <c r="H3123" s="16">
        <v>0</v>
      </c>
      <c r="I3123" s="13">
        <f t="shared" si="3282"/>
        <v>2</v>
      </c>
      <c r="J3123" s="13">
        <v>0</v>
      </c>
      <c r="K3123" s="13">
        <f t="shared" si="3290"/>
        <v>0</v>
      </c>
      <c r="L3123" s="13">
        <f t="shared" si="3286"/>
        <v>2</v>
      </c>
      <c r="M3123" s="45">
        <f t="shared" si="3289"/>
        <v>1538.4615384615386</v>
      </c>
    </row>
    <row r="3124" spans="1:13" ht="15" x14ac:dyDescent="0.2">
      <c r="A3124" s="14">
        <v>42944</v>
      </c>
      <c r="B3124" s="17" t="s">
        <v>496</v>
      </c>
      <c r="C3124" s="11">
        <f t="shared" si="3285"/>
        <v>291.12081513828241</v>
      </c>
      <c r="D3124" s="15" t="s">
        <v>21</v>
      </c>
      <c r="E3124" s="15">
        <v>687</v>
      </c>
      <c r="F3124" s="15">
        <v>692</v>
      </c>
      <c r="G3124" s="15">
        <v>698</v>
      </c>
      <c r="H3124" s="16">
        <v>705</v>
      </c>
      <c r="I3124" s="13">
        <f t="shared" si="3282"/>
        <v>5</v>
      </c>
      <c r="J3124" s="13">
        <f>(IF(D3124="SELL",IF(G3124="",0,F3124-G3124),IF(D3124="BUY",IF(G3124="",0,G3124-F3124))))</f>
        <v>6</v>
      </c>
      <c r="K3124" s="13">
        <f t="shared" si="3290"/>
        <v>7</v>
      </c>
      <c r="L3124" s="13">
        <f t="shared" si="3286"/>
        <v>18</v>
      </c>
      <c r="M3124" s="45">
        <f t="shared" si="3289"/>
        <v>5240.1746724890836</v>
      </c>
    </row>
    <row r="3125" spans="1:13" ht="15" x14ac:dyDescent="0.2">
      <c r="A3125" s="14">
        <v>42944</v>
      </c>
      <c r="B3125" s="17" t="s">
        <v>685</v>
      </c>
      <c r="C3125" s="11">
        <f t="shared" si="3285"/>
        <v>441.50110375275938</v>
      </c>
      <c r="D3125" s="15" t="s">
        <v>21</v>
      </c>
      <c r="E3125" s="15">
        <v>453</v>
      </c>
      <c r="F3125" s="15">
        <v>456</v>
      </c>
      <c r="G3125" s="15">
        <v>0</v>
      </c>
      <c r="H3125" s="16">
        <v>0</v>
      </c>
      <c r="I3125" s="13">
        <f t="shared" si="3282"/>
        <v>3</v>
      </c>
      <c r="J3125" s="13">
        <v>0</v>
      </c>
      <c r="K3125" s="13">
        <f t="shared" si="3290"/>
        <v>0</v>
      </c>
      <c r="L3125" s="13">
        <f t="shared" si="3286"/>
        <v>3</v>
      </c>
      <c r="M3125" s="45">
        <f t="shared" si="3289"/>
        <v>1324.5033112582782</v>
      </c>
    </row>
    <row r="3126" spans="1:13" ht="15" x14ac:dyDescent="0.2">
      <c r="A3126" s="14">
        <v>42943</v>
      </c>
      <c r="B3126" s="17" t="s">
        <v>708</v>
      </c>
      <c r="C3126" s="11">
        <f t="shared" si="3285"/>
        <v>775.19379844961236</v>
      </c>
      <c r="D3126" s="15" t="s">
        <v>21</v>
      </c>
      <c r="E3126" s="15">
        <v>258</v>
      </c>
      <c r="F3126" s="15">
        <v>255</v>
      </c>
      <c r="G3126" s="15">
        <v>0</v>
      </c>
      <c r="H3126" s="16">
        <v>0</v>
      </c>
      <c r="I3126" s="13">
        <f t="shared" si="3282"/>
        <v>-3</v>
      </c>
      <c r="J3126" s="13">
        <v>0</v>
      </c>
      <c r="K3126" s="13">
        <f t="shared" si="3290"/>
        <v>0</v>
      </c>
      <c r="L3126" s="13">
        <f t="shared" si="3286"/>
        <v>-3</v>
      </c>
      <c r="M3126" s="45">
        <f t="shared" si="3289"/>
        <v>-2325.5813953488368</v>
      </c>
    </row>
    <row r="3127" spans="1:13" ht="15" x14ac:dyDescent="0.2">
      <c r="A3127" s="14">
        <v>42943</v>
      </c>
      <c r="B3127" s="17" t="s">
        <v>318</v>
      </c>
      <c r="C3127" s="11">
        <f t="shared" si="3285"/>
        <v>168.0672268907563</v>
      </c>
      <c r="D3127" s="15" t="s">
        <v>18</v>
      </c>
      <c r="E3127" s="15">
        <v>1190</v>
      </c>
      <c r="F3127" s="15">
        <v>1180</v>
      </c>
      <c r="G3127" s="15">
        <v>1160</v>
      </c>
      <c r="H3127" s="16">
        <v>0</v>
      </c>
      <c r="I3127" s="13">
        <f t="shared" si="3282"/>
        <v>10</v>
      </c>
      <c r="J3127" s="13">
        <f>(IF(D3127="SELL",IF(G3127="",0,F3127-G3127),IF(D3127="BUY",IF(G3127="",0,G3127-F3127))))</f>
        <v>20</v>
      </c>
      <c r="K3127" s="13">
        <v>0</v>
      </c>
      <c r="L3127" s="13">
        <f t="shared" si="3286"/>
        <v>30</v>
      </c>
      <c r="M3127" s="45">
        <f t="shared" si="3289"/>
        <v>5042.0168067226887</v>
      </c>
    </row>
    <row r="3128" spans="1:13" ht="15" x14ac:dyDescent="0.2">
      <c r="A3128" s="14">
        <v>42943</v>
      </c>
      <c r="B3128" s="17" t="s">
        <v>760</v>
      </c>
      <c r="C3128" s="11">
        <f t="shared" si="3285"/>
        <v>113.31444759206799</v>
      </c>
      <c r="D3128" s="15" t="s">
        <v>21</v>
      </c>
      <c r="E3128" s="15">
        <v>1765</v>
      </c>
      <c r="F3128" s="15">
        <v>1775</v>
      </c>
      <c r="G3128" s="15">
        <v>1785</v>
      </c>
      <c r="H3128" s="16">
        <v>1795</v>
      </c>
      <c r="I3128" s="13">
        <f t="shared" si="3282"/>
        <v>10</v>
      </c>
      <c r="J3128" s="13">
        <f>(IF(D3128="SELL",IF(G3128="",0,F3128-G3128),IF(D3128="BUY",IF(G3128="",0,G3128-F3128))))</f>
        <v>10</v>
      </c>
      <c r="K3128" s="13">
        <f t="shared" ref="K3128:K3132" si="3291">(IF(D3128="SELL",IF(H3128="",0,G3128-H3128),IF(D3128="BUY",IF(H3128="",0,(H3128-G3128)))))</f>
        <v>10</v>
      </c>
      <c r="L3128" s="13">
        <f t="shared" si="3286"/>
        <v>30</v>
      </c>
      <c r="M3128" s="45">
        <f t="shared" si="3289"/>
        <v>3399.4334277620396</v>
      </c>
    </row>
    <row r="3129" spans="1:13" ht="15" x14ac:dyDescent="0.2">
      <c r="A3129" s="14">
        <v>42942</v>
      </c>
      <c r="B3129" s="17" t="s">
        <v>425</v>
      </c>
      <c r="C3129" s="11">
        <f t="shared" si="3285"/>
        <v>121.35922330097087</v>
      </c>
      <c r="D3129" s="15" t="s">
        <v>21</v>
      </c>
      <c r="E3129" s="15">
        <v>1648</v>
      </c>
      <c r="F3129" s="15">
        <v>1658</v>
      </c>
      <c r="G3129" s="15">
        <v>1668</v>
      </c>
      <c r="H3129" s="16">
        <v>1680</v>
      </c>
      <c r="I3129" s="13">
        <f t="shared" si="3282"/>
        <v>10</v>
      </c>
      <c r="J3129" s="13">
        <f>(IF(D3129="SELL",IF(G3129="",0,F3129-G3129),IF(D3129="BUY",IF(G3129="",0,G3129-F3129))))</f>
        <v>10</v>
      </c>
      <c r="K3129" s="13">
        <f t="shared" si="3291"/>
        <v>12</v>
      </c>
      <c r="L3129" s="13">
        <f t="shared" si="3286"/>
        <v>32</v>
      </c>
      <c r="M3129" s="45">
        <f t="shared" si="3289"/>
        <v>3883.4951456310678</v>
      </c>
    </row>
    <row r="3130" spans="1:13" ht="15" x14ac:dyDescent="0.2">
      <c r="A3130" s="14">
        <v>42942</v>
      </c>
      <c r="B3130" s="17" t="s">
        <v>761</v>
      </c>
      <c r="C3130" s="11">
        <f t="shared" si="3285"/>
        <v>233.91812865497076</v>
      </c>
      <c r="D3130" s="15" t="s">
        <v>21</v>
      </c>
      <c r="E3130" s="15">
        <v>855</v>
      </c>
      <c r="F3130" s="15">
        <v>860</v>
      </c>
      <c r="G3130" s="15">
        <v>0</v>
      </c>
      <c r="H3130" s="16">
        <v>0</v>
      </c>
      <c r="I3130" s="13">
        <f t="shared" si="3282"/>
        <v>5</v>
      </c>
      <c r="J3130" s="13">
        <v>0</v>
      </c>
      <c r="K3130" s="13">
        <f t="shared" si="3291"/>
        <v>0</v>
      </c>
      <c r="L3130" s="13">
        <f t="shared" si="3286"/>
        <v>5</v>
      </c>
      <c r="M3130" s="45">
        <f t="shared" si="3289"/>
        <v>1169.5906432748538</v>
      </c>
    </row>
    <row r="3131" spans="1:13" ht="15" x14ac:dyDescent="0.2">
      <c r="A3131" s="14">
        <v>42942</v>
      </c>
      <c r="B3131" s="17" t="s">
        <v>762</v>
      </c>
      <c r="C3131" s="11">
        <f t="shared" si="3285"/>
        <v>307.21966205837174</v>
      </c>
      <c r="D3131" s="15" t="s">
        <v>21</v>
      </c>
      <c r="E3131" s="15">
        <v>651</v>
      </c>
      <c r="F3131" s="15">
        <v>655</v>
      </c>
      <c r="G3131" s="15">
        <v>0</v>
      </c>
      <c r="H3131" s="16">
        <v>0</v>
      </c>
      <c r="I3131" s="13">
        <f t="shared" si="3282"/>
        <v>4</v>
      </c>
      <c r="J3131" s="13">
        <v>0</v>
      </c>
      <c r="K3131" s="13">
        <f t="shared" si="3291"/>
        <v>0</v>
      </c>
      <c r="L3131" s="13">
        <f t="shared" si="3286"/>
        <v>4</v>
      </c>
      <c r="M3131" s="45">
        <f t="shared" si="3289"/>
        <v>1228.878648233487</v>
      </c>
    </row>
    <row r="3132" spans="1:13" ht="15" x14ac:dyDescent="0.2">
      <c r="A3132" s="14">
        <v>42941</v>
      </c>
      <c r="B3132" s="17" t="s">
        <v>763</v>
      </c>
      <c r="C3132" s="11">
        <f t="shared" si="3285"/>
        <v>472.81323877068559</v>
      </c>
      <c r="D3132" s="15" t="s">
        <v>21</v>
      </c>
      <c r="E3132" s="15">
        <v>423</v>
      </c>
      <c r="F3132" s="15">
        <v>418</v>
      </c>
      <c r="G3132" s="15">
        <v>0</v>
      </c>
      <c r="H3132" s="16">
        <v>0</v>
      </c>
      <c r="I3132" s="13">
        <f t="shared" si="3282"/>
        <v>-5</v>
      </c>
      <c r="J3132" s="13">
        <v>0</v>
      </c>
      <c r="K3132" s="13">
        <f t="shared" si="3291"/>
        <v>0</v>
      </c>
      <c r="L3132" s="13">
        <f t="shared" si="3286"/>
        <v>-5</v>
      </c>
      <c r="M3132" s="45">
        <f t="shared" si="3289"/>
        <v>-2364.0661938534281</v>
      </c>
    </row>
    <row r="3133" spans="1:13" ht="15" x14ac:dyDescent="0.2">
      <c r="A3133" s="14">
        <v>42941</v>
      </c>
      <c r="B3133" s="17" t="s">
        <v>764</v>
      </c>
      <c r="C3133" s="11">
        <f t="shared" si="3285"/>
        <v>170.35775127768312</v>
      </c>
      <c r="D3133" s="15" t="s">
        <v>21</v>
      </c>
      <c r="E3133" s="15">
        <v>1174</v>
      </c>
      <c r="F3133" s="15">
        <v>1180</v>
      </c>
      <c r="G3133" s="15">
        <v>1188</v>
      </c>
      <c r="H3133" s="16">
        <v>0</v>
      </c>
      <c r="I3133" s="13">
        <f t="shared" si="3282"/>
        <v>6</v>
      </c>
      <c r="J3133" s="13">
        <f>(IF(D3133="SELL",IF(G3133="",0,F3133-G3133),IF(D3133="BUY",IF(G3133="",0,G3133-F3133))))</f>
        <v>8</v>
      </c>
      <c r="K3133" s="13">
        <v>0</v>
      </c>
      <c r="L3133" s="13">
        <f t="shared" si="3286"/>
        <v>14</v>
      </c>
      <c r="M3133" s="45">
        <f t="shared" si="3289"/>
        <v>2385.0085178875638</v>
      </c>
    </row>
    <row r="3134" spans="1:13" ht="15" x14ac:dyDescent="0.2">
      <c r="A3134" s="14">
        <v>42937</v>
      </c>
      <c r="B3134" s="17" t="s">
        <v>658</v>
      </c>
      <c r="C3134" s="11">
        <f t="shared" si="3285"/>
        <v>261.43790849673201</v>
      </c>
      <c r="D3134" s="15" t="s">
        <v>21</v>
      </c>
      <c r="E3134" s="15">
        <v>765</v>
      </c>
      <c r="F3134" s="15">
        <v>755</v>
      </c>
      <c r="G3134" s="15">
        <v>0</v>
      </c>
      <c r="H3134" s="16">
        <v>0</v>
      </c>
      <c r="I3134" s="13">
        <f t="shared" si="3282"/>
        <v>-10</v>
      </c>
      <c r="J3134" s="13">
        <v>0</v>
      </c>
      <c r="K3134" s="13">
        <f t="shared" ref="K3134:K3146" si="3292">(IF(D3134="SELL",IF(H3134="",0,G3134-H3134),IF(D3134="BUY",IF(H3134="",0,(H3134-G3134)))))</f>
        <v>0</v>
      </c>
      <c r="L3134" s="13">
        <f t="shared" si="3286"/>
        <v>-10</v>
      </c>
      <c r="M3134" s="45">
        <f t="shared" si="3289"/>
        <v>-2614.3790849673201</v>
      </c>
    </row>
    <row r="3135" spans="1:13" ht="15" x14ac:dyDescent="0.2">
      <c r="A3135" s="14">
        <v>42937</v>
      </c>
      <c r="B3135" s="17" t="s">
        <v>390</v>
      </c>
      <c r="C3135" s="11">
        <f t="shared" si="3285"/>
        <v>235.29411764705881</v>
      </c>
      <c r="D3135" s="15" t="s">
        <v>21</v>
      </c>
      <c r="E3135" s="15">
        <v>850</v>
      </c>
      <c r="F3135" s="15">
        <v>840</v>
      </c>
      <c r="G3135" s="15">
        <v>0</v>
      </c>
      <c r="H3135" s="16">
        <v>0</v>
      </c>
      <c r="I3135" s="13">
        <f t="shared" si="3282"/>
        <v>-10</v>
      </c>
      <c r="J3135" s="13">
        <v>0</v>
      </c>
      <c r="K3135" s="13">
        <f t="shared" si="3292"/>
        <v>0</v>
      </c>
      <c r="L3135" s="13">
        <f t="shared" si="3286"/>
        <v>-10</v>
      </c>
      <c r="M3135" s="45">
        <f t="shared" si="3289"/>
        <v>-2352.9411764705883</v>
      </c>
    </row>
    <row r="3136" spans="1:13" ht="15" x14ac:dyDescent="0.2">
      <c r="A3136" s="14">
        <v>42937</v>
      </c>
      <c r="B3136" s="17" t="s">
        <v>765</v>
      </c>
      <c r="C3136" s="11">
        <f t="shared" si="3285"/>
        <v>1869.1588785046729</v>
      </c>
      <c r="D3136" s="15" t="s">
        <v>21</v>
      </c>
      <c r="E3136" s="15">
        <v>107</v>
      </c>
      <c r="F3136" s="15">
        <v>108</v>
      </c>
      <c r="G3136" s="15">
        <v>0</v>
      </c>
      <c r="H3136" s="16">
        <v>0</v>
      </c>
      <c r="I3136" s="13">
        <f t="shared" si="3282"/>
        <v>1</v>
      </c>
      <c r="J3136" s="13">
        <v>0</v>
      </c>
      <c r="K3136" s="13">
        <f t="shared" si="3292"/>
        <v>0</v>
      </c>
      <c r="L3136" s="13">
        <f t="shared" si="3286"/>
        <v>1</v>
      </c>
      <c r="M3136" s="45">
        <f t="shared" si="3289"/>
        <v>1869.1588785046729</v>
      </c>
    </row>
    <row r="3137" spans="1:13" ht="15" x14ac:dyDescent="0.2">
      <c r="A3137" s="14">
        <v>42937</v>
      </c>
      <c r="B3137" s="17" t="s">
        <v>520</v>
      </c>
      <c r="C3137" s="11">
        <f t="shared" si="3285"/>
        <v>1562.5</v>
      </c>
      <c r="D3137" s="15" t="s">
        <v>21</v>
      </c>
      <c r="E3137" s="15">
        <v>128</v>
      </c>
      <c r="F3137" s="15">
        <v>129</v>
      </c>
      <c r="G3137" s="15">
        <v>0</v>
      </c>
      <c r="H3137" s="16">
        <v>0</v>
      </c>
      <c r="I3137" s="13">
        <f t="shared" si="3282"/>
        <v>1</v>
      </c>
      <c r="J3137" s="13">
        <v>0</v>
      </c>
      <c r="K3137" s="13">
        <f t="shared" si="3292"/>
        <v>0</v>
      </c>
      <c r="L3137" s="13">
        <f t="shared" si="3286"/>
        <v>1</v>
      </c>
      <c r="M3137" s="45">
        <f t="shared" si="3289"/>
        <v>1562.5</v>
      </c>
    </row>
    <row r="3138" spans="1:13" ht="15" x14ac:dyDescent="0.2">
      <c r="A3138" s="14">
        <v>42937</v>
      </c>
      <c r="B3138" s="17" t="s">
        <v>766</v>
      </c>
      <c r="C3138" s="11">
        <f t="shared" si="3285"/>
        <v>500</v>
      </c>
      <c r="D3138" s="15" t="s">
        <v>21</v>
      </c>
      <c r="E3138" s="15">
        <v>400</v>
      </c>
      <c r="F3138" s="15">
        <v>403</v>
      </c>
      <c r="G3138" s="15">
        <v>406</v>
      </c>
      <c r="H3138" s="16">
        <v>410</v>
      </c>
      <c r="I3138" s="13">
        <f t="shared" si="3282"/>
        <v>3</v>
      </c>
      <c r="J3138" s="13">
        <f>(IF(D3138="SELL",IF(G3138="",0,F3138-G3138),IF(D3138="BUY",IF(G3138="",0,G3138-F3138))))</f>
        <v>3</v>
      </c>
      <c r="K3138" s="13">
        <f t="shared" si="3292"/>
        <v>4</v>
      </c>
      <c r="L3138" s="13">
        <f t="shared" si="3286"/>
        <v>10</v>
      </c>
      <c r="M3138" s="45">
        <f t="shared" si="3289"/>
        <v>5000</v>
      </c>
    </row>
    <row r="3139" spans="1:13" ht="15" x14ac:dyDescent="0.2">
      <c r="A3139" s="14">
        <v>42936</v>
      </c>
      <c r="B3139" s="17" t="s">
        <v>683</v>
      </c>
      <c r="C3139" s="11">
        <f t="shared" si="3285"/>
        <v>357.14285714285717</v>
      </c>
      <c r="D3139" s="15" t="s">
        <v>18</v>
      </c>
      <c r="E3139" s="15">
        <v>560</v>
      </c>
      <c r="F3139" s="15">
        <v>557</v>
      </c>
      <c r="G3139" s="15">
        <v>0</v>
      </c>
      <c r="H3139" s="16">
        <v>0</v>
      </c>
      <c r="I3139" s="13">
        <f t="shared" si="3282"/>
        <v>3</v>
      </c>
      <c r="J3139" s="13">
        <v>0</v>
      </c>
      <c r="K3139" s="13">
        <f t="shared" si="3292"/>
        <v>0</v>
      </c>
      <c r="L3139" s="13">
        <f t="shared" si="3286"/>
        <v>3</v>
      </c>
      <c r="M3139" s="45">
        <f t="shared" si="3289"/>
        <v>1071.4285714285716</v>
      </c>
    </row>
    <row r="3140" spans="1:13" ht="15" x14ac:dyDescent="0.2">
      <c r="A3140" s="14">
        <v>42936</v>
      </c>
      <c r="B3140" s="17" t="s">
        <v>408</v>
      </c>
      <c r="C3140" s="11">
        <f t="shared" si="3285"/>
        <v>429.18454935622316</v>
      </c>
      <c r="D3140" s="15" t="s">
        <v>18</v>
      </c>
      <c r="E3140" s="15">
        <v>466</v>
      </c>
      <c r="F3140" s="15">
        <v>463</v>
      </c>
      <c r="G3140" s="15">
        <v>0</v>
      </c>
      <c r="H3140" s="16">
        <v>0</v>
      </c>
      <c r="I3140" s="13">
        <f t="shared" si="3282"/>
        <v>3</v>
      </c>
      <c r="J3140" s="13">
        <v>0</v>
      </c>
      <c r="K3140" s="13">
        <f t="shared" si="3292"/>
        <v>0</v>
      </c>
      <c r="L3140" s="13">
        <f t="shared" si="3286"/>
        <v>3</v>
      </c>
      <c r="M3140" s="45">
        <f t="shared" si="3289"/>
        <v>1287.5536480686694</v>
      </c>
    </row>
    <row r="3141" spans="1:13" ht="15" x14ac:dyDescent="0.2">
      <c r="A3141" s="14">
        <v>42936</v>
      </c>
      <c r="B3141" s="17" t="s">
        <v>309</v>
      </c>
      <c r="C3141" s="11">
        <f t="shared" si="3285"/>
        <v>977.9951100244499</v>
      </c>
      <c r="D3141" s="15" t="s">
        <v>21</v>
      </c>
      <c r="E3141" s="15">
        <v>204.5</v>
      </c>
      <c r="F3141" s="15">
        <v>206</v>
      </c>
      <c r="G3141" s="15">
        <v>0</v>
      </c>
      <c r="H3141" s="16">
        <v>0</v>
      </c>
      <c r="I3141" s="13">
        <f t="shared" si="3282"/>
        <v>1.5</v>
      </c>
      <c r="J3141" s="13">
        <v>0</v>
      </c>
      <c r="K3141" s="13">
        <f t="shared" si="3292"/>
        <v>0</v>
      </c>
      <c r="L3141" s="13">
        <f t="shared" si="3286"/>
        <v>1.5</v>
      </c>
      <c r="M3141" s="45">
        <f t="shared" si="3289"/>
        <v>1466.9926650366749</v>
      </c>
    </row>
    <row r="3142" spans="1:13" ht="15" x14ac:dyDescent="0.2">
      <c r="A3142" s="14">
        <v>42936</v>
      </c>
      <c r="B3142" s="17" t="s">
        <v>639</v>
      </c>
      <c r="C3142" s="11">
        <f t="shared" si="3285"/>
        <v>154.44015444015443</v>
      </c>
      <c r="D3142" s="15" t="s">
        <v>21</v>
      </c>
      <c r="E3142" s="15">
        <v>1295</v>
      </c>
      <c r="F3142" s="15">
        <v>1313</v>
      </c>
      <c r="G3142" s="15">
        <v>0</v>
      </c>
      <c r="H3142" s="16">
        <v>0</v>
      </c>
      <c r="I3142" s="13">
        <f t="shared" si="3282"/>
        <v>18</v>
      </c>
      <c r="J3142" s="13">
        <v>0</v>
      </c>
      <c r="K3142" s="13">
        <f t="shared" si="3292"/>
        <v>0</v>
      </c>
      <c r="L3142" s="13">
        <f t="shared" si="3286"/>
        <v>18</v>
      </c>
      <c r="M3142" s="45">
        <f t="shared" si="3289"/>
        <v>2779.9227799227797</v>
      </c>
    </row>
    <row r="3143" spans="1:13" ht="15" x14ac:dyDescent="0.2">
      <c r="A3143" s="14">
        <v>42935</v>
      </c>
      <c r="B3143" s="17" t="s">
        <v>720</v>
      </c>
      <c r="C3143" s="11">
        <f t="shared" si="3285"/>
        <v>407.33197556008145</v>
      </c>
      <c r="D3143" s="15" t="s">
        <v>21</v>
      </c>
      <c r="E3143" s="15">
        <v>491</v>
      </c>
      <c r="F3143" s="15">
        <v>494</v>
      </c>
      <c r="G3143" s="15">
        <v>0</v>
      </c>
      <c r="H3143" s="16">
        <v>0</v>
      </c>
      <c r="I3143" s="13">
        <f t="shared" si="3282"/>
        <v>3</v>
      </c>
      <c r="J3143" s="13">
        <v>0</v>
      </c>
      <c r="K3143" s="13">
        <f t="shared" si="3292"/>
        <v>0</v>
      </c>
      <c r="L3143" s="13">
        <f t="shared" si="3286"/>
        <v>3</v>
      </c>
      <c r="M3143" s="45">
        <f t="shared" si="3289"/>
        <v>1221.9959266802443</v>
      </c>
    </row>
    <row r="3144" spans="1:13" ht="15" x14ac:dyDescent="0.2">
      <c r="A3144" s="14">
        <v>42935</v>
      </c>
      <c r="B3144" s="17" t="s">
        <v>767</v>
      </c>
      <c r="C3144" s="11">
        <f t="shared" si="3285"/>
        <v>1183.4319526627219</v>
      </c>
      <c r="D3144" s="15" t="s">
        <v>21</v>
      </c>
      <c r="E3144" s="15">
        <v>169</v>
      </c>
      <c r="F3144" s="15">
        <v>170</v>
      </c>
      <c r="G3144" s="15">
        <v>0</v>
      </c>
      <c r="H3144" s="16">
        <v>0</v>
      </c>
      <c r="I3144" s="13">
        <f t="shared" si="3282"/>
        <v>1</v>
      </c>
      <c r="J3144" s="13">
        <v>0</v>
      </c>
      <c r="K3144" s="13">
        <f t="shared" si="3292"/>
        <v>0</v>
      </c>
      <c r="L3144" s="13">
        <f t="shared" si="3286"/>
        <v>1</v>
      </c>
      <c r="M3144" s="45">
        <f t="shared" si="3289"/>
        <v>1183.4319526627219</v>
      </c>
    </row>
    <row r="3145" spans="1:13" ht="15" x14ac:dyDescent="0.2">
      <c r="A3145" s="14">
        <v>42935</v>
      </c>
      <c r="B3145" s="17" t="s">
        <v>362</v>
      </c>
      <c r="C3145" s="11">
        <f t="shared" si="3285"/>
        <v>261.43790849673201</v>
      </c>
      <c r="D3145" s="15" t="s">
        <v>21</v>
      </c>
      <c r="E3145" s="15">
        <v>765</v>
      </c>
      <c r="F3145" s="15">
        <v>769</v>
      </c>
      <c r="G3145" s="15">
        <v>774</v>
      </c>
      <c r="H3145" s="16">
        <v>778</v>
      </c>
      <c r="I3145" s="13">
        <f t="shared" si="3282"/>
        <v>4</v>
      </c>
      <c r="J3145" s="13">
        <f>(IF(D3145="SELL",IF(G3145="",0,F3145-G3145),IF(D3145="BUY",IF(G3145="",0,G3145-F3145))))</f>
        <v>5</v>
      </c>
      <c r="K3145" s="13">
        <f t="shared" si="3292"/>
        <v>4</v>
      </c>
      <c r="L3145" s="13">
        <f t="shared" si="3286"/>
        <v>13</v>
      </c>
      <c r="M3145" s="45">
        <f t="shared" si="3289"/>
        <v>3398.6928104575163</v>
      </c>
    </row>
    <row r="3146" spans="1:13" ht="15" x14ac:dyDescent="0.2">
      <c r="A3146" s="14">
        <v>42934</v>
      </c>
      <c r="B3146" s="17" t="s">
        <v>485</v>
      </c>
      <c r="C3146" s="11">
        <f t="shared" si="3285"/>
        <v>111.11111111111111</v>
      </c>
      <c r="D3146" s="15" t="s">
        <v>21</v>
      </c>
      <c r="E3146" s="15">
        <v>1800</v>
      </c>
      <c r="F3146" s="15">
        <v>1775</v>
      </c>
      <c r="G3146" s="15">
        <v>0</v>
      </c>
      <c r="H3146" s="16">
        <v>0</v>
      </c>
      <c r="I3146" s="13">
        <f t="shared" si="3282"/>
        <v>-25</v>
      </c>
      <c r="J3146" s="13">
        <v>0</v>
      </c>
      <c r="K3146" s="13">
        <f t="shared" si="3292"/>
        <v>0</v>
      </c>
      <c r="L3146" s="13">
        <f t="shared" si="3286"/>
        <v>-25</v>
      </c>
      <c r="M3146" s="45">
        <f t="shared" si="3289"/>
        <v>-2777.7777777777778</v>
      </c>
    </row>
    <row r="3147" spans="1:13" ht="15" x14ac:dyDescent="0.2">
      <c r="A3147" s="14">
        <v>42933</v>
      </c>
      <c r="B3147" s="17" t="s">
        <v>768</v>
      </c>
      <c r="C3147" s="11">
        <f t="shared" si="3285"/>
        <v>1315.7894736842106</v>
      </c>
      <c r="D3147" s="15" t="s">
        <v>18</v>
      </c>
      <c r="E3147" s="15">
        <v>152</v>
      </c>
      <c r="F3147" s="15">
        <v>150.75</v>
      </c>
      <c r="G3147" s="15">
        <v>0</v>
      </c>
      <c r="H3147" s="16">
        <v>0</v>
      </c>
      <c r="I3147" s="13">
        <f t="shared" si="3282"/>
        <v>1.25</v>
      </c>
      <c r="J3147" s="13">
        <v>0</v>
      </c>
      <c r="K3147" s="13">
        <v>0</v>
      </c>
      <c r="L3147" s="13">
        <f t="shared" si="3286"/>
        <v>1.25</v>
      </c>
      <c r="M3147" s="45">
        <f t="shared" si="3289"/>
        <v>1644.7368421052633</v>
      </c>
    </row>
    <row r="3148" spans="1:13" ht="15" x14ac:dyDescent="0.2">
      <c r="A3148" s="14">
        <v>42933</v>
      </c>
      <c r="B3148" s="17" t="s">
        <v>488</v>
      </c>
      <c r="C3148" s="11">
        <f t="shared" si="3285"/>
        <v>606.06060606060601</v>
      </c>
      <c r="D3148" s="15" t="s">
        <v>18</v>
      </c>
      <c r="E3148" s="15">
        <v>330</v>
      </c>
      <c r="F3148" s="15">
        <v>328</v>
      </c>
      <c r="G3148" s="15">
        <v>0</v>
      </c>
      <c r="H3148" s="16">
        <v>0</v>
      </c>
      <c r="I3148" s="13">
        <f t="shared" si="3282"/>
        <v>2</v>
      </c>
      <c r="J3148" s="13">
        <v>0</v>
      </c>
      <c r="K3148" s="13">
        <f t="shared" ref="K3148:K3156" si="3293">(IF(D3148="SELL",IF(H3148="",0,G3148-H3148),IF(D3148="BUY",IF(H3148="",0,(H3148-G3148)))))</f>
        <v>0</v>
      </c>
      <c r="L3148" s="13">
        <f t="shared" si="3286"/>
        <v>2</v>
      </c>
      <c r="M3148" s="45">
        <f t="shared" si="3289"/>
        <v>1212.121212121212</v>
      </c>
    </row>
    <row r="3149" spans="1:13" ht="15" x14ac:dyDescent="0.2">
      <c r="A3149" s="14">
        <v>42930</v>
      </c>
      <c r="B3149" s="17" t="s">
        <v>113</v>
      </c>
      <c r="C3149" s="11">
        <f t="shared" si="3285"/>
        <v>200</v>
      </c>
      <c r="D3149" s="15" t="s">
        <v>21</v>
      </c>
      <c r="E3149" s="15">
        <v>1000</v>
      </c>
      <c r="F3149" s="15">
        <v>982</v>
      </c>
      <c r="G3149" s="15">
        <v>0</v>
      </c>
      <c r="H3149" s="16">
        <v>0</v>
      </c>
      <c r="I3149" s="13">
        <f t="shared" si="3282"/>
        <v>-18</v>
      </c>
      <c r="J3149" s="13">
        <v>0</v>
      </c>
      <c r="K3149" s="13">
        <f t="shared" si="3293"/>
        <v>0</v>
      </c>
      <c r="L3149" s="13">
        <f t="shared" si="3286"/>
        <v>-18</v>
      </c>
      <c r="M3149" s="45">
        <f t="shared" si="3289"/>
        <v>-3600</v>
      </c>
    </row>
    <row r="3150" spans="1:13" ht="15" x14ac:dyDescent="0.2">
      <c r="A3150" s="14">
        <v>42930</v>
      </c>
      <c r="B3150" s="17" t="s">
        <v>134</v>
      </c>
      <c r="C3150" s="11">
        <f t="shared" si="3285"/>
        <v>486.61800486618006</v>
      </c>
      <c r="D3150" s="15" t="s">
        <v>18</v>
      </c>
      <c r="E3150" s="15">
        <v>411</v>
      </c>
      <c r="F3150" s="15">
        <v>400</v>
      </c>
      <c r="G3150" s="15">
        <v>0</v>
      </c>
      <c r="H3150" s="16">
        <v>0</v>
      </c>
      <c r="I3150" s="13">
        <f t="shared" si="3282"/>
        <v>11</v>
      </c>
      <c r="J3150" s="13">
        <v>0</v>
      </c>
      <c r="K3150" s="13">
        <f t="shared" si="3293"/>
        <v>0</v>
      </c>
      <c r="L3150" s="13">
        <f t="shared" si="3286"/>
        <v>11</v>
      </c>
      <c r="M3150" s="45">
        <f t="shared" si="3289"/>
        <v>5352.7980535279803</v>
      </c>
    </row>
    <row r="3151" spans="1:13" ht="15" x14ac:dyDescent="0.2">
      <c r="A3151" s="14">
        <v>42930</v>
      </c>
      <c r="B3151" s="17" t="s">
        <v>98</v>
      </c>
      <c r="C3151" s="11">
        <f t="shared" si="3285"/>
        <v>973.23600973236012</v>
      </c>
      <c r="D3151" s="15" t="s">
        <v>21</v>
      </c>
      <c r="E3151" s="15">
        <v>205.5</v>
      </c>
      <c r="F3151" s="15">
        <v>206.5</v>
      </c>
      <c r="G3151" s="15">
        <v>0</v>
      </c>
      <c r="H3151" s="16">
        <v>0</v>
      </c>
      <c r="I3151" s="13">
        <f t="shared" si="3282"/>
        <v>1</v>
      </c>
      <c r="J3151" s="13">
        <v>0</v>
      </c>
      <c r="K3151" s="13">
        <f t="shared" si="3293"/>
        <v>0</v>
      </c>
      <c r="L3151" s="13">
        <f t="shared" si="3286"/>
        <v>1</v>
      </c>
      <c r="M3151" s="45">
        <f t="shared" si="3289"/>
        <v>973.23600973236012</v>
      </c>
    </row>
    <row r="3152" spans="1:13" ht="15" x14ac:dyDescent="0.2">
      <c r="A3152" s="14">
        <v>42930</v>
      </c>
      <c r="B3152" s="17" t="s">
        <v>183</v>
      </c>
      <c r="C3152" s="11">
        <f t="shared" si="3285"/>
        <v>674.53625632377737</v>
      </c>
      <c r="D3152" s="15" t="s">
        <v>18</v>
      </c>
      <c r="E3152" s="15">
        <v>296.5</v>
      </c>
      <c r="F3152" s="15">
        <v>294.5</v>
      </c>
      <c r="G3152" s="15">
        <v>0</v>
      </c>
      <c r="H3152" s="16">
        <v>0</v>
      </c>
      <c r="I3152" s="13">
        <f t="shared" si="3282"/>
        <v>2</v>
      </c>
      <c r="J3152" s="13">
        <v>0</v>
      </c>
      <c r="K3152" s="13">
        <f t="shared" si="3293"/>
        <v>0</v>
      </c>
      <c r="L3152" s="13">
        <f t="shared" si="3286"/>
        <v>2</v>
      </c>
      <c r="M3152" s="45">
        <f t="shared" si="3289"/>
        <v>1349.0725126475547</v>
      </c>
    </row>
    <row r="3153" spans="1:13" ht="15" x14ac:dyDescent="0.2">
      <c r="A3153" s="14">
        <v>42929</v>
      </c>
      <c r="B3153" s="17" t="s">
        <v>64</v>
      </c>
      <c r="C3153" s="11">
        <f t="shared" si="3285"/>
        <v>593.47181008902078</v>
      </c>
      <c r="D3153" s="15" t="s">
        <v>21</v>
      </c>
      <c r="E3153" s="15">
        <v>337</v>
      </c>
      <c r="F3153" s="15">
        <v>339.5</v>
      </c>
      <c r="G3153" s="15">
        <v>0</v>
      </c>
      <c r="H3153" s="16">
        <v>0</v>
      </c>
      <c r="I3153" s="13">
        <f t="shared" si="3282"/>
        <v>2.5</v>
      </c>
      <c r="J3153" s="13">
        <v>0</v>
      </c>
      <c r="K3153" s="13">
        <f t="shared" si="3293"/>
        <v>0</v>
      </c>
      <c r="L3153" s="13">
        <f t="shared" si="3286"/>
        <v>2.5</v>
      </c>
      <c r="M3153" s="45">
        <f t="shared" si="3289"/>
        <v>1483.679525222552</v>
      </c>
    </row>
    <row r="3154" spans="1:13" ht="15" x14ac:dyDescent="0.2">
      <c r="A3154" s="14">
        <v>42929</v>
      </c>
      <c r="B3154" s="17" t="s">
        <v>769</v>
      </c>
      <c r="C3154" s="11">
        <f t="shared" si="3285"/>
        <v>102.04081632653062</v>
      </c>
      <c r="D3154" s="15" t="s">
        <v>21</v>
      </c>
      <c r="E3154" s="15">
        <v>1960</v>
      </c>
      <c r="F3154" s="15">
        <v>1975</v>
      </c>
      <c r="G3154" s="15">
        <v>2000</v>
      </c>
      <c r="H3154" s="16">
        <v>2025</v>
      </c>
      <c r="I3154" s="13">
        <f t="shared" si="3282"/>
        <v>15</v>
      </c>
      <c r="J3154" s="13">
        <f>(IF(D3154="SELL",IF(G3154="",0,F3154-G3154),IF(D3154="BUY",IF(G3154="",0,G3154-F3154))))</f>
        <v>25</v>
      </c>
      <c r="K3154" s="13">
        <f t="shared" si="3293"/>
        <v>25</v>
      </c>
      <c r="L3154" s="13">
        <f t="shared" si="3286"/>
        <v>65</v>
      </c>
      <c r="M3154" s="45">
        <f t="shared" si="3289"/>
        <v>6632.6530612244906</v>
      </c>
    </row>
    <row r="3155" spans="1:13" ht="15" x14ac:dyDescent="0.2">
      <c r="A3155" s="14">
        <v>42929</v>
      </c>
      <c r="B3155" s="17" t="s">
        <v>770</v>
      </c>
      <c r="C3155" s="11">
        <f t="shared" si="3285"/>
        <v>2094.2408376963349</v>
      </c>
      <c r="D3155" s="15" t="s">
        <v>21</v>
      </c>
      <c r="E3155" s="15">
        <v>95.5</v>
      </c>
      <c r="F3155" s="15">
        <v>97</v>
      </c>
      <c r="G3155" s="15">
        <v>99</v>
      </c>
      <c r="H3155" s="16">
        <v>0</v>
      </c>
      <c r="I3155" s="13">
        <f t="shared" si="3282"/>
        <v>1.5</v>
      </c>
      <c r="J3155" s="13">
        <f>(IF(D3155="SELL",IF(G3155="",0,F3155-G3155),IF(D3155="BUY",IF(G3155="",0,G3155-F3155))))</f>
        <v>2</v>
      </c>
      <c r="K3155" s="13">
        <v>0</v>
      </c>
      <c r="L3155" s="13">
        <f t="shared" si="3286"/>
        <v>3.5</v>
      </c>
      <c r="M3155" s="45">
        <f t="shared" si="3289"/>
        <v>7329.8429319371717</v>
      </c>
    </row>
    <row r="3156" spans="1:13" ht="15" x14ac:dyDescent="0.2">
      <c r="A3156" s="14">
        <v>42929</v>
      </c>
      <c r="B3156" s="17" t="s">
        <v>76</v>
      </c>
      <c r="C3156" s="11">
        <f t="shared" si="3285"/>
        <v>589.10162002945503</v>
      </c>
      <c r="D3156" s="15" t="s">
        <v>21</v>
      </c>
      <c r="E3156" s="15">
        <v>339.5</v>
      </c>
      <c r="F3156" s="15">
        <v>343</v>
      </c>
      <c r="G3156" s="15">
        <v>347</v>
      </c>
      <c r="H3156" s="16">
        <v>352</v>
      </c>
      <c r="I3156" s="13">
        <f t="shared" si="3282"/>
        <v>3.5</v>
      </c>
      <c r="J3156" s="13">
        <f>(IF(D3156="SELL",IF(G3156="",0,F3156-G3156),IF(D3156="BUY",IF(G3156="",0,G3156-F3156))))</f>
        <v>4</v>
      </c>
      <c r="K3156" s="13">
        <f t="shared" si="3293"/>
        <v>5</v>
      </c>
      <c r="L3156" s="13">
        <f t="shared" si="3286"/>
        <v>12.5</v>
      </c>
      <c r="M3156" s="45">
        <f t="shared" si="3289"/>
        <v>7363.7702503681876</v>
      </c>
    </row>
    <row r="3157" spans="1:13" ht="15" x14ac:dyDescent="0.2">
      <c r="A3157" s="14">
        <v>42928</v>
      </c>
      <c r="B3157" s="17" t="s">
        <v>88</v>
      </c>
      <c r="C3157" s="11">
        <f t="shared" si="3285"/>
        <v>581.39534883720933</v>
      </c>
      <c r="D3157" s="15" t="s">
        <v>21</v>
      </c>
      <c r="E3157" s="15">
        <v>344</v>
      </c>
      <c r="F3157" s="15">
        <v>348</v>
      </c>
      <c r="G3157" s="15">
        <v>355</v>
      </c>
      <c r="H3157" s="16">
        <v>0</v>
      </c>
      <c r="I3157" s="13">
        <f t="shared" ref="I3157:I3185" si="3294">(IF(D3157="SELL",E3157-F3157,IF(D3157="BUY",F3157-E3157)))</f>
        <v>4</v>
      </c>
      <c r="J3157" s="13">
        <f>(IF(D3157="SELL",IF(G3157="",0,F3157-G3157),IF(D3157="BUY",IF(G3157="",0,G3157-F3157))))</f>
        <v>7</v>
      </c>
      <c r="K3157" s="13">
        <v>0</v>
      </c>
      <c r="L3157" s="13">
        <f t="shared" si="3286"/>
        <v>11</v>
      </c>
      <c r="M3157" s="45">
        <f t="shared" si="3289"/>
        <v>6395.3488372093025</v>
      </c>
    </row>
    <row r="3158" spans="1:13" ht="15" x14ac:dyDescent="0.2">
      <c r="A3158" s="14">
        <v>42928</v>
      </c>
      <c r="B3158" s="17" t="s">
        <v>134</v>
      </c>
      <c r="C3158" s="11">
        <f t="shared" si="3285"/>
        <v>493.21824907521579</v>
      </c>
      <c r="D3158" s="15" t="s">
        <v>21</v>
      </c>
      <c r="E3158" s="15">
        <v>405.5</v>
      </c>
      <c r="F3158" s="15">
        <v>405.5</v>
      </c>
      <c r="G3158" s="15">
        <v>0</v>
      </c>
      <c r="H3158" s="16">
        <v>0</v>
      </c>
      <c r="I3158" s="13">
        <f t="shared" si="3294"/>
        <v>0</v>
      </c>
      <c r="J3158" s="13">
        <v>0</v>
      </c>
      <c r="K3158" s="13">
        <v>0</v>
      </c>
      <c r="L3158" s="13">
        <f t="shared" si="3286"/>
        <v>0</v>
      </c>
      <c r="M3158" s="45">
        <f t="shared" si="3289"/>
        <v>0</v>
      </c>
    </row>
    <row r="3159" spans="1:13" ht="15" x14ac:dyDescent="0.2">
      <c r="A3159" s="14">
        <v>42928</v>
      </c>
      <c r="B3159" s="17" t="s">
        <v>771</v>
      </c>
      <c r="C3159" s="11">
        <f t="shared" si="3285"/>
        <v>6557.377049180328</v>
      </c>
      <c r="D3159" s="15" t="s">
        <v>21</v>
      </c>
      <c r="E3159" s="15">
        <v>30.5</v>
      </c>
      <c r="F3159" s="15">
        <v>31</v>
      </c>
      <c r="G3159" s="15">
        <v>0</v>
      </c>
      <c r="H3159" s="16">
        <v>0</v>
      </c>
      <c r="I3159" s="13">
        <f t="shared" si="3294"/>
        <v>0.5</v>
      </c>
      <c r="J3159" s="13">
        <v>0</v>
      </c>
      <c r="K3159" s="13">
        <v>0</v>
      </c>
      <c r="L3159" s="13">
        <f t="shared" si="3286"/>
        <v>0.5</v>
      </c>
      <c r="M3159" s="45">
        <f t="shared" si="3289"/>
        <v>3278.688524590164</v>
      </c>
    </row>
    <row r="3160" spans="1:13" ht="15" x14ac:dyDescent="0.2">
      <c r="A3160" s="14">
        <v>42928</v>
      </c>
      <c r="B3160" s="17" t="s">
        <v>68</v>
      </c>
      <c r="C3160" s="11">
        <f t="shared" si="3285"/>
        <v>486.61800486618006</v>
      </c>
      <c r="D3160" s="15" t="s">
        <v>21</v>
      </c>
      <c r="E3160" s="15">
        <v>411</v>
      </c>
      <c r="F3160" s="15">
        <v>414</v>
      </c>
      <c r="G3160" s="15">
        <v>419</v>
      </c>
      <c r="H3160" s="16">
        <v>0</v>
      </c>
      <c r="I3160" s="13">
        <f t="shared" si="3294"/>
        <v>3</v>
      </c>
      <c r="J3160" s="13">
        <f>(IF(D3160="SELL",IF(G3160="",0,F3160-G3160),IF(D3160="BUY",IF(G3160="",0,G3160-F3160))))</f>
        <v>5</v>
      </c>
      <c r="K3160" s="13">
        <v>0</v>
      </c>
      <c r="L3160" s="13">
        <f t="shared" si="3286"/>
        <v>8</v>
      </c>
      <c r="M3160" s="45">
        <f t="shared" si="3289"/>
        <v>3892.9440389294405</v>
      </c>
    </row>
    <row r="3161" spans="1:13" ht="15" x14ac:dyDescent="0.2">
      <c r="A3161" s="14">
        <v>42927</v>
      </c>
      <c r="B3161" s="17" t="s">
        <v>76</v>
      </c>
      <c r="C3161" s="11">
        <f t="shared" si="3285"/>
        <v>606.06060606060601</v>
      </c>
      <c r="D3161" s="15" t="s">
        <v>21</v>
      </c>
      <c r="E3161" s="15">
        <v>330</v>
      </c>
      <c r="F3161" s="15">
        <v>330</v>
      </c>
      <c r="G3161" s="15">
        <v>0</v>
      </c>
      <c r="H3161" s="16">
        <v>0</v>
      </c>
      <c r="I3161" s="13">
        <f t="shared" si="3294"/>
        <v>0</v>
      </c>
      <c r="J3161" s="13">
        <v>0</v>
      </c>
      <c r="K3161" s="13">
        <f t="shared" ref="K3161:K3162" si="3295">(IF(D3161="SELL",IF(H3161="",0,G3161-H3161),IF(D3161="BUY",IF(H3161="",0,(H3161-G3161)))))</f>
        <v>0</v>
      </c>
      <c r="L3161" s="13">
        <f t="shared" si="3286"/>
        <v>0</v>
      </c>
      <c r="M3161" s="45">
        <f t="shared" si="3289"/>
        <v>0</v>
      </c>
    </row>
    <row r="3162" spans="1:13" ht="15" x14ac:dyDescent="0.2">
      <c r="A3162" s="14">
        <v>42927</v>
      </c>
      <c r="B3162" s="17" t="s">
        <v>772</v>
      </c>
      <c r="C3162" s="11">
        <f t="shared" si="3285"/>
        <v>3125</v>
      </c>
      <c r="D3162" s="15" t="s">
        <v>21</v>
      </c>
      <c r="E3162" s="15">
        <v>64</v>
      </c>
      <c r="F3162" s="15">
        <v>64</v>
      </c>
      <c r="G3162" s="15">
        <v>0</v>
      </c>
      <c r="H3162" s="16">
        <v>0</v>
      </c>
      <c r="I3162" s="13">
        <f t="shared" si="3294"/>
        <v>0</v>
      </c>
      <c r="J3162" s="13">
        <v>0</v>
      </c>
      <c r="K3162" s="13">
        <f t="shared" si="3295"/>
        <v>0</v>
      </c>
      <c r="L3162" s="13">
        <f t="shared" si="3286"/>
        <v>0</v>
      </c>
      <c r="M3162" s="45">
        <f t="shared" si="3289"/>
        <v>0</v>
      </c>
    </row>
    <row r="3163" spans="1:13" ht="15" x14ac:dyDescent="0.2">
      <c r="A3163" s="14">
        <v>42927</v>
      </c>
      <c r="B3163" s="17" t="s">
        <v>229</v>
      </c>
      <c r="C3163" s="11">
        <f t="shared" si="3285"/>
        <v>1061.0079575596817</v>
      </c>
      <c r="D3163" s="15" t="s">
        <v>21</v>
      </c>
      <c r="E3163" s="15">
        <v>188.5</v>
      </c>
      <c r="F3163" s="15">
        <v>190</v>
      </c>
      <c r="G3163" s="15">
        <v>192</v>
      </c>
      <c r="H3163" s="16">
        <v>0</v>
      </c>
      <c r="I3163" s="13">
        <f t="shared" si="3294"/>
        <v>1.5</v>
      </c>
      <c r="J3163" s="13">
        <f>(IF(D3163="SELL",IF(G3163="",0,F3163-G3163),IF(D3163="BUY",IF(G3163="",0,G3163-F3163))))</f>
        <v>2</v>
      </c>
      <c r="K3163" s="13">
        <v>0</v>
      </c>
      <c r="L3163" s="13">
        <f t="shared" si="3286"/>
        <v>3.5</v>
      </c>
      <c r="M3163" s="45">
        <f t="shared" si="3289"/>
        <v>3713.5278514588858</v>
      </c>
    </row>
    <row r="3164" spans="1:13" ht="15" x14ac:dyDescent="0.2">
      <c r="A3164" s="14">
        <v>42923</v>
      </c>
      <c r="B3164" s="17" t="s">
        <v>42</v>
      </c>
      <c r="C3164" s="11">
        <f t="shared" si="3285"/>
        <v>181.81818181818181</v>
      </c>
      <c r="D3164" s="15" t="s">
        <v>21</v>
      </c>
      <c r="E3164" s="15">
        <v>1100</v>
      </c>
      <c r="F3164" s="15">
        <v>1100</v>
      </c>
      <c r="G3164" s="15">
        <v>0</v>
      </c>
      <c r="H3164" s="16">
        <v>0</v>
      </c>
      <c r="I3164" s="13">
        <f t="shared" si="3294"/>
        <v>0</v>
      </c>
      <c r="J3164" s="13">
        <v>0</v>
      </c>
      <c r="K3164" s="13">
        <f t="shared" ref="K3164:K3172" si="3296">(IF(D3164="SELL",IF(H3164="",0,G3164-H3164),IF(D3164="BUY",IF(H3164="",0,(H3164-G3164)))))</f>
        <v>0</v>
      </c>
      <c r="L3164" s="13">
        <f t="shared" si="3286"/>
        <v>0</v>
      </c>
      <c r="M3164" s="45">
        <f t="shared" si="3289"/>
        <v>0</v>
      </c>
    </row>
    <row r="3165" spans="1:13" ht="15" x14ac:dyDescent="0.2">
      <c r="A3165" s="14">
        <v>42923</v>
      </c>
      <c r="B3165" s="17" t="s">
        <v>773</v>
      </c>
      <c r="C3165" s="11">
        <f t="shared" si="3285"/>
        <v>283.68794326241135</v>
      </c>
      <c r="D3165" s="15" t="s">
        <v>21</v>
      </c>
      <c r="E3165" s="15">
        <v>705</v>
      </c>
      <c r="F3165" s="15">
        <v>710</v>
      </c>
      <c r="G3165" s="15">
        <v>0</v>
      </c>
      <c r="H3165" s="16">
        <v>0</v>
      </c>
      <c r="I3165" s="13">
        <f t="shared" si="3294"/>
        <v>5</v>
      </c>
      <c r="J3165" s="13">
        <v>0</v>
      </c>
      <c r="K3165" s="13">
        <f t="shared" si="3296"/>
        <v>0</v>
      </c>
      <c r="L3165" s="13">
        <f t="shared" si="3286"/>
        <v>5</v>
      </c>
      <c r="M3165" s="45">
        <f t="shared" si="3289"/>
        <v>1418.4397163120568</v>
      </c>
    </row>
    <row r="3166" spans="1:13" ht="15" x14ac:dyDescent="0.2">
      <c r="A3166" s="14">
        <v>42923</v>
      </c>
      <c r="B3166" s="17" t="s">
        <v>774</v>
      </c>
      <c r="C3166" s="11">
        <f t="shared" si="3285"/>
        <v>3558.7188612099644</v>
      </c>
      <c r="D3166" s="15" t="s">
        <v>21</v>
      </c>
      <c r="E3166" s="15">
        <v>56.2</v>
      </c>
      <c r="F3166" s="15">
        <v>56.6</v>
      </c>
      <c r="G3166" s="15">
        <v>0</v>
      </c>
      <c r="H3166" s="16">
        <v>0</v>
      </c>
      <c r="I3166" s="13">
        <f t="shared" si="3294"/>
        <v>0.39999999999999858</v>
      </c>
      <c r="J3166" s="13">
        <v>0</v>
      </c>
      <c r="K3166" s="13">
        <f t="shared" si="3296"/>
        <v>0</v>
      </c>
      <c r="L3166" s="13">
        <f t="shared" si="3286"/>
        <v>0.39999999999999858</v>
      </c>
      <c r="M3166" s="45">
        <f t="shared" si="3289"/>
        <v>1423.4875444839806</v>
      </c>
    </row>
    <row r="3167" spans="1:13" ht="15" x14ac:dyDescent="0.2">
      <c r="A3167" s="14">
        <v>42922</v>
      </c>
      <c r="B3167" s="17" t="s">
        <v>68</v>
      </c>
      <c r="C3167" s="11">
        <f t="shared" si="3285"/>
        <v>481.92771084337352</v>
      </c>
      <c r="D3167" s="15" t="s">
        <v>21</v>
      </c>
      <c r="E3167" s="15">
        <v>415</v>
      </c>
      <c r="F3167" s="15">
        <v>415</v>
      </c>
      <c r="G3167" s="15">
        <v>0</v>
      </c>
      <c r="H3167" s="16">
        <v>0</v>
      </c>
      <c r="I3167" s="13">
        <f t="shared" si="3294"/>
        <v>0</v>
      </c>
      <c r="J3167" s="13">
        <v>0</v>
      </c>
      <c r="K3167" s="13">
        <f t="shared" si="3296"/>
        <v>0</v>
      </c>
      <c r="L3167" s="13">
        <f t="shared" si="3286"/>
        <v>0</v>
      </c>
      <c r="M3167" s="45">
        <f t="shared" si="3289"/>
        <v>0</v>
      </c>
    </row>
    <row r="3168" spans="1:13" ht="15" x14ac:dyDescent="0.2">
      <c r="A3168" s="14">
        <v>42922</v>
      </c>
      <c r="B3168" s="17" t="s">
        <v>159</v>
      </c>
      <c r="C3168" s="11">
        <f t="shared" si="3285"/>
        <v>718.13285457809695</v>
      </c>
      <c r="D3168" s="15" t="s">
        <v>21</v>
      </c>
      <c r="E3168" s="15">
        <v>278.5</v>
      </c>
      <c r="F3168" s="15">
        <v>280.5</v>
      </c>
      <c r="G3168" s="15">
        <v>0</v>
      </c>
      <c r="H3168" s="16">
        <v>0</v>
      </c>
      <c r="I3168" s="13">
        <f t="shared" si="3294"/>
        <v>2</v>
      </c>
      <c r="J3168" s="13">
        <v>0</v>
      </c>
      <c r="K3168" s="13">
        <f t="shared" si="3296"/>
        <v>0</v>
      </c>
      <c r="L3168" s="13">
        <f t="shared" si="3286"/>
        <v>2</v>
      </c>
      <c r="M3168" s="45">
        <f t="shared" si="3289"/>
        <v>1436.2657091561939</v>
      </c>
    </row>
    <row r="3169" spans="1:13" ht="15" x14ac:dyDescent="0.2">
      <c r="A3169" s="14">
        <v>42922</v>
      </c>
      <c r="B3169" s="17" t="s">
        <v>67</v>
      </c>
      <c r="C3169" s="11">
        <f t="shared" si="3285"/>
        <v>184.84288354898337</v>
      </c>
      <c r="D3169" s="15" t="s">
        <v>21</v>
      </c>
      <c r="E3169" s="15">
        <v>1082</v>
      </c>
      <c r="F3169" s="15">
        <v>1095</v>
      </c>
      <c r="G3169" s="15">
        <v>0</v>
      </c>
      <c r="H3169" s="16">
        <v>0</v>
      </c>
      <c r="I3169" s="13">
        <f t="shared" si="3294"/>
        <v>13</v>
      </c>
      <c r="J3169" s="13">
        <v>0</v>
      </c>
      <c r="K3169" s="13">
        <f t="shared" si="3296"/>
        <v>0</v>
      </c>
      <c r="L3169" s="13">
        <f t="shared" si="3286"/>
        <v>13</v>
      </c>
      <c r="M3169" s="45">
        <f t="shared" si="3289"/>
        <v>2402.9574861367837</v>
      </c>
    </row>
    <row r="3170" spans="1:13" ht="15" x14ac:dyDescent="0.2">
      <c r="A3170" s="14">
        <v>42922</v>
      </c>
      <c r="B3170" s="17" t="s">
        <v>775</v>
      </c>
      <c r="C3170" s="11">
        <f t="shared" si="3285"/>
        <v>175.7469244288225</v>
      </c>
      <c r="D3170" s="15" t="s">
        <v>21</v>
      </c>
      <c r="E3170" s="15">
        <v>1138</v>
      </c>
      <c r="F3170" s="15">
        <v>1138</v>
      </c>
      <c r="G3170" s="15">
        <v>0</v>
      </c>
      <c r="H3170" s="16">
        <v>0</v>
      </c>
      <c r="I3170" s="13">
        <f t="shared" si="3294"/>
        <v>0</v>
      </c>
      <c r="J3170" s="13">
        <v>0</v>
      </c>
      <c r="K3170" s="13">
        <f t="shared" si="3296"/>
        <v>0</v>
      </c>
      <c r="L3170" s="13">
        <f t="shared" si="3286"/>
        <v>0</v>
      </c>
      <c r="M3170" s="45">
        <f t="shared" si="3289"/>
        <v>0</v>
      </c>
    </row>
    <row r="3171" spans="1:13" ht="15" x14ac:dyDescent="0.2">
      <c r="A3171" s="14">
        <v>42922</v>
      </c>
      <c r="B3171" s="17" t="s">
        <v>776</v>
      </c>
      <c r="C3171" s="11">
        <f t="shared" si="3285"/>
        <v>7604.5627376425855</v>
      </c>
      <c r="D3171" s="15" t="s">
        <v>21</v>
      </c>
      <c r="E3171" s="15">
        <v>26.3</v>
      </c>
      <c r="F3171" s="15">
        <v>26.5</v>
      </c>
      <c r="G3171" s="15">
        <v>0</v>
      </c>
      <c r="H3171" s="16">
        <v>0</v>
      </c>
      <c r="I3171" s="13">
        <f t="shared" si="3294"/>
        <v>0.19999999999999929</v>
      </c>
      <c r="J3171" s="13">
        <v>0</v>
      </c>
      <c r="K3171" s="13">
        <f t="shared" si="3296"/>
        <v>0</v>
      </c>
      <c r="L3171" s="13">
        <f t="shared" si="3286"/>
        <v>0.19999999999999929</v>
      </c>
      <c r="M3171" s="45">
        <f t="shared" si="3289"/>
        <v>1520.9125475285116</v>
      </c>
    </row>
    <row r="3172" spans="1:13" ht="15" x14ac:dyDescent="0.2">
      <c r="A3172" s="14">
        <v>42922</v>
      </c>
      <c r="B3172" s="17" t="s">
        <v>777</v>
      </c>
      <c r="C3172" s="11">
        <f>200000/E3172</f>
        <v>1250</v>
      </c>
      <c r="D3172" s="15" t="s">
        <v>21</v>
      </c>
      <c r="E3172" s="15">
        <v>160</v>
      </c>
      <c r="F3172" s="15">
        <v>161</v>
      </c>
      <c r="G3172" s="15">
        <v>164</v>
      </c>
      <c r="H3172" s="16">
        <v>170</v>
      </c>
      <c r="I3172" s="13">
        <f t="shared" si="3294"/>
        <v>1</v>
      </c>
      <c r="J3172" s="13">
        <f>(IF(D3172="SELL",IF(G3172="",0,F3172-G3172),IF(D3172="BUY",IF(G3172="",0,G3172-F3172))))</f>
        <v>3</v>
      </c>
      <c r="K3172" s="13">
        <f t="shared" si="3296"/>
        <v>6</v>
      </c>
      <c r="L3172" s="13">
        <f t="shared" si="3286"/>
        <v>10</v>
      </c>
      <c r="M3172" s="45">
        <f t="shared" si="3289"/>
        <v>12500</v>
      </c>
    </row>
    <row r="3173" spans="1:13" ht="15" x14ac:dyDescent="0.2">
      <c r="A3173" s="14">
        <v>42921</v>
      </c>
      <c r="B3173" s="17" t="s">
        <v>72</v>
      </c>
      <c r="C3173" s="11">
        <f t="shared" ref="C3173:C3236" si="3297">200000/E3173</f>
        <v>325.20325203252031</v>
      </c>
      <c r="D3173" s="15" t="s">
        <v>21</v>
      </c>
      <c r="E3173" s="15">
        <v>615</v>
      </c>
      <c r="F3173" s="15">
        <v>615</v>
      </c>
      <c r="G3173" s="15">
        <v>0</v>
      </c>
      <c r="H3173" s="16">
        <v>0</v>
      </c>
      <c r="I3173" s="13">
        <f t="shared" si="3294"/>
        <v>0</v>
      </c>
      <c r="J3173" s="13">
        <v>0</v>
      </c>
      <c r="K3173" s="13">
        <v>0</v>
      </c>
      <c r="L3173" s="13">
        <f t="shared" si="3286"/>
        <v>0</v>
      </c>
      <c r="M3173" s="45">
        <f t="shared" si="3289"/>
        <v>0</v>
      </c>
    </row>
    <row r="3174" spans="1:13" ht="15" x14ac:dyDescent="0.2">
      <c r="A3174" s="14">
        <v>42921</v>
      </c>
      <c r="B3174" s="17" t="s">
        <v>778</v>
      </c>
      <c r="C3174" s="11">
        <f t="shared" si="3297"/>
        <v>298.50746268656718</v>
      </c>
      <c r="D3174" s="15" t="s">
        <v>21</v>
      </c>
      <c r="E3174" s="15">
        <v>670</v>
      </c>
      <c r="F3174" s="15">
        <v>678</v>
      </c>
      <c r="G3174" s="15">
        <v>687</v>
      </c>
      <c r="H3174" s="16">
        <v>0</v>
      </c>
      <c r="I3174" s="13">
        <f t="shared" si="3294"/>
        <v>8</v>
      </c>
      <c r="J3174" s="13">
        <f>(IF(D3174="SELL",IF(G3174="",0,F3174-G3174),IF(D3174="BUY",IF(G3174="",0,G3174-F3174))))</f>
        <v>9</v>
      </c>
      <c r="K3174" s="13">
        <v>0</v>
      </c>
      <c r="L3174" s="13">
        <f t="shared" si="3286"/>
        <v>17</v>
      </c>
      <c r="M3174" s="45">
        <f t="shared" si="3289"/>
        <v>5074.626865671642</v>
      </c>
    </row>
    <row r="3175" spans="1:13" ht="15" x14ac:dyDescent="0.2">
      <c r="A3175" s="14">
        <v>42921</v>
      </c>
      <c r="B3175" s="17" t="s">
        <v>36</v>
      </c>
      <c r="C3175" s="11">
        <f t="shared" si="3297"/>
        <v>122.69938650306749</v>
      </c>
      <c r="D3175" s="15" t="s">
        <v>21</v>
      </c>
      <c r="E3175" s="15">
        <v>1630</v>
      </c>
      <c r="F3175" s="15">
        <v>1630</v>
      </c>
      <c r="G3175" s="15">
        <v>0</v>
      </c>
      <c r="H3175" s="16">
        <v>0</v>
      </c>
      <c r="I3175" s="13">
        <f t="shared" si="3294"/>
        <v>0</v>
      </c>
      <c r="J3175" s="13">
        <v>0</v>
      </c>
      <c r="K3175" s="13">
        <v>0</v>
      </c>
      <c r="L3175" s="13">
        <f t="shared" ref="L3175:L3238" si="3298">K3175+J3175+I3175</f>
        <v>0</v>
      </c>
      <c r="M3175" s="45">
        <f t="shared" si="3289"/>
        <v>0</v>
      </c>
    </row>
    <row r="3176" spans="1:13" ht="15" x14ac:dyDescent="0.2">
      <c r="A3176" s="14">
        <v>42921</v>
      </c>
      <c r="B3176" s="17" t="s">
        <v>24</v>
      </c>
      <c r="C3176" s="11">
        <f t="shared" si="3297"/>
        <v>146.73514306676449</v>
      </c>
      <c r="D3176" s="15" t="s">
        <v>21</v>
      </c>
      <c r="E3176" s="15">
        <v>1363</v>
      </c>
      <c r="F3176" s="15">
        <v>1372</v>
      </c>
      <c r="G3176" s="15">
        <v>1390</v>
      </c>
      <c r="H3176" s="16">
        <v>0</v>
      </c>
      <c r="I3176" s="13">
        <f t="shared" si="3294"/>
        <v>9</v>
      </c>
      <c r="J3176" s="13">
        <f>(IF(D3176="SELL",IF(G3176="",0,F3176-G3176),IF(D3176="BUY",IF(G3176="",0,G3176-F3176))))</f>
        <v>18</v>
      </c>
      <c r="K3176" s="13">
        <v>0</v>
      </c>
      <c r="L3176" s="13">
        <f t="shared" si="3298"/>
        <v>27</v>
      </c>
      <c r="M3176" s="45">
        <f t="shared" si="3289"/>
        <v>3961.8488628026412</v>
      </c>
    </row>
    <row r="3177" spans="1:13" ht="15" x14ac:dyDescent="0.2">
      <c r="A3177" s="14">
        <v>42920</v>
      </c>
      <c r="B3177" s="17" t="s">
        <v>57</v>
      </c>
      <c r="C3177" s="11">
        <f t="shared" si="3297"/>
        <v>141.64305949008499</v>
      </c>
      <c r="D3177" s="15" t="s">
        <v>21</v>
      </c>
      <c r="E3177" s="15">
        <v>1412</v>
      </c>
      <c r="F3177" s="15">
        <v>1422</v>
      </c>
      <c r="G3177" s="15">
        <v>0</v>
      </c>
      <c r="H3177" s="16">
        <v>0</v>
      </c>
      <c r="I3177" s="13">
        <f t="shared" si="3294"/>
        <v>10</v>
      </c>
      <c r="J3177" s="13">
        <v>0</v>
      </c>
      <c r="K3177" s="13">
        <f t="shared" ref="K3177:K3189" si="3299">(IF(D3177="SELL",IF(H3177="",0,G3177-H3177),IF(D3177="BUY",IF(H3177="",0,(H3177-G3177)))))</f>
        <v>0</v>
      </c>
      <c r="L3177" s="13">
        <f t="shared" si="3298"/>
        <v>10</v>
      </c>
      <c r="M3177" s="45">
        <f t="shared" si="3289"/>
        <v>1416.4305949008499</v>
      </c>
    </row>
    <row r="3178" spans="1:13" ht="15" x14ac:dyDescent="0.2">
      <c r="A3178" s="14">
        <v>42920</v>
      </c>
      <c r="B3178" s="17" t="s">
        <v>93</v>
      </c>
      <c r="C3178" s="11">
        <f t="shared" si="3297"/>
        <v>120.91898428053204</v>
      </c>
      <c r="D3178" s="15" t="s">
        <v>21</v>
      </c>
      <c r="E3178" s="15">
        <v>1654</v>
      </c>
      <c r="F3178" s="15">
        <v>1662</v>
      </c>
      <c r="G3178" s="15">
        <v>0</v>
      </c>
      <c r="H3178" s="16">
        <v>0</v>
      </c>
      <c r="I3178" s="13">
        <f t="shared" si="3294"/>
        <v>8</v>
      </c>
      <c r="J3178" s="13">
        <v>0</v>
      </c>
      <c r="K3178" s="13">
        <f t="shared" si="3299"/>
        <v>0</v>
      </c>
      <c r="L3178" s="13">
        <f t="shared" si="3298"/>
        <v>8</v>
      </c>
      <c r="M3178" s="45">
        <f t="shared" si="3289"/>
        <v>967.35187424425635</v>
      </c>
    </row>
    <row r="3179" spans="1:13" ht="15" x14ac:dyDescent="0.2">
      <c r="A3179" s="14">
        <v>42920</v>
      </c>
      <c r="B3179" s="17" t="s">
        <v>226</v>
      </c>
      <c r="C3179" s="11">
        <f t="shared" si="3297"/>
        <v>412.37113402061857</v>
      </c>
      <c r="D3179" s="15" t="s">
        <v>21</v>
      </c>
      <c r="E3179" s="15">
        <v>485</v>
      </c>
      <c r="F3179" s="15">
        <v>488</v>
      </c>
      <c r="G3179" s="15">
        <v>492</v>
      </c>
      <c r="H3179" s="16">
        <v>496</v>
      </c>
      <c r="I3179" s="13">
        <f t="shared" si="3294"/>
        <v>3</v>
      </c>
      <c r="J3179" s="13">
        <f>(IF(D3179="SELL",IF(G3179="",0,F3179-G3179),IF(D3179="BUY",IF(G3179="",0,G3179-F3179))))</f>
        <v>4</v>
      </c>
      <c r="K3179" s="13">
        <f t="shared" si="3299"/>
        <v>4</v>
      </c>
      <c r="L3179" s="13">
        <f t="shared" si="3298"/>
        <v>11</v>
      </c>
      <c r="M3179" s="45">
        <f t="shared" si="3289"/>
        <v>4536.0824742268042</v>
      </c>
    </row>
    <row r="3180" spans="1:13" ht="15" x14ac:dyDescent="0.2">
      <c r="A3180" s="14">
        <v>42920</v>
      </c>
      <c r="B3180" s="17" t="s">
        <v>62</v>
      </c>
      <c r="C3180" s="11">
        <f t="shared" si="3297"/>
        <v>183.65472910927457</v>
      </c>
      <c r="D3180" s="15" t="s">
        <v>21</v>
      </c>
      <c r="E3180" s="15">
        <v>1089</v>
      </c>
      <c r="F3180" s="15">
        <v>1095</v>
      </c>
      <c r="G3180" s="15">
        <v>0</v>
      </c>
      <c r="H3180" s="16">
        <v>0</v>
      </c>
      <c r="I3180" s="13">
        <f t="shared" si="3294"/>
        <v>6</v>
      </c>
      <c r="J3180" s="13">
        <v>0</v>
      </c>
      <c r="K3180" s="13">
        <f t="shared" si="3299"/>
        <v>0</v>
      </c>
      <c r="L3180" s="13">
        <f t="shared" si="3298"/>
        <v>6</v>
      </c>
      <c r="M3180" s="45">
        <f t="shared" si="3289"/>
        <v>1101.9283746556475</v>
      </c>
    </row>
    <row r="3181" spans="1:13" ht="15" x14ac:dyDescent="0.2">
      <c r="A3181" s="14">
        <v>42920</v>
      </c>
      <c r="B3181" s="17" t="s">
        <v>68</v>
      </c>
      <c r="C3181" s="11">
        <f t="shared" si="3297"/>
        <v>500</v>
      </c>
      <c r="D3181" s="15" t="s">
        <v>21</v>
      </c>
      <c r="E3181" s="15">
        <v>400</v>
      </c>
      <c r="F3181" s="15">
        <v>403</v>
      </c>
      <c r="G3181" s="15">
        <v>0</v>
      </c>
      <c r="H3181" s="16">
        <v>0</v>
      </c>
      <c r="I3181" s="13">
        <f t="shared" si="3294"/>
        <v>3</v>
      </c>
      <c r="J3181" s="13">
        <v>0</v>
      </c>
      <c r="K3181" s="13">
        <f t="shared" si="3299"/>
        <v>0</v>
      </c>
      <c r="L3181" s="13">
        <f t="shared" si="3298"/>
        <v>3</v>
      </c>
      <c r="M3181" s="45">
        <f t="shared" si="3289"/>
        <v>1500</v>
      </c>
    </row>
    <row r="3182" spans="1:13" ht="15" x14ac:dyDescent="0.2">
      <c r="A3182" s="14">
        <v>42919</v>
      </c>
      <c r="B3182" s="17" t="s">
        <v>779</v>
      </c>
      <c r="C3182" s="11">
        <f t="shared" si="3297"/>
        <v>136.98630136986301</v>
      </c>
      <c r="D3182" s="15" t="s">
        <v>21</v>
      </c>
      <c r="E3182" s="15">
        <v>1460</v>
      </c>
      <c r="F3182" s="15">
        <v>1460</v>
      </c>
      <c r="G3182" s="15">
        <v>0</v>
      </c>
      <c r="H3182" s="16">
        <v>0</v>
      </c>
      <c r="I3182" s="13">
        <f t="shared" si="3294"/>
        <v>0</v>
      </c>
      <c r="J3182" s="13">
        <v>0</v>
      </c>
      <c r="K3182" s="13">
        <f t="shared" si="3299"/>
        <v>0</v>
      </c>
      <c r="L3182" s="13">
        <f t="shared" si="3298"/>
        <v>0</v>
      </c>
      <c r="M3182" s="45">
        <f t="shared" ref="M3182:M3245" si="3300">L3182*C3182</f>
        <v>0</v>
      </c>
    </row>
    <row r="3183" spans="1:13" ht="15" x14ac:dyDescent="0.2">
      <c r="A3183" s="14">
        <v>42919</v>
      </c>
      <c r="B3183" s="17" t="s">
        <v>780</v>
      </c>
      <c r="C3183" s="11">
        <f t="shared" si="3297"/>
        <v>2020.2020202020201</v>
      </c>
      <c r="D3183" s="15" t="s">
        <v>21</v>
      </c>
      <c r="E3183" s="15">
        <v>99</v>
      </c>
      <c r="F3183" s="15">
        <v>100</v>
      </c>
      <c r="G3183" s="15">
        <v>0</v>
      </c>
      <c r="H3183" s="16">
        <v>0</v>
      </c>
      <c r="I3183" s="13">
        <f t="shared" si="3294"/>
        <v>1</v>
      </c>
      <c r="J3183" s="13">
        <v>0</v>
      </c>
      <c r="K3183" s="13">
        <f t="shared" si="3299"/>
        <v>0</v>
      </c>
      <c r="L3183" s="13">
        <f t="shared" si="3298"/>
        <v>1</v>
      </c>
      <c r="M3183" s="45">
        <f t="shared" si="3300"/>
        <v>2020.2020202020201</v>
      </c>
    </row>
    <row r="3184" spans="1:13" ht="15" x14ac:dyDescent="0.2">
      <c r="A3184" s="14">
        <v>42919</v>
      </c>
      <c r="B3184" s="17" t="s">
        <v>781</v>
      </c>
      <c r="C3184" s="11">
        <f t="shared" si="3297"/>
        <v>284.49502133712662</v>
      </c>
      <c r="D3184" s="15" t="s">
        <v>21</v>
      </c>
      <c r="E3184" s="15">
        <v>703</v>
      </c>
      <c r="F3184" s="15">
        <v>708</v>
      </c>
      <c r="G3184" s="15">
        <v>0</v>
      </c>
      <c r="H3184" s="16">
        <v>0</v>
      </c>
      <c r="I3184" s="13">
        <f t="shared" si="3294"/>
        <v>5</v>
      </c>
      <c r="J3184" s="13">
        <v>0</v>
      </c>
      <c r="K3184" s="13">
        <f t="shared" si="3299"/>
        <v>0</v>
      </c>
      <c r="L3184" s="13">
        <f t="shared" si="3298"/>
        <v>5</v>
      </c>
      <c r="M3184" s="45">
        <f t="shared" si="3300"/>
        <v>1422.4751066856331</v>
      </c>
    </row>
    <row r="3185" spans="1:13" ht="15" x14ac:dyDescent="0.2">
      <c r="A3185" s="14">
        <v>42919</v>
      </c>
      <c r="B3185" s="17" t="s">
        <v>782</v>
      </c>
      <c r="C3185" s="11">
        <f t="shared" si="3297"/>
        <v>481.92771084337352</v>
      </c>
      <c r="D3185" s="15" t="s">
        <v>21</v>
      </c>
      <c r="E3185" s="15">
        <v>415</v>
      </c>
      <c r="F3185" s="15">
        <v>418</v>
      </c>
      <c r="G3185" s="15">
        <v>423</v>
      </c>
      <c r="H3185" s="16">
        <v>430</v>
      </c>
      <c r="I3185" s="13">
        <f t="shared" si="3294"/>
        <v>3</v>
      </c>
      <c r="J3185" s="13">
        <f>(IF(D3185="SELL",IF(G3185="",0,F3185-G3185),IF(D3185="BUY",IF(G3185="",0,G3185-F3185))))</f>
        <v>5</v>
      </c>
      <c r="K3185" s="13">
        <f t="shared" si="3299"/>
        <v>7</v>
      </c>
      <c r="L3185" s="13">
        <f t="shared" si="3298"/>
        <v>15</v>
      </c>
      <c r="M3185" s="45">
        <f t="shared" si="3300"/>
        <v>7228.9156626506028</v>
      </c>
    </row>
    <row r="3186" spans="1:13" ht="15" x14ac:dyDescent="0.2">
      <c r="A3186" s="14">
        <v>42916</v>
      </c>
      <c r="B3186" s="17" t="s">
        <v>115</v>
      </c>
      <c r="C3186" s="11">
        <f t="shared" si="3297"/>
        <v>796.81274900398409</v>
      </c>
      <c r="D3186" s="15" t="s">
        <v>21</v>
      </c>
      <c r="E3186" s="15">
        <v>251</v>
      </c>
      <c r="F3186" s="15">
        <v>251</v>
      </c>
      <c r="G3186" s="15">
        <v>0</v>
      </c>
      <c r="H3186" s="16">
        <v>0</v>
      </c>
      <c r="I3186" s="13">
        <v>0</v>
      </c>
      <c r="J3186" s="13">
        <v>0</v>
      </c>
      <c r="K3186" s="13">
        <f t="shared" si="3299"/>
        <v>0</v>
      </c>
      <c r="L3186" s="13">
        <f t="shared" si="3298"/>
        <v>0</v>
      </c>
      <c r="M3186" s="45">
        <f t="shared" si="3300"/>
        <v>0</v>
      </c>
    </row>
    <row r="3187" spans="1:13" ht="15" x14ac:dyDescent="0.2">
      <c r="A3187" s="14">
        <v>42916</v>
      </c>
      <c r="B3187" s="17" t="s">
        <v>775</v>
      </c>
      <c r="C3187" s="11">
        <f t="shared" si="3297"/>
        <v>182.64840182648402</v>
      </c>
      <c r="D3187" s="15" t="s">
        <v>18</v>
      </c>
      <c r="E3187" s="15">
        <v>1095</v>
      </c>
      <c r="F3187" s="15">
        <v>1095</v>
      </c>
      <c r="G3187" s="15">
        <v>0</v>
      </c>
      <c r="H3187" s="16">
        <v>0</v>
      </c>
      <c r="I3187" s="13">
        <v>0</v>
      </c>
      <c r="J3187" s="13">
        <v>0</v>
      </c>
      <c r="K3187" s="13">
        <f t="shared" si="3299"/>
        <v>0</v>
      </c>
      <c r="L3187" s="13">
        <f t="shared" si="3298"/>
        <v>0</v>
      </c>
      <c r="M3187" s="45">
        <f t="shared" si="3300"/>
        <v>0</v>
      </c>
    </row>
    <row r="3188" spans="1:13" ht="15" x14ac:dyDescent="0.2">
      <c r="A3188" s="14">
        <v>42916</v>
      </c>
      <c r="B3188" s="17" t="s">
        <v>74</v>
      </c>
      <c r="C3188" s="11">
        <f t="shared" si="3297"/>
        <v>250</v>
      </c>
      <c r="D3188" s="15" t="s">
        <v>21</v>
      </c>
      <c r="E3188" s="15">
        <v>800</v>
      </c>
      <c r="F3188" s="15">
        <v>810</v>
      </c>
      <c r="G3188" s="15">
        <v>0</v>
      </c>
      <c r="H3188" s="16">
        <v>0</v>
      </c>
      <c r="I3188" s="13">
        <v>10</v>
      </c>
      <c r="J3188" s="13">
        <v>0</v>
      </c>
      <c r="K3188" s="13">
        <f t="shared" si="3299"/>
        <v>0</v>
      </c>
      <c r="L3188" s="13">
        <f t="shared" si="3298"/>
        <v>10</v>
      </c>
      <c r="M3188" s="45">
        <f t="shared" si="3300"/>
        <v>2500</v>
      </c>
    </row>
    <row r="3189" spans="1:13" ht="15" x14ac:dyDescent="0.2">
      <c r="A3189" s="14">
        <v>42916</v>
      </c>
      <c r="B3189" s="17" t="s">
        <v>783</v>
      </c>
      <c r="C3189" s="11">
        <f t="shared" si="3297"/>
        <v>1739.1304347826087</v>
      </c>
      <c r="D3189" s="15" t="s">
        <v>21</v>
      </c>
      <c r="E3189" s="15">
        <v>115</v>
      </c>
      <c r="F3189" s="15">
        <v>116</v>
      </c>
      <c r="G3189" s="15">
        <v>118</v>
      </c>
      <c r="H3189" s="16">
        <v>122</v>
      </c>
      <c r="I3189" s="13">
        <f t="shared" ref="I3189:I3236" si="3301">(IF(D3189="SELL",E3189-F3189,IF(D3189="BUY",F3189-E3189)))</f>
        <v>1</v>
      </c>
      <c r="J3189" s="13">
        <f>(IF(D3189="SELL",IF(G3189="",0,F3189-G3189),IF(D3189="BUY",IF(G3189="",0,G3189-F3189))))</f>
        <v>2</v>
      </c>
      <c r="K3189" s="13">
        <f t="shared" si="3299"/>
        <v>4</v>
      </c>
      <c r="L3189" s="13">
        <f t="shared" si="3298"/>
        <v>7</v>
      </c>
      <c r="M3189" s="45">
        <f t="shared" si="3300"/>
        <v>12173.913043478262</v>
      </c>
    </row>
    <row r="3190" spans="1:13" ht="15" x14ac:dyDescent="0.2">
      <c r="A3190" s="14">
        <v>42916</v>
      </c>
      <c r="B3190" s="17" t="s">
        <v>784</v>
      </c>
      <c r="C3190" s="11">
        <f t="shared" si="3297"/>
        <v>168.77637130801688</v>
      </c>
      <c r="D3190" s="15" t="s">
        <v>18</v>
      </c>
      <c r="E3190" s="15">
        <v>1185</v>
      </c>
      <c r="F3190" s="15">
        <v>1165</v>
      </c>
      <c r="G3190" s="15">
        <v>0</v>
      </c>
      <c r="H3190" s="16">
        <v>0</v>
      </c>
      <c r="I3190" s="13">
        <f t="shared" si="3301"/>
        <v>20</v>
      </c>
      <c r="J3190" s="13">
        <v>0</v>
      </c>
      <c r="K3190" s="13">
        <v>0</v>
      </c>
      <c r="L3190" s="13">
        <f t="shared" si="3298"/>
        <v>20</v>
      </c>
      <c r="M3190" s="45">
        <f t="shared" si="3300"/>
        <v>3375.5274261603377</v>
      </c>
    </row>
    <row r="3191" spans="1:13" ht="15" x14ac:dyDescent="0.2">
      <c r="A3191" s="14">
        <v>42916</v>
      </c>
      <c r="B3191" s="17" t="s">
        <v>785</v>
      </c>
      <c r="C3191" s="11">
        <f t="shared" si="3297"/>
        <v>1152.7377521613832</v>
      </c>
      <c r="D3191" s="15" t="s">
        <v>18</v>
      </c>
      <c r="E3191" s="15">
        <v>173.5</v>
      </c>
      <c r="F3191" s="15">
        <v>172.5</v>
      </c>
      <c r="G3191" s="15">
        <v>0</v>
      </c>
      <c r="H3191" s="16">
        <v>0</v>
      </c>
      <c r="I3191" s="13">
        <f t="shared" si="3301"/>
        <v>1</v>
      </c>
      <c r="J3191" s="13">
        <v>0</v>
      </c>
      <c r="K3191" s="13">
        <v>0</v>
      </c>
      <c r="L3191" s="13">
        <f t="shared" si="3298"/>
        <v>1</v>
      </c>
      <c r="M3191" s="45">
        <f t="shared" si="3300"/>
        <v>1152.7377521613832</v>
      </c>
    </row>
    <row r="3192" spans="1:13" ht="15" x14ac:dyDescent="0.2">
      <c r="A3192" s="14">
        <v>42915</v>
      </c>
      <c r="B3192" s="17" t="s">
        <v>786</v>
      </c>
      <c r="C3192" s="11">
        <f t="shared" si="3297"/>
        <v>182.64840182648402</v>
      </c>
      <c r="D3192" s="15" t="s">
        <v>21</v>
      </c>
      <c r="E3192" s="15">
        <v>1095</v>
      </c>
      <c r="F3192" s="15">
        <v>1095</v>
      </c>
      <c r="G3192" s="15">
        <v>0</v>
      </c>
      <c r="H3192" s="16">
        <v>0</v>
      </c>
      <c r="I3192" s="13">
        <f t="shared" si="3301"/>
        <v>0</v>
      </c>
      <c r="J3192" s="13">
        <v>0</v>
      </c>
      <c r="K3192" s="13">
        <v>0</v>
      </c>
      <c r="L3192" s="13">
        <f t="shared" si="3298"/>
        <v>0</v>
      </c>
      <c r="M3192" s="45">
        <f t="shared" si="3300"/>
        <v>0</v>
      </c>
    </row>
    <row r="3193" spans="1:13" ht="15" x14ac:dyDescent="0.2">
      <c r="A3193" s="14">
        <v>42915</v>
      </c>
      <c r="B3193" s="17" t="s">
        <v>100</v>
      </c>
      <c r="C3193" s="11">
        <f t="shared" si="3297"/>
        <v>379.5066413662239</v>
      </c>
      <c r="D3193" s="15" t="s">
        <v>21</v>
      </c>
      <c r="E3193" s="15">
        <v>527</v>
      </c>
      <c r="F3193" s="15">
        <v>530</v>
      </c>
      <c r="G3193" s="15">
        <v>0</v>
      </c>
      <c r="H3193" s="16">
        <v>0</v>
      </c>
      <c r="I3193" s="13">
        <f t="shared" si="3301"/>
        <v>3</v>
      </c>
      <c r="J3193" s="13">
        <v>0</v>
      </c>
      <c r="K3193" s="13">
        <v>0</v>
      </c>
      <c r="L3193" s="13">
        <f t="shared" si="3298"/>
        <v>3</v>
      </c>
      <c r="M3193" s="45">
        <f t="shared" si="3300"/>
        <v>1138.5199240986717</v>
      </c>
    </row>
    <row r="3194" spans="1:13" ht="15" x14ac:dyDescent="0.2">
      <c r="A3194" s="14">
        <v>42915</v>
      </c>
      <c r="B3194" s="17" t="s">
        <v>122</v>
      </c>
      <c r="C3194" s="11">
        <f t="shared" si="3297"/>
        <v>183.48623853211009</v>
      </c>
      <c r="D3194" s="15" t="s">
        <v>21</v>
      </c>
      <c r="E3194" s="15">
        <v>1090</v>
      </c>
      <c r="F3194" s="15">
        <v>1100</v>
      </c>
      <c r="G3194" s="15">
        <v>0</v>
      </c>
      <c r="H3194" s="16">
        <v>0</v>
      </c>
      <c r="I3194" s="13">
        <f t="shared" si="3301"/>
        <v>10</v>
      </c>
      <c r="J3194" s="13">
        <v>0</v>
      </c>
      <c r="K3194" s="13">
        <v>0</v>
      </c>
      <c r="L3194" s="13">
        <f t="shared" si="3298"/>
        <v>10</v>
      </c>
      <c r="M3194" s="45">
        <f t="shared" si="3300"/>
        <v>1834.8623853211009</v>
      </c>
    </row>
    <row r="3195" spans="1:13" ht="15" x14ac:dyDescent="0.2">
      <c r="A3195" s="14">
        <v>42914</v>
      </c>
      <c r="B3195" s="17" t="s">
        <v>28</v>
      </c>
      <c r="C3195" s="11">
        <f t="shared" si="3297"/>
        <v>413.65046535677351</v>
      </c>
      <c r="D3195" s="15" t="s">
        <v>18</v>
      </c>
      <c r="E3195" s="15">
        <v>483.5</v>
      </c>
      <c r="F3195" s="15">
        <v>483.5</v>
      </c>
      <c r="G3195" s="15">
        <v>0</v>
      </c>
      <c r="H3195" s="16">
        <v>0</v>
      </c>
      <c r="I3195" s="13">
        <f t="shared" si="3301"/>
        <v>0</v>
      </c>
      <c r="J3195" s="13">
        <v>0</v>
      </c>
      <c r="K3195" s="13">
        <v>0</v>
      </c>
      <c r="L3195" s="13">
        <f t="shared" si="3298"/>
        <v>0</v>
      </c>
      <c r="M3195" s="45">
        <f t="shared" si="3300"/>
        <v>0</v>
      </c>
    </row>
    <row r="3196" spans="1:13" ht="15" x14ac:dyDescent="0.2">
      <c r="A3196" s="14">
        <v>42914</v>
      </c>
      <c r="B3196" s="17" t="s">
        <v>118</v>
      </c>
      <c r="C3196" s="11">
        <f t="shared" si="3297"/>
        <v>301.65912518853696</v>
      </c>
      <c r="D3196" s="15" t="s">
        <v>18</v>
      </c>
      <c r="E3196" s="15">
        <v>663</v>
      </c>
      <c r="F3196" s="15">
        <v>672</v>
      </c>
      <c r="G3196" s="15">
        <v>0</v>
      </c>
      <c r="H3196" s="16">
        <v>0</v>
      </c>
      <c r="I3196" s="13">
        <f t="shared" si="3301"/>
        <v>-9</v>
      </c>
      <c r="J3196" s="13">
        <v>0</v>
      </c>
      <c r="K3196" s="13">
        <v>0</v>
      </c>
      <c r="L3196" s="13">
        <f t="shared" si="3298"/>
        <v>-9</v>
      </c>
      <c r="M3196" s="45">
        <f t="shared" si="3300"/>
        <v>-2714.9321266968327</v>
      </c>
    </row>
    <row r="3197" spans="1:13" ht="15" x14ac:dyDescent="0.2">
      <c r="A3197" s="14">
        <v>42914</v>
      </c>
      <c r="B3197" s="17" t="s">
        <v>183</v>
      </c>
      <c r="C3197" s="11">
        <f t="shared" si="3297"/>
        <v>689.65517241379314</v>
      </c>
      <c r="D3197" s="15" t="s">
        <v>21</v>
      </c>
      <c r="E3197" s="15">
        <v>290</v>
      </c>
      <c r="F3197" s="15">
        <v>291.5</v>
      </c>
      <c r="G3197" s="15">
        <v>0</v>
      </c>
      <c r="H3197" s="16">
        <v>0</v>
      </c>
      <c r="I3197" s="13">
        <f t="shared" si="3301"/>
        <v>1.5</v>
      </c>
      <c r="J3197" s="13">
        <v>0</v>
      </c>
      <c r="K3197" s="13">
        <v>0</v>
      </c>
      <c r="L3197" s="13">
        <f t="shared" si="3298"/>
        <v>1.5</v>
      </c>
      <c r="M3197" s="45">
        <f t="shared" si="3300"/>
        <v>1034.4827586206898</v>
      </c>
    </row>
    <row r="3198" spans="1:13" ht="15" x14ac:dyDescent="0.2">
      <c r="A3198" s="14">
        <v>42914</v>
      </c>
      <c r="B3198" s="17" t="s">
        <v>149</v>
      </c>
      <c r="C3198" s="11">
        <f t="shared" si="3297"/>
        <v>1481.4814814814815</v>
      </c>
      <c r="D3198" s="15" t="s">
        <v>21</v>
      </c>
      <c r="E3198" s="15">
        <v>135</v>
      </c>
      <c r="F3198" s="15">
        <v>136</v>
      </c>
      <c r="G3198" s="15">
        <v>0</v>
      </c>
      <c r="H3198" s="16">
        <v>0</v>
      </c>
      <c r="I3198" s="13">
        <f t="shared" si="3301"/>
        <v>1</v>
      </c>
      <c r="J3198" s="13">
        <v>0</v>
      </c>
      <c r="K3198" s="13">
        <v>0</v>
      </c>
      <c r="L3198" s="13">
        <f t="shared" si="3298"/>
        <v>1</v>
      </c>
      <c r="M3198" s="45">
        <f t="shared" si="3300"/>
        <v>1481.4814814814815</v>
      </c>
    </row>
    <row r="3199" spans="1:13" ht="15" x14ac:dyDescent="0.2">
      <c r="A3199" s="14">
        <v>42913</v>
      </c>
      <c r="B3199" s="17" t="s">
        <v>65</v>
      </c>
      <c r="C3199" s="11">
        <f t="shared" si="3297"/>
        <v>392.92730844793715</v>
      </c>
      <c r="D3199" s="15" t="s">
        <v>21</v>
      </c>
      <c r="E3199" s="15">
        <v>509</v>
      </c>
      <c r="F3199" s="15">
        <v>509</v>
      </c>
      <c r="G3199" s="15">
        <v>0</v>
      </c>
      <c r="H3199" s="16">
        <v>0</v>
      </c>
      <c r="I3199" s="13">
        <f t="shared" si="3301"/>
        <v>0</v>
      </c>
      <c r="J3199" s="13">
        <v>0</v>
      </c>
      <c r="K3199" s="13">
        <v>0</v>
      </c>
      <c r="L3199" s="13">
        <f t="shared" si="3298"/>
        <v>0</v>
      </c>
      <c r="M3199" s="45">
        <f t="shared" si="3300"/>
        <v>0</v>
      </c>
    </row>
    <row r="3200" spans="1:13" ht="15" x14ac:dyDescent="0.2">
      <c r="A3200" s="14">
        <v>42913</v>
      </c>
      <c r="B3200" s="17" t="s">
        <v>787</v>
      </c>
      <c r="C3200" s="11">
        <f t="shared" si="3297"/>
        <v>1156.0693641618498</v>
      </c>
      <c r="D3200" s="15" t="s">
        <v>21</v>
      </c>
      <c r="E3200" s="15">
        <v>173</v>
      </c>
      <c r="F3200" s="15">
        <v>174.3</v>
      </c>
      <c r="G3200" s="15">
        <v>176</v>
      </c>
      <c r="H3200" s="16">
        <v>0</v>
      </c>
      <c r="I3200" s="13">
        <f t="shared" si="3301"/>
        <v>1.3000000000000114</v>
      </c>
      <c r="J3200" s="13">
        <f>(IF(D3200="SELL",IF(G3200="",0,F3200-G3200),IF(D3200="BUY",IF(G3200="",0,G3200-F3200))))</f>
        <v>1.6999999999999886</v>
      </c>
      <c r="K3200" s="13">
        <v>0</v>
      </c>
      <c r="L3200" s="13">
        <f t="shared" si="3298"/>
        <v>3</v>
      </c>
      <c r="M3200" s="45">
        <f t="shared" si="3300"/>
        <v>3468.2080924855491</v>
      </c>
    </row>
    <row r="3201" spans="1:13" ht="15" x14ac:dyDescent="0.2">
      <c r="A3201" s="14">
        <v>42913</v>
      </c>
      <c r="B3201" s="17" t="s">
        <v>42</v>
      </c>
      <c r="C3201" s="11">
        <f t="shared" si="3297"/>
        <v>180.01800180018003</v>
      </c>
      <c r="D3201" s="15" t="s">
        <v>21</v>
      </c>
      <c r="E3201" s="15">
        <v>1111</v>
      </c>
      <c r="F3201" s="15">
        <v>1111</v>
      </c>
      <c r="G3201" s="15">
        <v>0</v>
      </c>
      <c r="H3201" s="16">
        <v>0</v>
      </c>
      <c r="I3201" s="13">
        <f t="shared" si="3301"/>
        <v>0</v>
      </c>
      <c r="J3201" s="13">
        <v>0</v>
      </c>
      <c r="K3201" s="13">
        <f t="shared" ref="K3201:K3204" si="3302">(IF(D3201="SELL",IF(H3201="",0,G3201-H3201),IF(D3201="BUY",IF(H3201="",0,(H3201-G3201)))))</f>
        <v>0</v>
      </c>
      <c r="L3201" s="13">
        <f t="shared" si="3298"/>
        <v>0</v>
      </c>
      <c r="M3201" s="45">
        <f t="shared" si="3300"/>
        <v>0</v>
      </c>
    </row>
    <row r="3202" spans="1:13" ht="15" x14ac:dyDescent="0.2">
      <c r="A3202" s="14">
        <v>42909</v>
      </c>
      <c r="B3202" s="17" t="s">
        <v>788</v>
      </c>
      <c r="C3202" s="11">
        <f t="shared" si="3297"/>
        <v>9523.8095238095229</v>
      </c>
      <c r="D3202" s="15" t="s">
        <v>21</v>
      </c>
      <c r="E3202" s="15">
        <v>21</v>
      </c>
      <c r="F3202" s="15">
        <v>21.3</v>
      </c>
      <c r="G3202" s="15">
        <v>0</v>
      </c>
      <c r="H3202" s="16">
        <v>0</v>
      </c>
      <c r="I3202" s="13">
        <f t="shared" si="3301"/>
        <v>0.30000000000000071</v>
      </c>
      <c r="J3202" s="13">
        <v>0</v>
      </c>
      <c r="K3202" s="13">
        <f t="shared" si="3302"/>
        <v>0</v>
      </c>
      <c r="L3202" s="13">
        <f t="shared" si="3298"/>
        <v>0.30000000000000071</v>
      </c>
      <c r="M3202" s="45">
        <f t="shared" si="3300"/>
        <v>2857.1428571428637</v>
      </c>
    </row>
    <row r="3203" spans="1:13" ht="15" x14ac:dyDescent="0.2">
      <c r="A3203" s="14">
        <v>42909</v>
      </c>
      <c r="B3203" s="17" t="s">
        <v>789</v>
      </c>
      <c r="C3203" s="11">
        <f t="shared" si="3297"/>
        <v>7272.727272727273</v>
      </c>
      <c r="D3203" s="15" t="s">
        <v>21</v>
      </c>
      <c r="E3203" s="15">
        <v>27.5</v>
      </c>
      <c r="F3203" s="15">
        <v>28</v>
      </c>
      <c r="G3203" s="15">
        <v>0</v>
      </c>
      <c r="H3203" s="16">
        <v>0</v>
      </c>
      <c r="I3203" s="13">
        <f t="shared" si="3301"/>
        <v>0.5</v>
      </c>
      <c r="J3203" s="13">
        <v>0</v>
      </c>
      <c r="K3203" s="13">
        <f t="shared" si="3302"/>
        <v>0</v>
      </c>
      <c r="L3203" s="13">
        <f t="shared" si="3298"/>
        <v>0.5</v>
      </c>
      <c r="M3203" s="45">
        <f t="shared" si="3300"/>
        <v>3636.3636363636365</v>
      </c>
    </row>
    <row r="3204" spans="1:13" ht="15" x14ac:dyDescent="0.2">
      <c r="A3204" s="14">
        <v>42909</v>
      </c>
      <c r="B3204" s="17" t="s">
        <v>736</v>
      </c>
      <c r="C3204" s="11">
        <f t="shared" si="3297"/>
        <v>1075.2688172043011</v>
      </c>
      <c r="D3204" s="15" t="s">
        <v>18</v>
      </c>
      <c r="E3204" s="15">
        <v>186</v>
      </c>
      <c r="F3204" s="15">
        <v>185</v>
      </c>
      <c r="G3204" s="15">
        <v>183</v>
      </c>
      <c r="H3204" s="16">
        <v>180</v>
      </c>
      <c r="I3204" s="13">
        <f t="shared" si="3301"/>
        <v>1</v>
      </c>
      <c r="J3204" s="13">
        <f>(IF(D3204="SELL",IF(G3204="",0,F3204-G3204),IF(D3204="BUY",IF(G3204="",0,G3204-F3204))))</f>
        <v>2</v>
      </c>
      <c r="K3204" s="13">
        <f t="shared" si="3302"/>
        <v>3</v>
      </c>
      <c r="L3204" s="13">
        <f t="shared" si="3298"/>
        <v>6</v>
      </c>
      <c r="M3204" s="45">
        <f t="shared" si="3300"/>
        <v>6451.6129032258068</v>
      </c>
    </row>
    <row r="3205" spans="1:13" ht="15" x14ac:dyDescent="0.2">
      <c r="A3205" s="14">
        <v>42909</v>
      </c>
      <c r="B3205" s="17" t="s">
        <v>790</v>
      </c>
      <c r="C3205" s="11">
        <f t="shared" si="3297"/>
        <v>2484.4720496894411</v>
      </c>
      <c r="D3205" s="15" t="s">
        <v>21</v>
      </c>
      <c r="E3205" s="15">
        <v>80.5</v>
      </c>
      <c r="F3205" s="15">
        <v>81</v>
      </c>
      <c r="G3205" s="15">
        <v>82</v>
      </c>
      <c r="H3205" s="16">
        <v>0</v>
      </c>
      <c r="I3205" s="13">
        <f t="shared" si="3301"/>
        <v>0.5</v>
      </c>
      <c r="J3205" s="13">
        <f>(IF(D3205="SELL",IF(G3205="",0,F3205-G3205),IF(D3205="BUY",IF(G3205="",0,G3205-F3205))))</f>
        <v>1</v>
      </c>
      <c r="K3205" s="13">
        <v>0</v>
      </c>
      <c r="L3205" s="13">
        <f t="shared" si="3298"/>
        <v>1.5</v>
      </c>
      <c r="M3205" s="45">
        <f t="shared" si="3300"/>
        <v>3726.7080745341618</v>
      </c>
    </row>
    <row r="3206" spans="1:13" ht="15" x14ac:dyDescent="0.2">
      <c r="A3206" s="14">
        <v>42909</v>
      </c>
      <c r="B3206" s="17" t="s">
        <v>791</v>
      </c>
      <c r="C3206" s="11">
        <f t="shared" si="3297"/>
        <v>1298.7012987012988</v>
      </c>
      <c r="D3206" s="15" t="s">
        <v>18</v>
      </c>
      <c r="E3206" s="15">
        <v>154</v>
      </c>
      <c r="F3206" s="15">
        <v>153</v>
      </c>
      <c r="G3206" s="15">
        <v>152</v>
      </c>
      <c r="H3206" s="16">
        <v>0</v>
      </c>
      <c r="I3206" s="13">
        <f t="shared" si="3301"/>
        <v>1</v>
      </c>
      <c r="J3206" s="13">
        <f>(IF(D3206="SELL",IF(G3206="",0,F3206-G3206),IF(D3206="BUY",IF(G3206="",0,G3206-F3206))))</f>
        <v>1</v>
      </c>
      <c r="K3206" s="13">
        <v>0</v>
      </c>
      <c r="L3206" s="13">
        <f t="shared" si="3298"/>
        <v>2</v>
      </c>
      <c r="M3206" s="45">
        <f t="shared" si="3300"/>
        <v>2597.4025974025976</v>
      </c>
    </row>
    <row r="3207" spans="1:13" ht="15" x14ac:dyDescent="0.2">
      <c r="A3207" s="14">
        <v>42908</v>
      </c>
      <c r="B3207" s="17" t="s">
        <v>792</v>
      </c>
      <c r="C3207" s="11">
        <f t="shared" si="3297"/>
        <v>116.27906976744185</v>
      </c>
      <c r="D3207" s="15" t="s">
        <v>21</v>
      </c>
      <c r="E3207" s="15">
        <v>1720</v>
      </c>
      <c r="F3207" s="15">
        <v>1730</v>
      </c>
      <c r="G3207" s="15">
        <v>1743</v>
      </c>
      <c r="H3207" s="16">
        <v>0</v>
      </c>
      <c r="I3207" s="13">
        <f t="shared" si="3301"/>
        <v>10</v>
      </c>
      <c r="J3207" s="13">
        <f>(IF(D3207="SELL",IF(G3207="",0,F3207-G3207),IF(D3207="BUY",IF(G3207="",0,G3207-F3207))))</f>
        <v>13</v>
      </c>
      <c r="K3207" s="13">
        <v>0</v>
      </c>
      <c r="L3207" s="13">
        <f t="shared" si="3298"/>
        <v>23</v>
      </c>
      <c r="M3207" s="45">
        <f t="shared" si="3300"/>
        <v>2674.4186046511627</v>
      </c>
    </row>
    <row r="3208" spans="1:13" ht="15" x14ac:dyDescent="0.2">
      <c r="A3208" s="14">
        <v>42908</v>
      </c>
      <c r="B3208" s="17" t="s">
        <v>793</v>
      </c>
      <c r="C3208" s="11">
        <f t="shared" si="3297"/>
        <v>838.57442348008385</v>
      </c>
      <c r="D3208" s="15" t="s">
        <v>18</v>
      </c>
      <c r="E3208" s="15">
        <v>238.5</v>
      </c>
      <c r="F3208" s="15">
        <v>238.5</v>
      </c>
      <c r="G3208" s="15">
        <v>0</v>
      </c>
      <c r="H3208" s="16">
        <v>0</v>
      </c>
      <c r="I3208" s="13">
        <f t="shared" si="3301"/>
        <v>0</v>
      </c>
      <c r="J3208" s="13">
        <v>0</v>
      </c>
      <c r="K3208" s="13">
        <v>0</v>
      </c>
      <c r="L3208" s="13">
        <f t="shared" si="3298"/>
        <v>0</v>
      </c>
      <c r="M3208" s="45">
        <f t="shared" si="3300"/>
        <v>0</v>
      </c>
    </row>
    <row r="3209" spans="1:13" ht="15" x14ac:dyDescent="0.2">
      <c r="A3209" s="14">
        <v>42908</v>
      </c>
      <c r="B3209" s="17" t="s">
        <v>794</v>
      </c>
      <c r="C3209" s="11">
        <f t="shared" si="3297"/>
        <v>1000</v>
      </c>
      <c r="D3209" s="15" t="s">
        <v>18</v>
      </c>
      <c r="E3209" s="15">
        <v>200</v>
      </c>
      <c r="F3209" s="15">
        <v>198.5</v>
      </c>
      <c r="G3209" s="15">
        <v>0</v>
      </c>
      <c r="H3209" s="16">
        <v>0</v>
      </c>
      <c r="I3209" s="13">
        <f t="shared" si="3301"/>
        <v>1.5</v>
      </c>
      <c r="J3209" s="13">
        <v>0</v>
      </c>
      <c r="K3209" s="13">
        <v>0</v>
      </c>
      <c r="L3209" s="13">
        <f t="shared" si="3298"/>
        <v>1.5</v>
      </c>
      <c r="M3209" s="45">
        <f t="shared" si="3300"/>
        <v>1500</v>
      </c>
    </row>
    <row r="3210" spans="1:13" ht="15" x14ac:dyDescent="0.2">
      <c r="A3210" s="14">
        <v>42908</v>
      </c>
      <c r="B3210" s="17" t="s">
        <v>144</v>
      </c>
      <c r="C3210" s="11">
        <f t="shared" si="3297"/>
        <v>558.65921787709499</v>
      </c>
      <c r="D3210" s="15" t="s">
        <v>18</v>
      </c>
      <c r="E3210" s="15">
        <v>358</v>
      </c>
      <c r="F3210" s="15">
        <v>355.2</v>
      </c>
      <c r="G3210" s="15">
        <v>0</v>
      </c>
      <c r="H3210" s="16">
        <v>0</v>
      </c>
      <c r="I3210" s="13">
        <f t="shared" si="3301"/>
        <v>2.8000000000000114</v>
      </c>
      <c r="J3210" s="13">
        <v>0</v>
      </c>
      <c r="K3210" s="13">
        <v>0</v>
      </c>
      <c r="L3210" s="13">
        <f t="shared" si="3298"/>
        <v>2.8000000000000114</v>
      </c>
      <c r="M3210" s="45">
        <f t="shared" si="3300"/>
        <v>1564.2458100558724</v>
      </c>
    </row>
    <row r="3211" spans="1:13" ht="15" x14ac:dyDescent="0.2">
      <c r="A3211" s="14">
        <v>42908</v>
      </c>
      <c r="B3211" s="17" t="s">
        <v>795</v>
      </c>
      <c r="C3211" s="11">
        <f t="shared" si="3297"/>
        <v>139.08205841446454</v>
      </c>
      <c r="D3211" s="15" t="s">
        <v>21</v>
      </c>
      <c r="E3211" s="15">
        <v>1438</v>
      </c>
      <c r="F3211" s="15">
        <v>1438</v>
      </c>
      <c r="G3211" s="15">
        <v>0</v>
      </c>
      <c r="H3211" s="16">
        <v>0</v>
      </c>
      <c r="I3211" s="13">
        <f t="shared" si="3301"/>
        <v>0</v>
      </c>
      <c r="J3211" s="13">
        <v>0</v>
      </c>
      <c r="K3211" s="13">
        <v>0</v>
      </c>
      <c r="L3211" s="13">
        <f t="shared" si="3298"/>
        <v>0</v>
      </c>
      <c r="M3211" s="45">
        <f t="shared" si="3300"/>
        <v>0</v>
      </c>
    </row>
    <row r="3212" spans="1:13" ht="15" x14ac:dyDescent="0.2">
      <c r="A3212" s="14">
        <v>42907</v>
      </c>
      <c r="B3212" s="17" t="s">
        <v>737</v>
      </c>
      <c r="C3212" s="11">
        <f t="shared" si="3297"/>
        <v>487.21071863581</v>
      </c>
      <c r="D3212" s="15" t="s">
        <v>18</v>
      </c>
      <c r="E3212" s="15">
        <v>410.5</v>
      </c>
      <c r="F3212" s="15">
        <v>408</v>
      </c>
      <c r="G3212" s="15">
        <v>0</v>
      </c>
      <c r="H3212" s="16">
        <v>0</v>
      </c>
      <c r="I3212" s="13">
        <f t="shared" si="3301"/>
        <v>2.5</v>
      </c>
      <c r="J3212" s="13">
        <v>0</v>
      </c>
      <c r="K3212" s="13">
        <v>0</v>
      </c>
      <c r="L3212" s="13">
        <f t="shared" si="3298"/>
        <v>2.5</v>
      </c>
      <c r="M3212" s="45">
        <f t="shared" si="3300"/>
        <v>1218.026796589525</v>
      </c>
    </row>
    <row r="3213" spans="1:13" ht="15" x14ac:dyDescent="0.2">
      <c r="A3213" s="14">
        <v>42907</v>
      </c>
      <c r="B3213" s="17" t="s">
        <v>775</v>
      </c>
      <c r="C3213" s="11">
        <f t="shared" si="3297"/>
        <v>173.01038062283737</v>
      </c>
      <c r="D3213" s="15" t="s">
        <v>21</v>
      </c>
      <c r="E3213" s="15">
        <v>1156</v>
      </c>
      <c r="F3213" s="15">
        <v>1156</v>
      </c>
      <c r="G3213" s="15">
        <v>0</v>
      </c>
      <c r="H3213" s="16">
        <v>0</v>
      </c>
      <c r="I3213" s="13">
        <f t="shared" si="3301"/>
        <v>0</v>
      </c>
      <c r="J3213" s="13">
        <v>0</v>
      </c>
      <c r="K3213" s="13">
        <v>0</v>
      </c>
      <c r="L3213" s="13">
        <f t="shared" si="3298"/>
        <v>0</v>
      </c>
      <c r="M3213" s="45">
        <f t="shared" si="3300"/>
        <v>0</v>
      </c>
    </row>
    <row r="3214" spans="1:13" ht="15" x14ac:dyDescent="0.2">
      <c r="A3214" s="14">
        <v>42906</v>
      </c>
      <c r="B3214" s="17" t="s">
        <v>796</v>
      </c>
      <c r="C3214" s="11">
        <f t="shared" si="3297"/>
        <v>431.4994606256742</v>
      </c>
      <c r="D3214" s="15" t="s">
        <v>21</v>
      </c>
      <c r="E3214" s="15">
        <v>463.5</v>
      </c>
      <c r="F3214" s="15">
        <v>466.5</v>
      </c>
      <c r="G3214" s="15">
        <v>470</v>
      </c>
      <c r="H3214" s="16">
        <v>0</v>
      </c>
      <c r="I3214" s="13">
        <f t="shared" si="3301"/>
        <v>3</v>
      </c>
      <c r="J3214" s="13">
        <f>(IF(D3214="SELL",IF(G3214="",0,F3214-G3214),IF(D3214="BUY",IF(G3214="",0,G3214-F3214))))</f>
        <v>3.5</v>
      </c>
      <c r="K3214" s="13">
        <v>0</v>
      </c>
      <c r="L3214" s="13">
        <f t="shared" si="3298"/>
        <v>6.5</v>
      </c>
      <c r="M3214" s="45">
        <f t="shared" si="3300"/>
        <v>2804.7464940668824</v>
      </c>
    </row>
    <row r="3215" spans="1:13" ht="15" x14ac:dyDescent="0.2">
      <c r="A3215" s="14">
        <v>42906</v>
      </c>
      <c r="B3215" s="17" t="s">
        <v>40</v>
      </c>
      <c r="C3215" s="11">
        <f t="shared" si="3297"/>
        <v>425.07970244420829</v>
      </c>
      <c r="D3215" s="15" t="s">
        <v>18</v>
      </c>
      <c r="E3215" s="15">
        <v>470.5</v>
      </c>
      <c r="F3215" s="15">
        <v>467.5</v>
      </c>
      <c r="G3215" s="15">
        <v>0</v>
      </c>
      <c r="H3215" s="16">
        <v>0</v>
      </c>
      <c r="I3215" s="13">
        <f t="shared" si="3301"/>
        <v>3</v>
      </c>
      <c r="J3215" s="13">
        <v>0</v>
      </c>
      <c r="K3215" s="13">
        <v>0</v>
      </c>
      <c r="L3215" s="13">
        <f t="shared" si="3298"/>
        <v>3</v>
      </c>
      <c r="M3215" s="45">
        <f t="shared" si="3300"/>
        <v>1275.2391073326248</v>
      </c>
    </row>
    <row r="3216" spans="1:13" ht="15" x14ac:dyDescent="0.2">
      <c r="A3216" s="14">
        <v>42906</v>
      </c>
      <c r="B3216" s="17" t="s">
        <v>797</v>
      </c>
      <c r="C3216" s="11">
        <f t="shared" si="3297"/>
        <v>383.87715930902112</v>
      </c>
      <c r="D3216" s="15" t="s">
        <v>21</v>
      </c>
      <c r="E3216" s="15">
        <v>521</v>
      </c>
      <c r="F3216" s="15">
        <v>525</v>
      </c>
      <c r="G3216" s="15">
        <v>0</v>
      </c>
      <c r="H3216" s="16">
        <v>0</v>
      </c>
      <c r="I3216" s="13">
        <f t="shared" si="3301"/>
        <v>4</v>
      </c>
      <c r="J3216" s="13">
        <v>0</v>
      </c>
      <c r="K3216" s="13">
        <v>0</v>
      </c>
      <c r="L3216" s="13">
        <f t="shared" si="3298"/>
        <v>4</v>
      </c>
      <c r="M3216" s="45">
        <f t="shared" si="3300"/>
        <v>1535.5086372360845</v>
      </c>
    </row>
    <row r="3217" spans="1:13" ht="15" x14ac:dyDescent="0.2">
      <c r="A3217" s="14">
        <v>42905</v>
      </c>
      <c r="B3217" s="17" t="s">
        <v>798</v>
      </c>
      <c r="C3217" s="11">
        <f t="shared" si="3297"/>
        <v>182.14936247723134</v>
      </c>
      <c r="D3217" s="15" t="s">
        <v>21</v>
      </c>
      <c r="E3217" s="15">
        <v>1098</v>
      </c>
      <c r="F3217" s="15">
        <v>1098</v>
      </c>
      <c r="G3217" s="15">
        <v>0</v>
      </c>
      <c r="H3217" s="16">
        <v>0</v>
      </c>
      <c r="I3217" s="13">
        <f t="shared" si="3301"/>
        <v>0</v>
      </c>
      <c r="J3217" s="13">
        <v>0</v>
      </c>
      <c r="K3217" s="13">
        <v>0</v>
      </c>
      <c r="L3217" s="13">
        <f t="shared" si="3298"/>
        <v>0</v>
      </c>
      <c r="M3217" s="45">
        <f t="shared" si="3300"/>
        <v>0</v>
      </c>
    </row>
    <row r="3218" spans="1:13" ht="15" x14ac:dyDescent="0.2">
      <c r="A3218" s="14">
        <v>42905</v>
      </c>
      <c r="B3218" s="17" t="s">
        <v>799</v>
      </c>
      <c r="C3218" s="11">
        <f t="shared" si="3297"/>
        <v>560.2240896358544</v>
      </c>
      <c r="D3218" s="15" t="s">
        <v>21</v>
      </c>
      <c r="E3218" s="15">
        <v>357</v>
      </c>
      <c r="F3218" s="15">
        <v>357</v>
      </c>
      <c r="G3218" s="15">
        <v>0</v>
      </c>
      <c r="H3218" s="16">
        <v>0</v>
      </c>
      <c r="I3218" s="13">
        <f t="shared" si="3301"/>
        <v>0</v>
      </c>
      <c r="J3218" s="13">
        <v>0</v>
      </c>
      <c r="K3218" s="13">
        <v>0</v>
      </c>
      <c r="L3218" s="13">
        <f t="shared" si="3298"/>
        <v>0</v>
      </c>
      <c r="M3218" s="45">
        <f t="shared" si="3300"/>
        <v>0</v>
      </c>
    </row>
    <row r="3219" spans="1:13" ht="15" x14ac:dyDescent="0.2">
      <c r="A3219" s="14">
        <v>42905</v>
      </c>
      <c r="B3219" s="17" t="s">
        <v>257</v>
      </c>
      <c r="C3219" s="11">
        <f t="shared" si="3297"/>
        <v>365.63071297989029</v>
      </c>
      <c r="D3219" s="15" t="s">
        <v>21</v>
      </c>
      <c r="E3219" s="15">
        <v>547</v>
      </c>
      <c r="F3219" s="15">
        <v>547</v>
      </c>
      <c r="G3219" s="15">
        <v>0</v>
      </c>
      <c r="H3219" s="16">
        <v>0</v>
      </c>
      <c r="I3219" s="13">
        <f t="shared" si="3301"/>
        <v>0</v>
      </c>
      <c r="J3219" s="13">
        <v>0</v>
      </c>
      <c r="K3219" s="13">
        <v>0</v>
      </c>
      <c r="L3219" s="13">
        <f t="shared" si="3298"/>
        <v>0</v>
      </c>
      <c r="M3219" s="45">
        <f t="shared" si="3300"/>
        <v>0</v>
      </c>
    </row>
    <row r="3220" spans="1:13" ht="15" x14ac:dyDescent="0.2">
      <c r="A3220" s="14">
        <v>42905</v>
      </c>
      <c r="B3220" s="17" t="s">
        <v>800</v>
      </c>
      <c r="C3220" s="11">
        <f t="shared" si="3297"/>
        <v>167.36401673640168</v>
      </c>
      <c r="D3220" s="15" t="s">
        <v>21</v>
      </c>
      <c r="E3220" s="15">
        <v>1195</v>
      </c>
      <c r="F3220" s="15">
        <v>1202</v>
      </c>
      <c r="G3220" s="15">
        <v>0</v>
      </c>
      <c r="H3220" s="16">
        <v>0</v>
      </c>
      <c r="I3220" s="13">
        <f t="shared" si="3301"/>
        <v>7</v>
      </c>
      <c r="J3220" s="13">
        <v>0</v>
      </c>
      <c r="K3220" s="13">
        <v>0</v>
      </c>
      <c r="L3220" s="13">
        <f t="shared" si="3298"/>
        <v>7</v>
      </c>
      <c r="M3220" s="45">
        <f t="shared" si="3300"/>
        <v>1171.5481171548117</v>
      </c>
    </row>
    <row r="3221" spans="1:13" ht="15" x14ac:dyDescent="0.2">
      <c r="A3221" s="14">
        <v>42905</v>
      </c>
      <c r="B3221" s="17" t="s">
        <v>298</v>
      </c>
      <c r="C3221" s="11">
        <f t="shared" si="3297"/>
        <v>224.97187851518561</v>
      </c>
      <c r="D3221" s="15" t="s">
        <v>21</v>
      </c>
      <c r="E3221" s="15">
        <v>889</v>
      </c>
      <c r="F3221" s="15">
        <v>894</v>
      </c>
      <c r="G3221" s="15">
        <v>900</v>
      </c>
      <c r="H3221" s="16">
        <v>0</v>
      </c>
      <c r="I3221" s="13">
        <f t="shared" si="3301"/>
        <v>5</v>
      </c>
      <c r="J3221" s="13">
        <f>(IF(D3221="SELL",IF(G3221="",0,F3221-G3221),IF(D3221="BUY",IF(G3221="",0,G3221-F3221))))</f>
        <v>6</v>
      </c>
      <c r="K3221" s="13">
        <v>0</v>
      </c>
      <c r="L3221" s="13">
        <f t="shared" si="3298"/>
        <v>11</v>
      </c>
      <c r="M3221" s="45">
        <f t="shared" si="3300"/>
        <v>2474.6906636670419</v>
      </c>
    </row>
    <row r="3222" spans="1:13" ht="15" x14ac:dyDescent="0.2">
      <c r="A3222" s="14">
        <v>42902</v>
      </c>
      <c r="B3222" s="17" t="s">
        <v>127</v>
      </c>
      <c r="C3222" s="11">
        <f t="shared" si="3297"/>
        <v>165.97510373443984</v>
      </c>
      <c r="D3222" s="15" t="s">
        <v>21</v>
      </c>
      <c r="E3222" s="15">
        <v>1205</v>
      </c>
      <c r="F3222" s="15">
        <v>1214</v>
      </c>
      <c r="G3222" s="15">
        <v>0</v>
      </c>
      <c r="H3222" s="16">
        <v>0</v>
      </c>
      <c r="I3222" s="13">
        <f t="shared" si="3301"/>
        <v>9</v>
      </c>
      <c r="J3222" s="13">
        <v>0</v>
      </c>
      <c r="K3222" s="13">
        <v>0</v>
      </c>
      <c r="L3222" s="13">
        <f t="shared" si="3298"/>
        <v>9</v>
      </c>
      <c r="M3222" s="45">
        <f t="shared" si="3300"/>
        <v>1493.7759336099587</v>
      </c>
    </row>
    <row r="3223" spans="1:13" ht="15" x14ac:dyDescent="0.2">
      <c r="A3223" s="14">
        <v>42902</v>
      </c>
      <c r="B3223" s="17" t="s">
        <v>722</v>
      </c>
      <c r="C3223" s="11">
        <f t="shared" si="3297"/>
        <v>510.20408163265307</v>
      </c>
      <c r="D3223" s="15" t="s">
        <v>18</v>
      </c>
      <c r="E3223" s="15">
        <v>392</v>
      </c>
      <c r="F3223" s="15">
        <v>389.25</v>
      </c>
      <c r="G3223" s="15">
        <v>0</v>
      </c>
      <c r="H3223" s="16">
        <v>0</v>
      </c>
      <c r="I3223" s="13">
        <f t="shared" si="3301"/>
        <v>2.75</v>
      </c>
      <c r="J3223" s="13">
        <v>0</v>
      </c>
      <c r="K3223" s="13">
        <v>0</v>
      </c>
      <c r="L3223" s="13">
        <f t="shared" si="3298"/>
        <v>2.75</v>
      </c>
      <c r="M3223" s="45">
        <f t="shared" si="3300"/>
        <v>1403.0612244897959</v>
      </c>
    </row>
    <row r="3224" spans="1:13" ht="15" x14ac:dyDescent="0.2">
      <c r="A3224" s="14">
        <v>42902</v>
      </c>
      <c r="B3224" s="17" t="s">
        <v>74</v>
      </c>
      <c r="C3224" s="11">
        <f t="shared" si="3297"/>
        <v>238.0952380952381</v>
      </c>
      <c r="D3224" s="15" t="s">
        <v>21</v>
      </c>
      <c r="E3224" s="15">
        <v>840</v>
      </c>
      <c r="F3224" s="15">
        <v>840</v>
      </c>
      <c r="G3224" s="15">
        <v>0</v>
      </c>
      <c r="H3224" s="16">
        <v>0</v>
      </c>
      <c r="I3224" s="13">
        <f t="shared" si="3301"/>
        <v>0</v>
      </c>
      <c r="J3224" s="13">
        <v>0</v>
      </c>
      <c r="K3224" s="13">
        <v>0</v>
      </c>
      <c r="L3224" s="13">
        <f t="shared" si="3298"/>
        <v>0</v>
      </c>
      <c r="M3224" s="45">
        <f t="shared" si="3300"/>
        <v>0</v>
      </c>
    </row>
    <row r="3225" spans="1:13" ht="15" x14ac:dyDescent="0.2">
      <c r="A3225" s="14">
        <v>42902</v>
      </c>
      <c r="B3225" s="17" t="s">
        <v>801</v>
      </c>
      <c r="C3225" s="11">
        <f t="shared" si="3297"/>
        <v>705.46737213403878</v>
      </c>
      <c r="D3225" s="15" t="s">
        <v>21</v>
      </c>
      <c r="E3225" s="15">
        <v>283.5</v>
      </c>
      <c r="F3225" s="15">
        <v>283.5</v>
      </c>
      <c r="G3225" s="15">
        <v>0</v>
      </c>
      <c r="H3225" s="16">
        <v>0</v>
      </c>
      <c r="I3225" s="13">
        <f t="shared" si="3301"/>
        <v>0</v>
      </c>
      <c r="J3225" s="13">
        <v>0</v>
      </c>
      <c r="K3225" s="13">
        <v>0</v>
      </c>
      <c r="L3225" s="13">
        <f t="shared" si="3298"/>
        <v>0</v>
      </c>
      <c r="M3225" s="45">
        <f t="shared" si="3300"/>
        <v>0</v>
      </c>
    </row>
    <row r="3226" spans="1:13" ht="15" x14ac:dyDescent="0.2">
      <c r="A3226" s="14">
        <v>42902</v>
      </c>
      <c r="B3226" s="17" t="s">
        <v>746</v>
      </c>
      <c r="C3226" s="11">
        <f t="shared" si="3297"/>
        <v>174.67248908296943</v>
      </c>
      <c r="D3226" s="15" t="s">
        <v>21</v>
      </c>
      <c r="E3226" s="15">
        <v>1145</v>
      </c>
      <c r="F3226" s="15">
        <v>1155</v>
      </c>
      <c r="G3226" s="15">
        <v>0</v>
      </c>
      <c r="H3226" s="16">
        <v>0</v>
      </c>
      <c r="I3226" s="13">
        <f t="shared" si="3301"/>
        <v>10</v>
      </c>
      <c r="J3226" s="13">
        <v>0</v>
      </c>
      <c r="K3226" s="13">
        <v>0</v>
      </c>
      <c r="L3226" s="13">
        <f t="shared" si="3298"/>
        <v>10</v>
      </c>
      <c r="M3226" s="45">
        <f t="shared" si="3300"/>
        <v>1746.7248908296942</v>
      </c>
    </row>
    <row r="3227" spans="1:13" ht="15" x14ac:dyDescent="0.2">
      <c r="A3227" s="14">
        <v>42902</v>
      </c>
      <c r="B3227" s="17" t="s">
        <v>35</v>
      </c>
      <c r="C3227" s="11">
        <f t="shared" si="3297"/>
        <v>294.11764705882354</v>
      </c>
      <c r="D3227" s="15" t="s">
        <v>21</v>
      </c>
      <c r="E3227" s="15">
        <v>680</v>
      </c>
      <c r="F3227" s="15">
        <v>680</v>
      </c>
      <c r="G3227" s="15">
        <v>0</v>
      </c>
      <c r="H3227" s="16">
        <v>0</v>
      </c>
      <c r="I3227" s="13">
        <f t="shared" si="3301"/>
        <v>0</v>
      </c>
      <c r="J3227" s="13">
        <v>0</v>
      </c>
      <c r="K3227" s="13">
        <v>0</v>
      </c>
      <c r="L3227" s="13">
        <f t="shared" si="3298"/>
        <v>0</v>
      </c>
      <c r="M3227" s="45">
        <f t="shared" si="3300"/>
        <v>0</v>
      </c>
    </row>
    <row r="3228" spans="1:13" ht="15" x14ac:dyDescent="0.2">
      <c r="A3228" s="14">
        <v>42902</v>
      </c>
      <c r="B3228" s="17" t="s">
        <v>737</v>
      </c>
      <c r="C3228" s="11">
        <f t="shared" si="3297"/>
        <v>479.61630695443642</v>
      </c>
      <c r="D3228" s="15" t="s">
        <v>21</v>
      </c>
      <c r="E3228" s="15">
        <v>417</v>
      </c>
      <c r="F3228" s="15">
        <v>411</v>
      </c>
      <c r="G3228" s="15">
        <v>0</v>
      </c>
      <c r="H3228" s="16">
        <v>0</v>
      </c>
      <c r="I3228" s="13">
        <f t="shared" si="3301"/>
        <v>-6</v>
      </c>
      <c r="J3228" s="13">
        <v>0</v>
      </c>
      <c r="K3228" s="13">
        <v>0</v>
      </c>
      <c r="L3228" s="13">
        <f t="shared" si="3298"/>
        <v>-6</v>
      </c>
      <c r="M3228" s="45">
        <f t="shared" si="3300"/>
        <v>-2877.6978417266187</v>
      </c>
    </row>
    <row r="3229" spans="1:13" ht="15" x14ac:dyDescent="0.2">
      <c r="A3229" s="14">
        <v>42901</v>
      </c>
      <c r="B3229" s="17" t="s">
        <v>35</v>
      </c>
      <c r="C3229" s="11">
        <f t="shared" si="3297"/>
        <v>298.50746268656718</v>
      </c>
      <c r="D3229" s="15" t="s">
        <v>18</v>
      </c>
      <c r="E3229" s="15">
        <v>670</v>
      </c>
      <c r="F3229" s="15">
        <v>666.5</v>
      </c>
      <c r="G3229" s="15">
        <v>0</v>
      </c>
      <c r="H3229" s="16">
        <v>0</v>
      </c>
      <c r="I3229" s="13">
        <f t="shared" si="3301"/>
        <v>3.5</v>
      </c>
      <c r="J3229" s="13">
        <v>0</v>
      </c>
      <c r="K3229" s="13">
        <v>0</v>
      </c>
      <c r="L3229" s="13">
        <f t="shared" si="3298"/>
        <v>3.5</v>
      </c>
      <c r="M3229" s="45">
        <f t="shared" si="3300"/>
        <v>1044.7761194029852</v>
      </c>
    </row>
    <row r="3230" spans="1:13" ht="15" x14ac:dyDescent="0.2">
      <c r="A3230" s="14">
        <v>42901</v>
      </c>
      <c r="B3230" s="17" t="s">
        <v>737</v>
      </c>
      <c r="C3230" s="11">
        <f t="shared" si="3297"/>
        <v>484.84848484848487</v>
      </c>
      <c r="D3230" s="15" t="s">
        <v>18</v>
      </c>
      <c r="E3230" s="15">
        <v>412.5</v>
      </c>
      <c r="F3230" s="15">
        <v>409</v>
      </c>
      <c r="G3230" s="15">
        <v>405</v>
      </c>
      <c r="H3230" s="16">
        <v>0</v>
      </c>
      <c r="I3230" s="13">
        <f t="shared" si="3301"/>
        <v>3.5</v>
      </c>
      <c r="J3230" s="13">
        <f>(IF(D3230="SELL",IF(G3230="",0,F3230-G3230),IF(D3230="BUY",IF(G3230="",0,G3230-F3230))))</f>
        <v>4</v>
      </c>
      <c r="K3230" s="13">
        <v>0</v>
      </c>
      <c r="L3230" s="13">
        <f t="shared" si="3298"/>
        <v>7.5</v>
      </c>
      <c r="M3230" s="45">
        <f t="shared" si="3300"/>
        <v>3636.3636363636365</v>
      </c>
    </row>
    <row r="3231" spans="1:13" ht="15" x14ac:dyDescent="0.2">
      <c r="A3231" s="14">
        <v>42901</v>
      </c>
      <c r="B3231" s="17" t="s">
        <v>67</v>
      </c>
      <c r="C3231" s="11">
        <f t="shared" si="3297"/>
        <v>168.77637130801688</v>
      </c>
      <c r="D3231" s="15" t="s">
        <v>21</v>
      </c>
      <c r="E3231" s="15">
        <v>1185</v>
      </c>
      <c r="F3231" s="15">
        <v>1185</v>
      </c>
      <c r="G3231" s="15">
        <v>0</v>
      </c>
      <c r="H3231" s="16">
        <v>0</v>
      </c>
      <c r="I3231" s="13">
        <f t="shared" si="3301"/>
        <v>0</v>
      </c>
      <c r="J3231" s="13">
        <v>0</v>
      </c>
      <c r="K3231" s="13">
        <v>0</v>
      </c>
      <c r="L3231" s="13">
        <f t="shared" si="3298"/>
        <v>0</v>
      </c>
      <c r="M3231" s="45">
        <f t="shared" si="3300"/>
        <v>0</v>
      </c>
    </row>
    <row r="3232" spans="1:13" ht="15" x14ac:dyDescent="0.2">
      <c r="A3232" s="14">
        <v>42901</v>
      </c>
      <c r="B3232" s="17" t="s">
        <v>94</v>
      </c>
      <c r="C3232" s="11">
        <f t="shared" si="3297"/>
        <v>368.66359447004606</v>
      </c>
      <c r="D3232" s="15" t="s">
        <v>21</v>
      </c>
      <c r="E3232" s="15">
        <v>542.5</v>
      </c>
      <c r="F3232" s="15">
        <v>546.9</v>
      </c>
      <c r="G3232" s="15">
        <v>0</v>
      </c>
      <c r="H3232" s="16">
        <v>0</v>
      </c>
      <c r="I3232" s="13">
        <f t="shared" si="3301"/>
        <v>4.3999999999999773</v>
      </c>
      <c r="J3232" s="13">
        <v>0</v>
      </c>
      <c r="K3232" s="13">
        <v>0</v>
      </c>
      <c r="L3232" s="13">
        <f t="shared" si="3298"/>
        <v>4.3999999999999773</v>
      </c>
      <c r="M3232" s="45">
        <f t="shared" si="3300"/>
        <v>1622.1198156681944</v>
      </c>
    </row>
    <row r="3233" spans="1:13" ht="15" x14ac:dyDescent="0.2">
      <c r="A3233" s="14">
        <v>42901</v>
      </c>
      <c r="B3233" s="17" t="s">
        <v>796</v>
      </c>
      <c r="C3233" s="11">
        <f t="shared" si="3297"/>
        <v>442.47787610619469</v>
      </c>
      <c r="D3233" s="15" t="s">
        <v>21</v>
      </c>
      <c r="E3233" s="15">
        <v>452</v>
      </c>
      <c r="F3233" s="15">
        <v>452</v>
      </c>
      <c r="G3233" s="15">
        <v>0</v>
      </c>
      <c r="H3233" s="16">
        <v>0</v>
      </c>
      <c r="I3233" s="13">
        <f t="shared" si="3301"/>
        <v>0</v>
      </c>
      <c r="J3233" s="13">
        <v>0</v>
      </c>
      <c r="K3233" s="13">
        <v>0</v>
      </c>
      <c r="L3233" s="13">
        <f t="shared" si="3298"/>
        <v>0</v>
      </c>
      <c r="M3233" s="45">
        <f t="shared" si="3300"/>
        <v>0</v>
      </c>
    </row>
    <row r="3234" spans="1:13" ht="15" x14ac:dyDescent="0.2">
      <c r="A3234" s="14">
        <v>42900</v>
      </c>
      <c r="B3234" s="17" t="s">
        <v>802</v>
      </c>
      <c r="C3234" s="11">
        <f t="shared" si="3297"/>
        <v>208.33333333333334</v>
      </c>
      <c r="D3234" s="15" t="s">
        <v>21</v>
      </c>
      <c r="E3234" s="15">
        <v>960</v>
      </c>
      <c r="F3234" s="15">
        <v>970</v>
      </c>
      <c r="G3234" s="15">
        <v>0</v>
      </c>
      <c r="H3234" s="16">
        <v>0</v>
      </c>
      <c r="I3234" s="13">
        <f t="shared" si="3301"/>
        <v>10</v>
      </c>
      <c r="J3234" s="13">
        <v>0</v>
      </c>
      <c r="K3234" s="13">
        <v>0</v>
      </c>
      <c r="L3234" s="13">
        <f t="shared" si="3298"/>
        <v>10</v>
      </c>
      <c r="M3234" s="45">
        <f t="shared" si="3300"/>
        <v>2083.3333333333335</v>
      </c>
    </row>
    <row r="3235" spans="1:13" ht="15" x14ac:dyDescent="0.2">
      <c r="A3235" s="14">
        <v>42900</v>
      </c>
      <c r="B3235" s="17" t="s">
        <v>747</v>
      </c>
      <c r="C3235" s="11">
        <f t="shared" si="3297"/>
        <v>851.063829787234</v>
      </c>
      <c r="D3235" s="15" t="s">
        <v>21</v>
      </c>
      <c r="E3235" s="15">
        <v>235</v>
      </c>
      <c r="F3235" s="15">
        <v>237</v>
      </c>
      <c r="G3235" s="15">
        <v>0</v>
      </c>
      <c r="H3235" s="16">
        <v>0</v>
      </c>
      <c r="I3235" s="13">
        <f t="shared" si="3301"/>
        <v>2</v>
      </c>
      <c r="J3235" s="13">
        <v>0</v>
      </c>
      <c r="K3235" s="13">
        <v>0</v>
      </c>
      <c r="L3235" s="13">
        <f t="shared" si="3298"/>
        <v>2</v>
      </c>
      <c r="M3235" s="45">
        <f t="shared" si="3300"/>
        <v>1702.127659574468</v>
      </c>
    </row>
    <row r="3236" spans="1:13" ht="15" x14ac:dyDescent="0.2">
      <c r="A3236" s="14">
        <v>42900</v>
      </c>
      <c r="B3236" s="17" t="s">
        <v>98</v>
      </c>
      <c r="C3236" s="11">
        <f t="shared" si="3297"/>
        <v>1007.5566750629723</v>
      </c>
      <c r="D3236" s="15" t="s">
        <v>18</v>
      </c>
      <c r="E3236" s="15">
        <v>198.5</v>
      </c>
      <c r="F3236" s="15">
        <v>197</v>
      </c>
      <c r="G3236" s="15">
        <v>0</v>
      </c>
      <c r="H3236" s="16">
        <v>0</v>
      </c>
      <c r="I3236" s="13">
        <f t="shared" si="3301"/>
        <v>1.5</v>
      </c>
      <c r="J3236" s="13">
        <v>0</v>
      </c>
      <c r="K3236" s="13">
        <v>0</v>
      </c>
      <c r="L3236" s="13">
        <f t="shared" si="3298"/>
        <v>1.5</v>
      </c>
      <c r="M3236" s="45">
        <f t="shared" si="3300"/>
        <v>1511.3350125944585</v>
      </c>
    </row>
    <row r="3237" spans="1:13" ht="15" x14ac:dyDescent="0.2">
      <c r="A3237" s="14">
        <v>42900</v>
      </c>
      <c r="B3237" s="17" t="s">
        <v>36</v>
      </c>
      <c r="C3237" s="11">
        <f t="shared" ref="C3237:C3300" si="3303">200000/E3237</f>
        <v>120.48192771084338</v>
      </c>
      <c r="D3237" s="15" t="s">
        <v>21</v>
      </c>
      <c r="E3237" s="15">
        <v>1660</v>
      </c>
      <c r="F3237" s="15">
        <v>1660</v>
      </c>
      <c r="G3237" s="15">
        <v>0</v>
      </c>
      <c r="H3237" s="16">
        <v>0</v>
      </c>
      <c r="I3237" s="13">
        <v>0</v>
      </c>
      <c r="J3237" s="13">
        <v>0</v>
      </c>
      <c r="K3237" s="13">
        <v>0</v>
      </c>
      <c r="L3237" s="13">
        <f t="shared" si="3298"/>
        <v>0</v>
      </c>
      <c r="M3237" s="45">
        <f t="shared" si="3300"/>
        <v>0</v>
      </c>
    </row>
    <row r="3238" spans="1:13" ht="15" x14ac:dyDescent="0.2">
      <c r="A3238" s="14">
        <v>42899</v>
      </c>
      <c r="B3238" s="17" t="s">
        <v>803</v>
      </c>
      <c r="C3238" s="11">
        <f t="shared" si="3303"/>
        <v>206.61157024793388</v>
      </c>
      <c r="D3238" s="15" t="s">
        <v>21</v>
      </c>
      <c r="E3238" s="15">
        <v>968</v>
      </c>
      <c r="F3238" s="15">
        <v>968</v>
      </c>
      <c r="G3238" s="15">
        <v>0</v>
      </c>
      <c r="H3238" s="16">
        <v>0</v>
      </c>
      <c r="I3238" s="13">
        <v>0</v>
      </c>
      <c r="J3238" s="13">
        <v>0</v>
      </c>
      <c r="K3238" s="13">
        <v>0</v>
      </c>
      <c r="L3238" s="13">
        <f t="shared" si="3298"/>
        <v>0</v>
      </c>
      <c r="M3238" s="45">
        <f t="shared" si="3300"/>
        <v>0</v>
      </c>
    </row>
    <row r="3239" spans="1:13" ht="15" x14ac:dyDescent="0.2">
      <c r="A3239" s="14">
        <v>42899</v>
      </c>
      <c r="B3239" s="17" t="s">
        <v>736</v>
      </c>
      <c r="C3239" s="11">
        <f t="shared" si="3303"/>
        <v>1055.4089709762534</v>
      </c>
      <c r="D3239" s="15" t="s">
        <v>18</v>
      </c>
      <c r="E3239" s="15">
        <v>189.5</v>
      </c>
      <c r="F3239" s="15">
        <v>189.5</v>
      </c>
      <c r="G3239" s="15">
        <v>0</v>
      </c>
      <c r="H3239" s="16">
        <v>0</v>
      </c>
      <c r="I3239" s="13">
        <v>0</v>
      </c>
      <c r="J3239" s="13">
        <v>0</v>
      </c>
      <c r="K3239" s="13">
        <v>0</v>
      </c>
      <c r="L3239" s="13">
        <f t="shared" ref="L3239:L3302" si="3304">K3239+J3239+I3239</f>
        <v>0</v>
      </c>
      <c r="M3239" s="45">
        <f t="shared" si="3300"/>
        <v>0</v>
      </c>
    </row>
    <row r="3240" spans="1:13" ht="15" x14ac:dyDescent="0.2">
      <c r="A3240" s="14">
        <v>42899</v>
      </c>
      <c r="B3240" s="17" t="s">
        <v>804</v>
      </c>
      <c r="C3240" s="11">
        <f t="shared" si="3303"/>
        <v>303.030303030303</v>
      </c>
      <c r="D3240" s="15" t="s">
        <v>21</v>
      </c>
      <c r="E3240" s="15">
        <v>660</v>
      </c>
      <c r="F3240" s="15">
        <v>660</v>
      </c>
      <c r="G3240" s="15">
        <v>0</v>
      </c>
      <c r="H3240" s="16">
        <v>0</v>
      </c>
      <c r="I3240" s="13">
        <f t="shared" ref="I3240:I3303" si="3305">(IF(D3240="SELL",E3240-F3240,IF(D3240="BUY",F3240-E3240)))</f>
        <v>0</v>
      </c>
      <c r="J3240" s="13">
        <v>0</v>
      </c>
      <c r="K3240" s="13">
        <v>0</v>
      </c>
      <c r="L3240" s="13">
        <f t="shared" si="3304"/>
        <v>0</v>
      </c>
      <c r="M3240" s="45">
        <f t="shared" si="3300"/>
        <v>0</v>
      </c>
    </row>
    <row r="3241" spans="1:13" ht="15" x14ac:dyDescent="0.2">
      <c r="A3241" s="14">
        <v>42899</v>
      </c>
      <c r="B3241" s="17" t="s">
        <v>805</v>
      </c>
      <c r="C3241" s="11">
        <f t="shared" si="3303"/>
        <v>289.85507246376812</v>
      </c>
      <c r="D3241" s="15" t="s">
        <v>18</v>
      </c>
      <c r="E3241" s="15">
        <v>690</v>
      </c>
      <c r="F3241" s="15">
        <v>685</v>
      </c>
      <c r="G3241" s="15">
        <v>677</v>
      </c>
      <c r="H3241" s="16">
        <v>0</v>
      </c>
      <c r="I3241" s="13">
        <f t="shared" si="3305"/>
        <v>5</v>
      </c>
      <c r="J3241" s="13">
        <f>(IF(D3241="SELL",IF(G3241="",0,F3241-G3241),IF(D3241="BUY",IF(G3241="",0,G3241-F3241))))</f>
        <v>8</v>
      </c>
      <c r="K3241" s="13">
        <v>0</v>
      </c>
      <c r="L3241" s="13">
        <f t="shared" si="3304"/>
        <v>13</v>
      </c>
      <c r="M3241" s="45">
        <f t="shared" si="3300"/>
        <v>3768.1159420289855</v>
      </c>
    </row>
    <row r="3242" spans="1:13" ht="15" x14ac:dyDescent="0.2">
      <c r="A3242" s="14">
        <v>42899</v>
      </c>
      <c r="B3242" s="17" t="s">
        <v>221</v>
      </c>
      <c r="C3242" s="11">
        <f t="shared" si="3303"/>
        <v>630.91482649842271</v>
      </c>
      <c r="D3242" s="15" t="s">
        <v>21</v>
      </c>
      <c r="E3242" s="15">
        <v>317</v>
      </c>
      <c r="F3242" s="15">
        <v>317</v>
      </c>
      <c r="G3242" s="15">
        <v>0</v>
      </c>
      <c r="H3242" s="16">
        <v>0</v>
      </c>
      <c r="I3242" s="13">
        <f t="shared" si="3305"/>
        <v>0</v>
      </c>
      <c r="J3242" s="13">
        <v>0</v>
      </c>
      <c r="K3242" s="13">
        <v>0</v>
      </c>
      <c r="L3242" s="13">
        <f t="shared" si="3304"/>
        <v>0</v>
      </c>
      <c r="M3242" s="45">
        <f t="shared" si="3300"/>
        <v>0</v>
      </c>
    </row>
    <row r="3243" spans="1:13" ht="15" x14ac:dyDescent="0.2">
      <c r="A3243" s="14">
        <v>42895</v>
      </c>
      <c r="B3243" s="17" t="s">
        <v>806</v>
      </c>
      <c r="C3243" s="11">
        <f t="shared" si="3303"/>
        <v>317.46031746031747</v>
      </c>
      <c r="D3243" s="15" t="s">
        <v>21</v>
      </c>
      <c r="E3243" s="15">
        <v>630</v>
      </c>
      <c r="F3243" s="15">
        <v>635</v>
      </c>
      <c r="G3243" s="15">
        <v>0</v>
      </c>
      <c r="H3243" s="16">
        <v>0</v>
      </c>
      <c r="I3243" s="13">
        <f t="shared" si="3305"/>
        <v>5</v>
      </c>
      <c r="J3243" s="13">
        <v>0</v>
      </c>
      <c r="K3243" s="13">
        <v>0</v>
      </c>
      <c r="L3243" s="13">
        <f t="shared" si="3304"/>
        <v>5</v>
      </c>
      <c r="M3243" s="45">
        <f t="shared" si="3300"/>
        <v>1587.3015873015875</v>
      </c>
    </row>
    <row r="3244" spans="1:13" ht="15" x14ac:dyDescent="0.2">
      <c r="A3244" s="14">
        <v>42895</v>
      </c>
      <c r="B3244" s="17" t="s">
        <v>807</v>
      </c>
      <c r="C3244" s="11">
        <f t="shared" si="3303"/>
        <v>5925.9259259259261</v>
      </c>
      <c r="D3244" s="15" t="s">
        <v>21</v>
      </c>
      <c r="E3244" s="15">
        <v>33.75</v>
      </c>
      <c r="F3244" s="15">
        <v>33.75</v>
      </c>
      <c r="G3244" s="15">
        <v>0</v>
      </c>
      <c r="H3244" s="16">
        <v>0</v>
      </c>
      <c r="I3244" s="13">
        <f t="shared" si="3305"/>
        <v>0</v>
      </c>
      <c r="J3244" s="13">
        <v>0</v>
      </c>
      <c r="K3244" s="13">
        <v>0</v>
      </c>
      <c r="L3244" s="13">
        <f t="shared" si="3304"/>
        <v>0</v>
      </c>
      <c r="M3244" s="45">
        <f t="shared" si="3300"/>
        <v>0</v>
      </c>
    </row>
    <row r="3245" spans="1:13" ht="15" x14ac:dyDescent="0.2">
      <c r="A3245" s="14">
        <v>42895</v>
      </c>
      <c r="B3245" s="17" t="s">
        <v>808</v>
      </c>
      <c r="C3245" s="11">
        <f t="shared" si="3303"/>
        <v>230.94688221709006</v>
      </c>
      <c r="D3245" s="15" t="s">
        <v>18</v>
      </c>
      <c r="E3245" s="15">
        <v>866</v>
      </c>
      <c r="F3245" s="15">
        <v>860</v>
      </c>
      <c r="G3245" s="15">
        <v>0</v>
      </c>
      <c r="H3245" s="16">
        <v>0</v>
      </c>
      <c r="I3245" s="13">
        <f t="shared" si="3305"/>
        <v>6</v>
      </c>
      <c r="J3245" s="13">
        <v>0</v>
      </c>
      <c r="K3245" s="13">
        <v>0</v>
      </c>
      <c r="L3245" s="13">
        <f t="shared" si="3304"/>
        <v>6</v>
      </c>
      <c r="M3245" s="45">
        <f t="shared" si="3300"/>
        <v>1385.6812933025403</v>
      </c>
    </row>
    <row r="3246" spans="1:13" ht="15" x14ac:dyDescent="0.2">
      <c r="A3246" s="14">
        <v>42894</v>
      </c>
      <c r="B3246" s="17" t="s">
        <v>809</v>
      </c>
      <c r="C3246" s="11">
        <f t="shared" si="3303"/>
        <v>210.08403361344537</v>
      </c>
      <c r="D3246" s="15" t="s">
        <v>21</v>
      </c>
      <c r="E3246" s="15">
        <v>952</v>
      </c>
      <c r="F3246" s="15">
        <v>952</v>
      </c>
      <c r="G3246" s="15">
        <v>0</v>
      </c>
      <c r="H3246" s="16">
        <v>0</v>
      </c>
      <c r="I3246" s="13">
        <f t="shared" si="3305"/>
        <v>0</v>
      </c>
      <c r="J3246" s="13">
        <v>0</v>
      </c>
      <c r="K3246" s="13">
        <v>0</v>
      </c>
      <c r="L3246" s="13">
        <f t="shared" si="3304"/>
        <v>0</v>
      </c>
      <c r="M3246" s="45">
        <f t="shared" ref="M3246:M3309" si="3306">L3246*C3246</f>
        <v>0</v>
      </c>
    </row>
    <row r="3247" spans="1:13" ht="15" x14ac:dyDescent="0.2">
      <c r="A3247" s="14">
        <v>42894</v>
      </c>
      <c r="B3247" s="17" t="s">
        <v>797</v>
      </c>
      <c r="C3247" s="11">
        <f t="shared" si="3303"/>
        <v>393.70078740157481</v>
      </c>
      <c r="D3247" s="15" t="s">
        <v>21</v>
      </c>
      <c r="E3247" s="15">
        <v>508</v>
      </c>
      <c r="F3247" s="15">
        <v>508</v>
      </c>
      <c r="G3247" s="15">
        <v>0</v>
      </c>
      <c r="H3247" s="16">
        <v>0</v>
      </c>
      <c r="I3247" s="13">
        <f t="shared" si="3305"/>
        <v>0</v>
      </c>
      <c r="J3247" s="13">
        <v>0</v>
      </c>
      <c r="K3247" s="13">
        <v>0</v>
      </c>
      <c r="L3247" s="13">
        <f t="shared" si="3304"/>
        <v>0</v>
      </c>
      <c r="M3247" s="45">
        <f t="shared" si="3306"/>
        <v>0</v>
      </c>
    </row>
    <row r="3248" spans="1:13" ht="15" x14ac:dyDescent="0.2">
      <c r="A3248" s="14">
        <v>42894</v>
      </c>
      <c r="B3248" s="17" t="s">
        <v>796</v>
      </c>
      <c r="C3248" s="11">
        <f t="shared" si="3303"/>
        <v>434.78260869565219</v>
      </c>
      <c r="D3248" s="15" t="s">
        <v>21</v>
      </c>
      <c r="E3248" s="15">
        <v>460</v>
      </c>
      <c r="F3248" s="15">
        <v>460</v>
      </c>
      <c r="G3248" s="15">
        <v>0</v>
      </c>
      <c r="H3248" s="16">
        <v>0</v>
      </c>
      <c r="I3248" s="13">
        <f t="shared" si="3305"/>
        <v>0</v>
      </c>
      <c r="J3248" s="13">
        <v>0</v>
      </c>
      <c r="K3248" s="13">
        <v>0</v>
      </c>
      <c r="L3248" s="13">
        <f t="shared" si="3304"/>
        <v>0</v>
      </c>
      <c r="M3248" s="45">
        <f t="shared" si="3306"/>
        <v>0</v>
      </c>
    </row>
    <row r="3249" spans="1:13" ht="15" x14ac:dyDescent="0.2">
      <c r="A3249" s="14">
        <v>42893</v>
      </c>
      <c r="B3249" s="17" t="s">
        <v>810</v>
      </c>
      <c r="C3249" s="11">
        <f t="shared" si="3303"/>
        <v>389.8635477582846</v>
      </c>
      <c r="D3249" s="15" t="s">
        <v>21</v>
      </c>
      <c r="E3249" s="15">
        <v>513</v>
      </c>
      <c r="F3249" s="15">
        <v>513</v>
      </c>
      <c r="G3249" s="15">
        <v>0</v>
      </c>
      <c r="H3249" s="16">
        <v>0</v>
      </c>
      <c r="I3249" s="13">
        <f t="shared" si="3305"/>
        <v>0</v>
      </c>
      <c r="J3249" s="13">
        <v>0</v>
      </c>
      <c r="K3249" s="13">
        <v>0</v>
      </c>
      <c r="L3249" s="13">
        <f t="shared" si="3304"/>
        <v>0</v>
      </c>
      <c r="M3249" s="45">
        <f t="shared" si="3306"/>
        <v>0</v>
      </c>
    </row>
    <row r="3250" spans="1:13" ht="15" x14ac:dyDescent="0.2">
      <c r="A3250" s="14">
        <v>42893</v>
      </c>
      <c r="B3250" s="17" t="s">
        <v>747</v>
      </c>
      <c r="C3250" s="11">
        <f t="shared" si="3303"/>
        <v>856.53104925053537</v>
      </c>
      <c r="D3250" s="15" t="s">
        <v>21</v>
      </c>
      <c r="E3250" s="15">
        <v>233.5</v>
      </c>
      <c r="F3250" s="15">
        <v>235.5</v>
      </c>
      <c r="G3250" s="15">
        <v>0</v>
      </c>
      <c r="H3250" s="16">
        <v>0</v>
      </c>
      <c r="I3250" s="13">
        <f t="shared" si="3305"/>
        <v>2</v>
      </c>
      <c r="J3250" s="13">
        <v>0</v>
      </c>
      <c r="K3250" s="13">
        <v>0</v>
      </c>
      <c r="L3250" s="13">
        <f t="shared" si="3304"/>
        <v>2</v>
      </c>
      <c r="M3250" s="45">
        <f t="shared" si="3306"/>
        <v>1713.0620985010707</v>
      </c>
    </row>
    <row r="3251" spans="1:13" ht="15" x14ac:dyDescent="0.2">
      <c r="A3251" s="14">
        <v>42893</v>
      </c>
      <c r="B3251" s="17" t="s">
        <v>811</v>
      </c>
      <c r="C3251" s="11">
        <f t="shared" si="3303"/>
        <v>384.61538461538464</v>
      </c>
      <c r="D3251" s="15" t="s">
        <v>21</v>
      </c>
      <c r="E3251" s="15">
        <v>520</v>
      </c>
      <c r="F3251" s="15">
        <v>525</v>
      </c>
      <c r="G3251" s="15">
        <v>530</v>
      </c>
      <c r="H3251" s="16">
        <v>200</v>
      </c>
      <c r="I3251" s="13">
        <f t="shared" si="3305"/>
        <v>5</v>
      </c>
      <c r="J3251" s="13">
        <f>(IF(D3251="SELL",IF(G3251="",0,F3251-G3251),IF(D3251="BUY",IF(G3251="",0,G3251-F3251))))</f>
        <v>5</v>
      </c>
      <c r="K3251" s="13">
        <v>0</v>
      </c>
      <c r="L3251" s="13">
        <f t="shared" si="3304"/>
        <v>10</v>
      </c>
      <c r="M3251" s="45">
        <f t="shared" si="3306"/>
        <v>3846.1538461538466</v>
      </c>
    </row>
    <row r="3252" spans="1:13" ht="15" x14ac:dyDescent="0.2">
      <c r="A3252" s="14">
        <v>42893</v>
      </c>
      <c r="B3252" s="17" t="s">
        <v>284</v>
      </c>
      <c r="C3252" s="11">
        <f t="shared" si="3303"/>
        <v>1025.6410256410256</v>
      </c>
      <c r="D3252" s="15" t="s">
        <v>21</v>
      </c>
      <c r="E3252" s="15">
        <v>195</v>
      </c>
      <c r="F3252" s="15">
        <v>196</v>
      </c>
      <c r="G3252" s="15">
        <v>198</v>
      </c>
      <c r="H3252" s="16">
        <v>200</v>
      </c>
      <c r="I3252" s="13">
        <f t="shared" si="3305"/>
        <v>1</v>
      </c>
      <c r="J3252" s="13">
        <f>(IF(D3252="SELL",IF(G3252="",0,F3252-G3252),IF(D3252="BUY",IF(G3252="",0,G3252-F3252))))</f>
        <v>2</v>
      </c>
      <c r="K3252" s="13">
        <f t="shared" ref="K3252" si="3307">(IF(D3252="SELL",IF(H3252="",0,G3252-H3252),IF(D3252="BUY",IF(H3252="",0,(H3252-G3252)))))</f>
        <v>2</v>
      </c>
      <c r="L3252" s="13">
        <f t="shared" si="3304"/>
        <v>5</v>
      </c>
      <c r="M3252" s="45">
        <f t="shared" si="3306"/>
        <v>5128.2051282051279</v>
      </c>
    </row>
    <row r="3253" spans="1:13" ht="15" x14ac:dyDescent="0.2">
      <c r="A3253" s="14">
        <v>42893</v>
      </c>
      <c r="B3253" s="17" t="s">
        <v>149</v>
      </c>
      <c r="C3253" s="11">
        <f t="shared" si="3303"/>
        <v>1509.433962264151</v>
      </c>
      <c r="D3253" s="15" t="s">
        <v>21</v>
      </c>
      <c r="E3253" s="15">
        <v>132.5</v>
      </c>
      <c r="F3253" s="15">
        <v>133.5</v>
      </c>
      <c r="G3253" s="15">
        <v>0</v>
      </c>
      <c r="H3253" s="16">
        <v>0</v>
      </c>
      <c r="I3253" s="13">
        <f t="shared" si="3305"/>
        <v>1</v>
      </c>
      <c r="J3253" s="13">
        <v>0</v>
      </c>
      <c r="K3253" s="13">
        <v>0</v>
      </c>
      <c r="L3253" s="13">
        <f t="shared" si="3304"/>
        <v>1</v>
      </c>
      <c r="M3253" s="45">
        <f t="shared" si="3306"/>
        <v>1509.433962264151</v>
      </c>
    </row>
    <row r="3254" spans="1:13" ht="15" x14ac:dyDescent="0.2">
      <c r="A3254" s="14">
        <v>42892</v>
      </c>
      <c r="B3254" s="17" t="s">
        <v>94</v>
      </c>
      <c r="C3254" s="11">
        <f t="shared" si="3303"/>
        <v>380.95238095238096</v>
      </c>
      <c r="D3254" s="15" t="s">
        <v>18</v>
      </c>
      <c r="E3254" s="15">
        <v>525</v>
      </c>
      <c r="F3254" s="15">
        <v>525</v>
      </c>
      <c r="G3254" s="15">
        <v>0</v>
      </c>
      <c r="H3254" s="16">
        <v>0</v>
      </c>
      <c r="I3254" s="13">
        <f t="shared" si="3305"/>
        <v>0</v>
      </c>
      <c r="J3254" s="13">
        <v>0</v>
      </c>
      <c r="K3254" s="13">
        <v>0</v>
      </c>
      <c r="L3254" s="13">
        <f t="shared" si="3304"/>
        <v>0</v>
      </c>
      <c r="M3254" s="45">
        <f t="shared" si="3306"/>
        <v>0</v>
      </c>
    </row>
    <row r="3255" spans="1:13" ht="15" x14ac:dyDescent="0.2">
      <c r="A3255" s="14">
        <v>42892</v>
      </c>
      <c r="B3255" s="17" t="s">
        <v>64</v>
      </c>
      <c r="C3255" s="11">
        <f t="shared" si="3303"/>
        <v>643.08681672025727</v>
      </c>
      <c r="D3255" s="15" t="s">
        <v>18</v>
      </c>
      <c r="E3255" s="15">
        <v>311</v>
      </c>
      <c r="F3255" s="15">
        <v>311</v>
      </c>
      <c r="G3255" s="15">
        <v>0</v>
      </c>
      <c r="H3255" s="16">
        <v>0</v>
      </c>
      <c r="I3255" s="13">
        <f t="shared" si="3305"/>
        <v>0</v>
      </c>
      <c r="J3255" s="13">
        <v>0</v>
      </c>
      <c r="K3255" s="13">
        <v>0</v>
      </c>
      <c r="L3255" s="13">
        <f t="shared" si="3304"/>
        <v>0</v>
      </c>
      <c r="M3255" s="45">
        <f t="shared" si="3306"/>
        <v>0</v>
      </c>
    </row>
    <row r="3256" spans="1:13" ht="15" x14ac:dyDescent="0.2">
      <c r="A3256" s="14">
        <v>42892</v>
      </c>
      <c r="B3256" s="17" t="s">
        <v>796</v>
      </c>
      <c r="C3256" s="11">
        <f t="shared" si="3303"/>
        <v>414.07867494824018</v>
      </c>
      <c r="D3256" s="15" t="s">
        <v>21</v>
      </c>
      <c r="E3256" s="15">
        <v>483</v>
      </c>
      <c r="F3256" s="15">
        <v>483</v>
      </c>
      <c r="G3256" s="15">
        <v>0</v>
      </c>
      <c r="H3256" s="16">
        <v>0</v>
      </c>
      <c r="I3256" s="13">
        <f t="shared" si="3305"/>
        <v>0</v>
      </c>
      <c r="J3256" s="13">
        <v>0</v>
      </c>
      <c r="K3256" s="13">
        <v>0</v>
      </c>
      <c r="L3256" s="13">
        <f t="shared" si="3304"/>
        <v>0</v>
      </c>
      <c r="M3256" s="45">
        <f t="shared" si="3306"/>
        <v>0</v>
      </c>
    </row>
    <row r="3257" spans="1:13" ht="15" x14ac:dyDescent="0.2">
      <c r="A3257" s="14">
        <v>42892</v>
      </c>
      <c r="B3257" s="17" t="s">
        <v>801</v>
      </c>
      <c r="C3257" s="11">
        <f t="shared" si="3303"/>
        <v>687.28522336769754</v>
      </c>
      <c r="D3257" s="15" t="s">
        <v>21</v>
      </c>
      <c r="E3257" s="15">
        <v>291</v>
      </c>
      <c r="F3257" s="15">
        <v>287</v>
      </c>
      <c r="G3257" s="15">
        <v>0</v>
      </c>
      <c r="H3257" s="16">
        <v>0</v>
      </c>
      <c r="I3257" s="13">
        <f t="shared" si="3305"/>
        <v>-4</v>
      </c>
      <c r="J3257" s="13">
        <v>0</v>
      </c>
      <c r="K3257" s="13">
        <v>0</v>
      </c>
      <c r="L3257" s="13">
        <f t="shared" si="3304"/>
        <v>-4</v>
      </c>
      <c r="M3257" s="45">
        <f t="shared" si="3306"/>
        <v>-2749.1408934707902</v>
      </c>
    </row>
    <row r="3258" spans="1:13" ht="15" x14ac:dyDescent="0.2">
      <c r="A3258" s="14">
        <v>42891</v>
      </c>
      <c r="B3258" s="17" t="s">
        <v>722</v>
      </c>
      <c r="C3258" s="11">
        <f t="shared" si="3303"/>
        <v>498.75311720698255</v>
      </c>
      <c r="D3258" s="15" t="s">
        <v>21</v>
      </c>
      <c r="E3258" s="15">
        <v>401</v>
      </c>
      <c r="F3258" s="15">
        <v>404</v>
      </c>
      <c r="G3258" s="15">
        <v>0</v>
      </c>
      <c r="H3258" s="16">
        <v>0</v>
      </c>
      <c r="I3258" s="13">
        <f t="shared" si="3305"/>
        <v>3</v>
      </c>
      <c r="J3258" s="13">
        <v>0</v>
      </c>
      <c r="K3258" s="13">
        <v>0</v>
      </c>
      <c r="L3258" s="13">
        <f t="shared" si="3304"/>
        <v>3</v>
      </c>
      <c r="M3258" s="45">
        <f t="shared" si="3306"/>
        <v>1496.2593516209477</v>
      </c>
    </row>
    <row r="3259" spans="1:13" ht="15" x14ac:dyDescent="0.2">
      <c r="A3259" s="14">
        <v>42891</v>
      </c>
      <c r="B3259" s="17" t="s">
        <v>812</v>
      </c>
      <c r="C3259" s="11">
        <f t="shared" si="3303"/>
        <v>973.23600973236012</v>
      </c>
      <c r="D3259" s="15" t="s">
        <v>18</v>
      </c>
      <c r="E3259" s="15">
        <v>205.5</v>
      </c>
      <c r="F3259" s="15">
        <v>204.5</v>
      </c>
      <c r="G3259" s="15">
        <v>0</v>
      </c>
      <c r="H3259" s="16">
        <v>0</v>
      </c>
      <c r="I3259" s="13">
        <f t="shared" si="3305"/>
        <v>1</v>
      </c>
      <c r="J3259" s="13">
        <v>0</v>
      </c>
      <c r="K3259" s="13">
        <v>0</v>
      </c>
      <c r="L3259" s="13">
        <f t="shared" si="3304"/>
        <v>1</v>
      </c>
      <c r="M3259" s="45">
        <f t="shared" si="3306"/>
        <v>973.23600973236012</v>
      </c>
    </row>
    <row r="3260" spans="1:13" ht="15" x14ac:dyDescent="0.2">
      <c r="A3260" s="14">
        <v>42891</v>
      </c>
      <c r="B3260" s="17" t="s">
        <v>813</v>
      </c>
      <c r="C3260" s="11">
        <f t="shared" si="3303"/>
        <v>170.94017094017093</v>
      </c>
      <c r="D3260" s="15" t="s">
        <v>21</v>
      </c>
      <c r="E3260" s="15">
        <v>1170</v>
      </c>
      <c r="F3260" s="15">
        <v>1180</v>
      </c>
      <c r="G3260" s="15">
        <v>0</v>
      </c>
      <c r="H3260" s="16">
        <v>0</v>
      </c>
      <c r="I3260" s="13">
        <f t="shared" si="3305"/>
        <v>10</v>
      </c>
      <c r="J3260" s="13">
        <v>0</v>
      </c>
      <c r="K3260" s="13">
        <v>0</v>
      </c>
      <c r="L3260" s="13">
        <f t="shared" si="3304"/>
        <v>10</v>
      </c>
      <c r="M3260" s="45">
        <f t="shared" si="3306"/>
        <v>1709.4017094017092</v>
      </c>
    </row>
    <row r="3261" spans="1:13" ht="15" x14ac:dyDescent="0.2">
      <c r="A3261" s="14">
        <v>42891</v>
      </c>
      <c r="B3261" s="17" t="s">
        <v>94</v>
      </c>
      <c r="C3261" s="11">
        <f t="shared" si="3303"/>
        <v>373.8317757009346</v>
      </c>
      <c r="D3261" s="15" t="s">
        <v>21</v>
      </c>
      <c r="E3261" s="15">
        <v>535</v>
      </c>
      <c r="F3261" s="15">
        <v>530</v>
      </c>
      <c r="G3261" s="15">
        <v>0</v>
      </c>
      <c r="H3261" s="16">
        <v>0</v>
      </c>
      <c r="I3261" s="13">
        <f t="shared" si="3305"/>
        <v>-5</v>
      </c>
      <c r="J3261" s="13">
        <v>0</v>
      </c>
      <c r="K3261" s="13">
        <v>0</v>
      </c>
      <c r="L3261" s="13">
        <f t="shared" si="3304"/>
        <v>-5</v>
      </c>
      <c r="M3261" s="45">
        <f t="shared" si="3306"/>
        <v>-1869.1588785046729</v>
      </c>
    </row>
    <row r="3262" spans="1:13" ht="15" x14ac:dyDescent="0.2">
      <c r="A3262" s="14">
        <v>42888</v>
      </c>
      <c r="B3262" s="17" t="s">
        <v>788</v>
      </c>
      <c r="C3262" s="11">
        <f t="shared" si="3303"/>
        <v>11428.571428571429</v>
      </c>
      <c r="D3262" s="15" t="s">
        <v>21</v>
      </c>
      <c r="E3262" s="15">
        <v>17.5</v>
      </c>
      <c r="F3262" s="15">
        <v>18</v>
      </c>
      <c r="G3262" s="15">
        <v>19</v>
      </c>
      <c r="H3262" s="16">
        <v>0</v>
      </c>
      <c r="I3262" s="13">
        <f t="shared" si="3305"/>
        <v>0.5</v>
      </c>
      <c r="J3262" s="13">
        <f>(IF(D3262="SELL",IF(G3262="",0,F3262-G3262),IF(D3262="BUY",IF(G3262="",0,G3262-F3262))))</f>
        <v>1</v>
      </c>
      <c r="K3262" s="13">
        <v>0</v>
      </c>
      <c r="L3262" s="13">
        <f t="shared" si="3304"/>
        <v>1.5</v>
      </c>
      <c r="M3262" s="45">
        <f t="shared" si="3306"/>
        <v>17142.857142857145</v>
      </c>
    </row>
    <row r="3263" spans="1:13" ht="15" x14ac:dyDescent="0.2">
      <c r="A3263" s="14">
        <v>42888</v>
      </c>
      <c r="B3263" s="17" t="s">
        <v>814</v>
      </c>
      <c r="C3263" s="11">
        <f t="shared" si="3303"/>
        <v>360.36036036036035</v>
      </c>
      <c r="D3263" s="15" t="s">
        <v>21</v>
      </c>
      <c r="E3263" s="15">
        <v>555</v>
      </c>
      <c r="F3263" s="15">
        <v>548</v>
      </c>
      <c r="G3263" s="15">
        <v>0</v>
      </c>
      <c r="H3263" s="16">
        <v>0</v>
      </c>
      <c r="I3263" s="13">
        <f t="shared" si="3305"/>
        <v>-7</v>
      </c>
      <c r="J3263" s="13">
        <v>0</v>
      </c>
      <c r="K3263" s="13">
        <v>0</v>
      </c>
      <c r="L3263" s="13">
        <f t="shared" si="3304"/>
        <v>-7</v>
      </c>
      <c r="M3263" s="45">
        <f t="shared" si="3306"/>
        <v>-2522.5225225225222</v>
      </c>
    </row>
    <row r="3264" spans="1:13" ht="15" x14ac:dyDescent="0.2">
      <c r="A3264" s="14">
        <v>42888</v>
      </c>
      <c r="B3264" s="17" t="s">
        <v>31</v>
      </c>
      <c r="C3264" s="11">
        <f t="shared" si="3303"/>
        <v>540.54054054054052</v>
      </c>
      <c r="D3264" s="15" t="s">
        <v>21</v>
      </c>
      <c r="E3264" s="15">
        <v>370</v>
      </c>
      <c r="F3264" s="15">
        <v>372</v>
      </c>
      <c r="G3264" s="15">
        <v>375</v>
      </c>
      <c r="H3264" s="16">
        <v>380</v>
      </c>
      <c r="I3264" s="13">
        <f t="shared" si="3305"/>
        <v>2</v>
      </c>
      <c r="J3264" s="13">
        <f>(IF(D3264="SELL",IF(G3264="",0,F3264-G3264),IF(D3264="BUY",IF(G3264="",0,G3264-F3264))))</f>
        <v>3</v>
      </c>
      <c r="K3264" s="13">
        <f t="shared" ref="K3264" si="3308">(IF(D3264="SELL",IF(H3264="",0,G3264-H3264),IF(D3264="BUY",IF(H3264="",0,(H3264-G3264)))))</f>
        <v>5</v>
      </c>
      <c r="L3264" s="13">
        <f t="shared" si="3304"/>
        <v>10</v>
      </c>
      <c r="M3264" s="45">
        <f t="shared" si="3306"/>
        <v>5405.405405405405</v>
      </c>
    </row>
    <row r="3265" spans="1:13" ht="15" x14ac:dyDescent="0.2">
      <c r="A3265" s="14">
        <v>42888</v>
      </c>
      <c r="B3265" s="17" t="s">
        <v>36</v>
      </c>
      <c r="C3265" s="11">
        <f t="shared" si="3303"/>
        <v>125.78616352201257</v>
      </c>
      <c r="D3265" s="15" t="s">
        <v>21</v>
      </c>
      <c r="E3265" s="15">
        <v>1590</v>
      </c>
      <c r="F3265" s="15">
        <v>1605</v>
      </c>
      <c r="G3265" s="15">
        <v>1610</v>
      </c>
      <c r="H3265" s="16">
        <v>0</v>
      </c>
      <c r="I3265" s="13">
        <f t="shared" si="3305"/>
        <v>15</v>
      </c>
      <c r="J3265" s="13">
        <f>(IF(D3265="SELL",IF(G3265="",0,F3265-G3265),IF(D3265="BUY",IF(G3265="",0,G3265-F3265))))</f>
        <v>5</v>
      </c>
      <c r="K3265" s="13">
        <v>0</v>
      </c>
      <c r="L3265" s="13">
        <f t="shared" si="3304"/>
        <v>20</v>
      </c>
      <c r="M3265" s="45">
        <f t="shared" si="3306"/>
        <v>2515.7232704402513</v>
      </c>
    </row>
    <row r="3266" spans="1:13" ht="15" x14ac:dyDescent="0.2">
      <c r="A3266" s="14">
        <v>42888</v>
      </c>
      <c r="B3266" s="17" t="s">
        <v>796</v>
      </c>
      <c r="C3266" s="11">
        <f t="shared" si="3303"/>
        <v>416.66666666666669</v>
      </c>
      <c r="D3266" s="15" t="s">
        <v>21</v>
      </c>
      <c r="E3266" s="15">
        <v>480</v>
      </c>
      <c r="F3266" s="15">
        <v>484</v>
      </c>
      <c r="G3266" s="15">
        <v>0</v>
      </c>
      <c r="H3266" s="16">
        <v>0</v>
      </c>
      <c r="I3266" s="13">
        <f t="shared" si="3305"/>
        <v>4</v>
      </c>
      <c r="J3266" s="13">
        <v>0</v>
      </c>
      <c r="K3266" s="13">
        <f t="shared" ref="K3266:K3269" si="3309">(IF(D3266="SELL",IF(H3266="",0,G3266-H3266),IF(D3266="BUY",IF(H3266="",0,(H3266-G3266)))))</f>
        <v>0</v>
      </c>
      <c r="L3266" s="13">
        <f t="shared" si="3304"/>
        <v>4</v>
      </c>
      <c r="M3266" s="45">
        <f t="shared" si="3306"/>
        <v>1666.6666666666667</v>
      </c>
    </row>
    <row r="3267" spans="1:13" ht="15" x14ac:dyDescent="0.2">
      <c r="A3267" s="14">
        <v>42887</v>
      </c>
      <c r="B3267" s="17" t="s">
        <v>51</v>
      </c>
      <c r="C3267" s="11">
        <f t="shared" si="3303"/>
        <v>327.33224222585926</v>
      </c>
      <c r="D3267" s="15" t="s">
        <v>21</v>
      </c>
      <c r="E3267" s="15">
        <v>611</v>
      </c>
      <c r="F3267" s="15">
        <v>611</v>
      </c>
      <c r="G3267" s="15">
        <v>0</v>
      </c>
      <c r="H3267" s="16">
        <v>0</v>
      </c>
      <c r="I3267" s="13">
        <f t="shared" si="3305"/>
        <v>0</v>
      </c>
      <c r="J3267" s="13">
        <v>0</v>
      </c>
      <c r="K3267" s="13">
        <f t="shared" si="3309"/>
        <v>0</v>
      </c>
      <c r="L3267" s="13">
        <f t="shared" si="3304"/>
        <v>0</v>
      </c>
      <c r="M3267" s="45">
        <f t="shared" si="3306"/>
        <v>0</v>
      </c>
    </row>
    <row r="3268" spans="1:13" ht="15" x14ac:dyDescent="0.2">
      <c r="A3268" s="14">
        <v>42887</v>
      </c>
      <c r="B3268" s="17" t="s">
        <v>815</v>
      </c>
      <c r="C3268" s="11">
        <f t="shared" si="3303"/>
        <v>3174.6031746031745</v>
      </c>
      <c r="D3268" s="15" t="s">
        <v>18</v>
      </c>
      <c r="E3268" s="15">
        <v>63</v>
      </c>
      <c r="F3268" s="15">
        <v>62.5</v>
      </c>
      <c r="G3268" s="15">
        <v>0</v>
      </c>
      <c r="H3268" s="16">
        <v>0</v>
      </c>
      <c r="I3268" s="13">
        <f t="shared" si="3305"/>
        <v>0.5</v>
      </c>
      <c r="J3268" s="13">
        <v>0</v>
      </c>
      <c r="K3268" s="13">
        <f t="shared" si="3309"/>
        <v>0</v>
      </c>
      <c r="L3268" s="13">
        <f t="shared" si="3304"/>
        <v>0.5</v>
      </c>
      <c r="M3268" s="45">
        <f t="shared" si="3306"/>
        <v>1587.3015873015872</v>
      </c>
    </row>
    <row r="3269" spans="1:13" ht="15" x14ac:dyDescent="0.2">
      <c r="A3269" s="14">
        <v>42887</v>
      </c>
      <c r="B3269" s="17" t="s">
        <v>737</v>
      </c>
      <c r="C3269" s="11">
        <f t="shared" si="3303"/>
        <v>471.69811320754718</v>
      </c>
      <c r="D3269" s="15" t="s">
        <v>18</v>
      </c>
      <c r="E3269" s="15">
        <v>424</v>
      </c>
      <c r="F3269" s="15">
        <v>420</v>
      </c>
      <c r="G3269" s="15">
        <v>415</v>
      </c>
      <c r="H3269" s="16">
        <v>411.1</v>
      </c>
      <c r="I3269" s="13">
        <f t="shared" si="3305"/>
        <v>4</v>
      </c>
      <c r="J3269" s="13">
        <f>(IF(D3269="SELL",IF(G3269="",0,F3269-G3269),IF(D3269="BUY",IF(G3269="",0,G3269-F3269))))</f>
        <v>5</v>
      </c>
      <c r="K3269" s="13">
        <f t="shared" si="3309"/>
        <v>3.8999999999999773</v>
      </c>
      <c r="L3269" s="13">
        <f t="shared" si="3304"/>
        <v>12.899999999999977</v>
      </c>
      <c r="M3269" s="45">
        <f t="shared" si="3306"/>
        <v>6084.9056603773479</v>
      </c>
    </row>
    <row r="3270" spans="1:13" ht="15" x14ac:dyDescent="0.2">
      <c r="A3270" s="14">
        <v>42887</v>
      </c>
      <c r="B3270" s="17" t="s">
        <v>747</v>
      </c>
      <c r="C3270" s="11">
        <f t="shared" si="3303"/>
        <v>833.33333333333337</v>
      </c>
      <c r="D3270" s="15" t="s">
        <v>21</v>
      </c>
      <c r="E3270" s="15">
        <v>240</v>
      </c>
      <c r="F3270" s="15">
        <v>235</v>
      </c>
      <c r="G3270" s="15">
        <v>0</v>
      </c>
      <c r="H3270" s="16">
        <v>0</v>
      </c>
      <c r="I3270" s="13">
        <f t="shared" si="3305"/>
        <v>-5</v>
      </c>
      <c r="J3270" s="13">
        <v>0</v>
      </c>
      <c r="K3270" s="13">
        <v>0</v>
      </c>
      <c r="L3270" s="13">
        <f t="shared" si="3304"/>
        <v>-5</v>
      </c>
      <c r="M3270" s="45">
        <f t="shared" si="3306"/>
        <v>-4166.666666666667</v>
      </c>
    </row>
    <row r="3271" spans="1:13" ht="15" x14ac:dyDescent="0.2">
      <c r="A3271" s="14">
        <v>42887</v>
      </c>
      <c r="B3271" s="17" t="s">
        <v>98</v>
      </c>
      <c r="C3271" s="11">
        <f t="shared" si="3303"/>
        <v>1005.0251256281407</v>
      </c>
      <c r="D3271" s="15" t="s">
        <v>18</v>
      </c>
      <c r="E3271" s="15">
        <v>199</v>
      </c>
      <c r="F3271" s="15">
        <v>198</v>
      </c>
      <c r="G3271" s="15">
        <v>196</v>
      </c>
      <c r="H3271" s="16">
        <v>0</v>
      </c>
      <c r="I3271" s="13">
        <f t="shared" si="3305"/>
        <v>1</v>
      </c>
      <c r="J3271" s="13">
        <f>(IF(D3271="SELL",IF(G3271="",0,F3271-G3271),IF(D3271="BUY",IF(G3271="",0,G3271-F3271))))</f>
        <v>2</v>
      </c>
      <c r="K3271" s="13">
        <v>0</v>
      </c>
      <c r="L3271" s="13">
        <f t="shared" si="3304"/>
        <v>3</v>
      </c>
      <c r="M3271" s="45">
        <f t="shared" si="3306"/>
        <v>3015.075376884422</v>
      </c>
    </row>
    <row r="3272" spans="1:13" ht="15" x14ac:dyDescent="0.2">
      <c r="A3272" s="14">
        <v>42886</v>
      </c>
      <c r="B3272" s="17" t="s">
        <v>804</v>
      </c>
      <c r="C3272" s="11">
        <f t="shared" si="3303"/>
        <v>325.20325203252031</v>
      </c>
      <c r="D3272" s="15" t="s">
        <v>21</v>
      </c>
      <c r="E3272" s="15">
        <v>615</v>
      </c>
      <c r="F3272" s="15">
        <v>615</v>
      </c>
      <c r="G3272" s="15">
        <v>0</v>
      </c>
      <c r="H3272" s="16">
        <v>0</v>
      </c>
      <c r="I3272" s="13">
        <f t="shared" si="3305"/>
        <v>0</v>
      </c>
      <c r="J3272" s="13">
        <v>0</v>
      </c>
      <c r="K3272" s="13">
        <v>0</v>
      </c>
      <c r="L3272" s="13">
        <f t="shared" si="3304"/>
        <v>0</v>
      </c>
      <c r="M3272" s="45">
        <f t="shared" si="3306"/>
        <v>0</v>
      </c>
    </row>
    <row r="3273" spans="1:13" ht="15" x14ac:dyDescent="0.2">
      <c r="A3273" s="14">
        <v>42886</v>
      </c>
      <c r="B3273" s="17" t="s">
        <v>816</v>
      </c>
      <c r="C3273" s="11">
        <f t="shared" si="3303"/>
        <v>869.56521739130437</v>
      </c>
      <c r="D3273" s="15" t="s">
        <v>21</v>
      </c>
      <c r="E3273" s="15">
        <v>230</v>
      </c>
      <c r="F3273" s="15">
        <v>230</v>
      </c>
      <c r="G3273" s="15">
        <v>0</v>
      </c>
      <c r="H3273" s="16">
        <v>0</v>
      </c>
      <c r="I3273" s="13">
        <f t="shared" si="3305"/>
        <v>0</v>
      </c>
      <c r="J3273" s="13">
        <v>0</v>
      </c>
      <c r="K3273" s="13">
        <v>0</v>
      </c>
      <c r="L3273" s="13">
        <f t="shared" si="3304"/>
        <v>0</v>
      </c>
      <c r="M3273" s="45">
        <f t="shared" si="3306"/>
        <v>0</v>
      </c>
    </row>
    <row r="3274" spans="1:13" ht="15" x14ac:dyDescent="0.2">
      <c r="A3274" s="14">
        <v>42886</v>
      </c>
      <c r="B3274" s="17" t="s">
        <v>553</v>
      </c>
      <c r="C3274" s="11">
        <f t="shared" si="3303"/>
        <v>591.71597633136093</v>
      </c>
      <c r="D3274" s="15" t="s">
        <v>21</v>
      </c>
      <c r="E3274" s="15">
        <v>338</v>
      </c>
      <c r="F3274" s="15">
        <v>338</v>
      </c>
      <c r="G3274" s="15">
        <v>0</v>
      </c>
      <c r="H3274" s="16">
        <v>0</v>
      </c>
      <c r="I3274" s="13">
        <f t="shared" si="3305"/>
        <v>0</v>
      </c>
      <c r="J3274" s="13">
        <v>0</v>
      </c>
      <c r="K3274" s="13">
        <v>0</v>
      </c>
      <c r="L3274" s="13">
        <f t="shared" si="3304"/>
        <v>0</v>
      </c>
      <c r="M3274" s="45">
        <f t="shared" si="3306"/>
        <v>0</v>
      </c>
    </row>
    <row r="3275" spans="1:13" ht="15" x14ac:dyDescent="0.2">
      <c r="A3275" s="14">
        <v>42886</v>
      </c>
      <c r="B3275" s="17" t="s">
        <v>817</v>
      </c>
      <c r="C3275" s="11">
        <f t="shared" si="3303"/>
        <v>1351.3513513513512</v>
      </c>
      <c r="D3275" s="15" t="s">
        <v>21</v>
      </c>
      <c r="E3275" s="15">
        <v>148</v>
      </c>
      <c r="F3275" s="15">
        <v>149</v>
      </c>
      <c r="G3275" s="15">
        <v>151</v>
      </c>
      <c r="H3275" s="16">
        <v>0</v>
      </c>
      <c r="I3275" s="13">
        <f t="shared" si="3305"/>
        <v>1</v>
      </c>
      <c r="J3275" s="13">
        <f>(IF(D3275="SELL",IF(G3275="",0,F3275-G3275),IF(D3275="BUY",IF(G3275="",0,G3275-F3275))))</f>
        <v>2</v>
      </c>
      <c r="K3275" s="13">
        <v>0</v>
      </c>
      <c r="L3275" s="13">
        <f t="shared" si="3304"/>
        <v>3</v>
      </c>
      <c r="M3275" s="45">
        <f t="shared" si="3306"/>
        <v>4054.0540540540537</v>
      </c>
    </row>
    <row r="3276" spans="1:13" ht="15" x14ac:dyDescent="0.2">
      <c r="A3276" s="14">
        <v>42885</v>
      </c>
      <c r="B3276" s="17" t="s">
        <v>225</v>
      </c>
      <c r="C3276" s="11">
        <f t="shared" si="3303"/>
        <v>224.71910112359549</v>
      </c>
      <c r="D3276" s="15" t="s">
        <v>21</v>
      </c>
      <c r="E3276" s="15">
        <v>890</v>
      </c>
      <c r="F3276" s="15">
        <v>890</v>
      </c>
      <c r="G3276" s="15">
        <v>0</v>
      </c>
      <c r="H3276" s="16">
        <v>0</v>
      </c>
      <c r="I3276" s="13">
        <f t="shared" si="3305"/>
        <v>0</v>
      </c>
      <c r="J3276" s="13">
        <v>0</v>
      </c>
      <c r="K3276" s="13">
        <v>0</v>
      </c>
      <c r="L3276" s="13">
        <f t="shared" si="3304"/>
        <v>0</v>
      </c>
      <c r="M3276" s="45">
        <f t="shared" si="3306"/>
        <v>0</v>
      </c>
    </row>
    <row r="3277" spans="1:13" ht="15" x14ac:dyDescent="0.2">
      <c r="A3277" s="14">
        <v>42885</v>
      </c>
      <c r="B3277" s="17" t="s">
        <v>818</v>
      </c>
      <c r="C3277" s="11">
        <f t="shared" si="3303"/>
        <v>7692.3076923076924</v>
      </c>
      <c r="D3277" s="15" t="s">
        <v>21</v>
      </c>
      <c r="E3277" s="15">
        <v>26</v>
      </c>
      <c r="F3277" s="15">
        <v>27</v>
      </c>
      <c r="G3277" s="15">
        <v>0</v>
      </c>
      <c r="H3277" s="16">
        <v>0</v>
      </c>
      <c r="I3277" s="13">
        <f t="shared" si="3305"/>
        <v>1</v>
      </c>
      <c r="J3277" s="13">
        <v>0</v>
      </c>
      <c r="K3277" s="13">
        <v>0</v>
      </c>
      <c r="L3277" s="13">
        <f t="shared" si="3304"/>
        <v>1</v>
      </c>
      <c r="M3277" s="45">
        <f t="shared" si="3306"/>
        <v>7692.3076923076924</v>
      </c>
    </row>
    <row r="3278" spans="1:13" ht="15" x14ac:dyDescent="0.2">
      <c r="A3278" s="14">
        <v>42885</v>
      </c>
      <c r="B3278" s="17" t="s">
        <v>160</v>
      </c>
      <c r="C3278" s="11">
        <f t="shared" si="3303"/>
        <v>1273.8853503184714</v>
      </c>
      <c r="D3278" s="15" t="s">
        <v>21</v>
      </c>
      <c r="E3278" s="15">
        <v>157</v>
      </c>
      <c r="F3278" s="15">
        <v>158</v>
      </c>
      <c r="G3278" s="15">
        <v>160</v>
      </c>
      <c r="H3278" s="16">
        <v>0</v>
      </c>
      <c r="I3278" s="13">
        <f t="shared" si="3305"/>
        <v>1</v>
      </c>
      <c r="J3278" s="13">
        <f>(IF(D3278="SELL",IF(G3278="",0,F3278-G3278),IF(D3278="BUY",IF(G3278="",0,G3278-F3278))))</f>
        <v>2</v>
      </c>
      <c r="K3278" s="13">
        <v>0</v>
      </c>
      <c r="L3278" s="13">
        <f t="shared" si="3304"/>
        <v>3</v>
      </c>
      <c r="M3278" s="45">
        <f t="shared" si="3306"/>
        <v>3821.6560509554142</v>
      </c>
    </row>
    <row r="3279" spans="1:13" ht="15" x14ac:dyDescent="0.2">
      <c r="A3279" s="14">
        <v>42885</v>
      </c>
      <c r="B3279" s="17" t="s">
        <v>819</v>
      </c>
      <c r="C3279" s="11">
        <f t="shared" si="3303"/>
        <v>110.19283746556474</v>
      </c>
      <c r="D3279" s="15" t="s">
        <v>21</v>
      </c>
      <c r="E3279" s="15">
        <v>1815</v>
      </c>
      <c r="F3279" s="15">
        <v>1760</v>
      </c>
      <c r="G3279" s="15">
        <v>0</v>
      </c>
      <c r="H3279" s="16">
        <v>0</v>
      </c>
      <c r="I3279" s="13">
        <f t="shared" si="3305"/>
        <v>-55</v>
      </c>
      <c r="J3279" s="13">
        <v>0</v>
      </c>
      <c r="K3279" s="13">
        <f t="shared" ref="K3279:K3292" si="3310">(IF(D3279="SELL",IF(H3279="",0,G3279-H3279),IF(D3279="BUY",IF(H3279="",0,(H3279-G3279)))))</f>
        <v>0</v>
      </c>
      <c r="L3279" s="13">
        <f t="shared" si="3304"/>
        <v>-55</v>
      </c>
      <c r="M3279" s="45">
        <f t="shared" si="3306"/>
        <v>-6060.6060606060601</v>
      </c>
    </row>
    <row r="3280" spans="1:13" ht="15" x14ac:dyDescent="0.2">
      <c r="A3280" s="14">
        <v>42881</v>
      </c>
      <c r="B3280" s="17" t="s">
        <v>98</v>
      </c>
      <c r="C3280" s="11">
        <f t="shared" si="3303"/>
        <v>1000</v>
      </c>
      <c r="D3280" s="15" t="s">
        <v>21</v>
      </c>
      <c r="E3280" s="15">
        <v>200</v>
      </c>
      <c r="F3280" s="15">
        <v>200</v>
      </c>
      <c r="G3280" s="15">
        <v>0</v>
      </c>
      <c r="H3280" s="16">
        <v>0</v>
      </c>
      <c r="I3280" s="13">
        <f t="shared" si="3305"/>
        <v>0</v>
      </c>
      <c r="J3280" s="13">
        <v>0</v>
      </c>
      <c r="K3280" s="13">
        <f t="shared" si="3310"/>
        <v>0</v>
      </c>
      <c r="L3280" s="13">
        <f t="shared" si="3304"/>
        <v>0</v>
      </c>
      <c r="M3280" s="45">
        <f t="shared" si="3306"/>
        <v>0</v>
      </c>
    </row>
    <row r="3281" spans="1:13" ht="15" x14ac:dyDescent="0.2">
      <c r="A3281" s="14">
        <v>42881</v>
      </c>
      <c r="B3281" s="17" t="s">
        <v>731</v>
      </c>
      <c r="C3281" s="11">
        <f t="shared" si="3303"/>
        <v>394.47731755424064</v>
      </c>
      <c r="D3281" s="15" t="s">
        <v>21</v>
      </c>
      <c r="E3281" s="15">
        <v>507</v>
      </c>
      <c r="F3281" s="15">
        <v>510.5</v>
      </c>
      <c r="G3281" s="15">
        <v>0</v>
      </c>
      <c r="H3281" s="16">
        <v>0</v>
      </c>
      <c r="I3281" s="13">
        <f t="shared" si="3305"/>
        <v>3.5</v>
      </c>
      <c r="J3281" s="13">
        <v>0</v>
      </c>
      <c r="K3281" s="13">
        <f t="shared" si="3310"/>
        <v>0</v>
      </c>
      <c r="L3281" s="13">
        <f t="shared" si="3304"/>
        <v>3.5</v>
      </c>
      <c r="M3281" s="45">
        <f t="shared" si="3306"/>
        <v>1380.6706114398423</v>
      </c>
    </row>
    <row r="3282" spans="1:13" ht="15" x14ac:dyDescent="0.2">
      <c r="A3282" s="14">
        <v>42881</v>
      </c>
      <c r="B3282" s="17" t="s">
        <v>94</v>
      </c>
      <c r="C3282" s="11">
        <f t="shared" si="3303"/>
        <v>410.6776180698152</v>
      </c>
      <c r="D3282" s="15" t="s">
        <v>21</v>
      </c>
      <c r="E3282" s="15">
        <v>487</v>
      </c>
      <c r="F3282" s="15">
        <v>490</v>
      </c>
      <c r="G3282" s="15">
        <v>495</v>
      </c>
      <c r="H3282" s="16">
        <v>500</v>
      </c>
      <c r="I3282" s="13">
        <f t="shared" si="3305"/>
        <v>3</v>
      </c>
      <c r="J3282" s="13">
        <f>(IF(D3282="SELL",IF(G3282="",0,F3282-G3282),IF(D3282="BUY",IF(G3282="",0,G3282-F3282))))</f>
        <v>5</v>
      </c>
      <c r="K3282" s="13">
        <f t="shared" si="3310"/>
        <v>5</v>
      </c>
      <c r="L3282" s="13">
        <f t="shared" si="3304"/>
        <v>13</v>
      </c>
      <c r="M3282" s="45">
        <f t="shared" si="3306"/>
        <v>5338.8090349075974</v>
      </c>
    </row>
    <row r="3283" spans="1:13" ht="15" x14ac:dyDescent="0.2">
      <c r="A3283" s="14">
        <v>42880</v>
      </c>
      <c r="B3283" s="17" t="s">
        <v>222</v>
      </c>
      <c r="C3283" s="11">
        <f t="shared" si="3303"/>
        <v>740.74074074074076</v>
      </c>
      <c r="D3283" s="15" t="s">
        <v>21</v>
      </c>
      <c r="E3283" s="15">
        <v>270</v>
      </c>
      <c r="F3283" s="15">
        <v>270</v>
      </c>
      <c r="G3283" s="15">
        <v>0</v>
      </c>
      <c r="H3283" s="16">
        <v>0</v>
      </c>
      <c r="I3283" s="13">
        <f t="shared" si="3305"/>
        <v>0</v>
      </c>
      <c r="J3283" s="13">
        <v>0</v>
      </c>
      <c r="K3283" s="13">
        <f t="shared" si="3310"/>
        <v>0</v>
      </c>
      <c r="L3283" s="13">
        <f t="shared" si="3304"/>
        <v>0</v>
      </c>
      <c r="M3283" s="45">
        <f t="shared" si="3306"/>
        <v>0</v>
      </c>
    </row>
    <row r="3284" spans="1:13" ht="15" x14ac:dyDescent="0.2">
      <c r="A3284" s="14">
        <v>42880</v>
      </c>
      <c r="B3284" s="17" t="s">
        <v>98</v>
      </c>
      <c r="C3284" s="11">
        <f t="shared" si="3303"/>
        <v>1000</v>
      </c>
      <c r="D3284" s="15" t="s">
        <v>21</v>
      </c>
      <c r="E3284" s="15">
        <v>200</v>
      </c>
      <c r="F3284" s="15">
        <v>200</v>
      </c>
      <c r="G3284" s="15">
        <v>0</v>
      </c>
      <c r="H3284" s="16">
        <v>0</v>
      </c>
      <c r="I3284" s="13">
        <f t="shared" si="3305"/>
        <v>0</v>
      </c>
      <c r="J3284" s="13">
        <v>0</v>
      </c>
      <c r="K3284" s="13">
        <f t="shared" si="3310"/>
        <v>0</v>
      </c>
      <c r="L3284" s="13">
        <f t="shared" si="3304"/>
        <v>0</v>
      </c>
      <c r="M3284" s="45">
        <f t="shared" si="3306"/>
        <v>0</v>
      </c>
    </row>
    <row r="3285" spans="1:13" ht="15" x14ac:dyDescent="0.2">
      <c r="A3285" s="14">
        <v>42880</v>
      </c>
      <c r="B3285" s="17" t="s">
        <v>797</v>
      </c>
      <c r="C3285" s="11">
        <f t="shared" si="3303"/>
        <v>394.47731755424064</v>
      </c>
      <c r="D3285" s="15" t="s">
        <v>21</v>
      </c>
      <c r="E3285" s="15">
        <v>507</v>
      </c>
      <c r="F3285" s="15">
        <v>510.5</v>
      </c>
      <c r="G3285" s="15">
        <v>0</v>
      </c>
      <c r="H3285" s="16">
        <v>0</v>
      </c>
      <c r="I3285" s="13">
        <f t="shared" si="3305"/>
        <v>3.5</v>
      </c>
      <c r="J3285" s="13">
        <v>0</v>
      </c>
      <c r="K3285" s="13">
        <f t="shared" si="3310"/>
        <v>0</v>
      </c>
      <c r="L3285" s="13">
        <f t="shared" si="3304"/>
        <v>3.5</v>
      </c>
      <c r="M3285" s="45">
        <f t="shared" si="3306"/>
        <v>1380.6706114398423</v>
      </c>
    </row>
    <row r="3286" spans="1:13" ht="15" x14ac:dyDescent="0.2">
      <c r="A3286" s="14">
        <v>42880</v>
      </c>
      <c r="B3286" s="17" t="s">
        <v>94</v>
      </c>
      <c r="C3286" s="11">
        <f t="shared" si="3303"/>
        <v>410.6776180698152</v>
      </c>
      <c r="D3286" s="15" t="s">
        <v>21</v>
      </c>
      <c r="E3286" s="15">
        <v>487</v>
      </c>
      <c r="F3286" s="15">
        <v>490</v>
      </c>
      <c r="G3286" s="15">
        <v>495</v>
      </c>
      <c r="H3286" s="16">
        <v>500</v>
      </c>
      <c r="I3286" s="13">
        <f t="shared" si="3305"/>
        <v>3</v>
      </c>
      <c r="J3286" s="13">
        <f>(IF(D3286="SELL",IF(G3286="",0,F3286-G3286),IF(D3286="BUY",IF(G3286="",0,G3286-F3286))))</f>
        <v>5</v>
      </c>
      <c r="K3286" s="13">
        <f t="shared" si="3310"/>
        <v>5</v>
      </c>
      <c r="L3286" s="13">
        <f t="shared" si="3304"/>
        <v>13</v>
      </c>
      <c r="M3286" s="45">
        <f t="shared" si="3306"/>
        <v>5338.8090349075974</v>
      </c>
    </row>
    <row r="3287" spans="1:13" ht="15" x14ac:dyDescent="0.2">
      <c r="A3287" s="14">
        <v>42880</v>
      </c>
      <c r="B3287" s="17" t="s">
        <v>72</v>
      </c>
      <c r="C3287" s="11">
        <f t="shared" si="3303"/>
        <v>347.82608695652175</v>
      </c>
      <c r="D3287" s="15" t="s">
        <v>21</v>
      </c>
      <c r="E3287" s="15">
        <v>575</v>
      </c>
      <c r="F3287" s="15">
        <v>575</v>
      </c>
      <c r="G3287" s="15">
        <v>0</v>
      </c>
      <c r="H3287" s="16">
        <v>0</v>
      </c>
      <c r="I3287" s="13">
        <f t="shared" si="3305"/>
        <v>0</v>
      </c>
      <c r="J3287" s="13">
        <v>0</v>
      </c>
      <c r="K3287" s="13">
        <f t="shared" si="3310"/>
        <v>0</v>
      </c>
      <c r="L3287" s="13">
        <f t="shared" si="3304"/>
        <v>0</v>
      </c>
      <c r="M3287" s="45">
        <f t="shared" si="3306"/>
        <v>0</v>
      </c>
    </row>
    <row r="3288" spans="1:13" ht="15" x14ac:dyDescent="0.2">
      <c r="A3288" s="14">
        <v>42880</v>
      </c>
      <c r="B3288" s="17" t="s">
        <v>130</v>
      </c>
      <c r="C3288" s="11">
        <f t="shared" si="3303"/>
        <v>305.3435114503817</v>
      </c>
      <c r="D3288" s="15" t="s">
        <v>21</v>
      </c>
      <c r="E3288" s="15">
        <v>655</v>
      </c>
      <c r="F3288" s="15">
        <v>660</v>
      </c>
      <c r="G3288" s="15">
        <v>670</v>
      </c>
      <c r="H3288" s="16">
        <v>682</v>
      </c>
      <c r="I3288" s="13">
        <f t="shared" si="3305"/>
        <v>5</v>
      </c>
      <c r="J3288" s="13">
        <f>(IF(D3288="SELL",IF(G3288="",0,F3288-G3288),IF(D3288="BUY",IF(G3288="",0,G3288-F3288))))</f>
        <v>10</v>
      </c>
      <c r="K3288" s="13">
        <f t="shared" si="3310"/>
        <v>12</v>
      </c>
      <c r="L3288" s="13">
        <f t="shared" si="3304"/>
        <v>27</v>
      </c>
      <c r="M3288" s="45">
        <f t="shared" si="3306"/>
        <v>8244.2748091603062</v>
      </c>
    </row>
    <row r="3289" spans="1:13" ht="15" x14ac:dyDescent="0.2">
      <c r="A3289" s="14">
        <v>42880</v>
      </c>
      <c r="B3289" s="17" t="s">
        <v>820</v>
      </c>
      <c r="C3289" s="11">
        <f t="shared" si="3303"/>
        <v>2389.4862604540021</v>
      </c>
      <c r="D3289" s="15" t="s">
        <v>18</v>
      </c>
      <c r="E3289" s="15">
        <v>83.7</v>
      </c>
      <c r="F3289" s="15">
        <v>83</v>
      </c>
      <c r="G3289" s="15">
        <v>82</v>
      </c>
      <c r="H3289" s="16">
        <v>80</v>
      </c>
      <c r="I3289" s="13">
        <f t="shared" si="3305"/>
        <v>0.70000000000000284</v>
      </c>
      <c r="J3289" s="13">
        <f>(IF(D3289="SELL",IF(G3289="",0,F3289-G3289),IF(D3289="BUY",IF(G3289="",0,G3289-F3289))))</f>
        <v>1</v>
      </c>
      <c r="K3289" s="13">
        <f t="shared" si="3310"/>
        <v>2</v>
      </c>
      <c r="L3289" s="13">
        <f t="shared" si="3304"/>
        <v>3.7000000000000028</v>
      </c>
      <c r="M3289" s="45">
        <f t="shared" si="3306"/>
        <v>8841.0991636798153</v>
      </c>
    </row>
    <row r="3290" spans="1:13" ht="15" x14ac:dyDescent="0.2">
      <c r="A3290" s="14">
        <v>42880</v>
      </c>
      <c r="B3290" s="17" t="s">
        <v>67</v>
      </c>
      <c r="C3290" s="11">
        <f t="shared" si="3303"/>
        <v>172.41379310344828</v>
      </c>
      <c r="D3290" s="15" t="s">
        <v>18</v>
      </c>
      <c r="E3290" s="15">
        <v>1160</v>
      </c>
      <c r="F3290" s="15">
        <v>1150</v>
      </c>
      <c r="G3290" s="15">
        <v>1135</v>
      </c>
      <c r="H3290" s="16">
        <v>1110</v>
      </c>
      <c r="I3290" s="13">
        <f t="shared" si="3305"/>
        <v>10</v>
      </c>
      <c r="J3290" s="13">
        <f>(IF(D3290="SELL",IF(G3290="",0,F3290-G3290),IF(D3290="BUY",IF(G3290="",0,G3290-F3290))))</f>
        <v>15</v>
      </c>
      <c r="K3290" s="13">
        <f t="shared" si="3310"/>
        <v>25</v>
      </c>
      <c r="L3290" s="13">
        <f t="shared" si="3304"/>
        <v>50</v>
      </c>
      <c r="M3290" s="45">
        <f t="shared" si="3306"/>
        <v>8620.6896551724149</v>
      </c>
    </row>
    <row r="3291" spans="1:13" ht="15" x14ac:dyDescent="0.2">
      <c r="A3291" s="14">
        <v>42879</v>
      </c>
      <c r="B3291" s="17" t="s">
        <v>257</v>
      </c>
      <c r="C3291" s="11">
        <f t="shared" si="3303"/>
        <v>419.28721174004193</v>
      </c>
      <c r="D3291" s="15" t="s">
        <v>21</v>
      </c>
      <c r="E3291" s="15">
        <v>477</v>
      </c>
      <c r="F3291" s="15">
        <v>477</v>
      </c>
      <c r="G3291" s="15">
        <v>0</v>
      </c>
      <c r="H3291" s="16">
        <v>0</v>
      </c>
      <c r="I3291" s="13">
        <f t="shared" si="3305"/>
        <v>0</v>
      </c>
      <c r="J3291" s="13">
        <v>0</v>
      </c>
      <c r="K3291" s="13">
        <f t="shared" si="3310"/>
        <v>0</v>
      </c>
      <c r="L3291" s="13">
        <f t="shared" si="3304"/>
        <v>0</v>
      </c>
      <c r="M3291" s="45">
        <f t="shared" si="3306"/>
        <v>0</v>
      </c>
    </row>
    <row r="3292" spans="1:13" ht="15" x14ac:dyDescent="0.2">
      <c r="A3292" s="14">
        <v>42879</v>
      </c>
      <c r="B3292" s="17" t="s">
        <v>72</v>
      </c>
      <c r="C3292" s="11">
        <f t="shared" si="3303"/>
        <v>334.44816053511704</v>
      </c>
      <c r="D3292" s="15" t="s">
        <v>18</v>
      </c>
      <c r="E3292" s="15">
        <v>598</v>
      </c>
      <c r="F3292" s="15">
        <v>594</v>
      </c>
      <c r="G3292" s="15">
        <v>587</v>
      </c>
      <c r="H3292" s="16">
        <v>580</v>
      </c>
      <c r="I3292" s="13">
        <f t="shared" si="3305"/>
        <v>4</v>
      </c>
      <c r="J3292" s="13">
        <f>(IF(D3292="SELL",IF(G3292="",0,F3292-G3292),IF(D3292="BUY",IF(G3292="",0,G3292-F3292))))</f>
        <v>7</v>
      </c>
      <c r="K3292" s="13">
        <f t="shared" si="3310"/>
        <v>7</v>
      </c>
      <c r="L3292" s="13">
        <f t="shared" si="3304"/>
        <v>18</v>
      </c>
      <c r="M3292" s="45">
        <f t="shared" si="3306"/>
        <v>6020.0668896321067</v>
      </c>
    </row>
    <row r="3293" spans="1:13" ht="15" x14ac:dyDescent="0.2">
      <c r="A3293" s="14">
        <v>42879</v>
      </c>
      <c r="B3293" s="17" t="s">
        <v>67</v>
      </c>
      <c r="C3293" s="11">
        <f t="shared" si="3303"/>
        <v>160</v>
      </c>
      <c r="D3293" s="15" t="s">
        <v>21</v>
      </c>
      <c r="E3293" s="15">
        <v>1250</v>
      </c>
      <c r="F3293" s="15">
        <v>1260</v>
      </c>
      <c r="G3293" s="15">
        <v>0</v>
      </c>
      <c r="H3293" s="16">
        <v>0</v>
      </c>
      <c r="I3293" s="13">
        <f t="shared" si="3305"/>
        <v>10</v>
      </c>
      <c r="J3293" s="13">
        <v>0</v>
      </c>
      <c r="K3293" s="13">
        <v>0</v>
      </c>
      <c r="L3293" s="13">
        <f t="shared" si="3304"/>
        <v>10</v>
      </c>
      <c r="M3293" s="45">
        <f t="shared" si="3306"/>
        <v>1600</v>
      </c>
    </row>
    <row r="3294" spans="1:13" ht="15" x14ac:dyDescent="0.2">
      <c r="A3294" s="14">
        <v>42879</v>
      </c>
      <c r="B3294" s="17" t="s">
        <v>40</v>
      </c>
      <c r="C3294" s="11">
        <f t="shared" si="3303"/>
        <v>459.77011494252872</v>
      </c>
      <c r="D3294" s="15" t="s">
        <v>21</v>
      </c>
      <c r="E3294" s="15">
        <v>435</v>
      </c>
      <c r="F3294" s="15">
        <v>440</v>
      </c>
      <c r="G3294" s="15">
        <v>445</v>
      </c>
      <c r="H3294" s="16">
        <v>450</v>
      </c>
      <c r="I3294" s="13">
        <f t="shared" si="3305"/>
        <v>5</v>
      </c>
      <c r="J3294" s="13">
        <f>(IF(D3294="SELL",IF(G3294="",0,F3294-G3294),IF(D3294="BUY",IF(G3294="",0,G3294-F3294))))</f>
        <v>5</v>
      </c>
      <c r="K3294" s="13">
        <f t="shared" ref="K3294" si="3311">(IF(D3294="SELL",IF(H3294="",0,G3294-H3294),IF(D3294="BUY",IF(H3294="",0,(H3294-G3294)))))</f>
        <v>5</v>
      </c>
      <c r="L3294" s="13">
        <f t="shared" si="3304"/>
        <v>15</v>
      </c>
      <c r="M3294" s="45">
        <f t="shared" si="3306"/>
        <v>6896.5517241379312</v>
      </c>
    </row>
    <row r="3295" spans="1:13" ht="15" x14ac:dyDescent="0.2">
      <c r="A3295" s="14">
        <v>42878</v>
      </c>
      <c r="B3295" s="17" t="s">
        <v>144</v>
      </c>
      <c r="C3295" s="11">
        <f t="shared" si="3303"/>
        <v>538.35800807537009</v>
      </c>
      <c r="D3295" s="15" t="s">
        <v>18</v>
      </c>
      <c r="E3295" s="15">
        <v>371.5</v>
      </c>
      <c r="F3295" s="15">
        <v>376</v>
      </c>
      <c r="G3295" s="15">
        <v>0</v>
      </c>
      <c r="H3295" s="16">
        <v>0</v>
      </c>
      <c r="I3295" s="13">
        <f t="shared" si="3305"/>
        <v>-4.5</v>
      </c>
      <c r="J3295" s="13">
        <v>0</v>
      </c>
      <c r="K3295" s="13">
        <v>0</v>
      </c>
      <c r="L3295" s="13">
        <f t="shared" si="3304"/>
        <v>-4.5</v>
      </c>
      <c r="M3295" s="45">
        <f t="shared" si="3306"/>
        <v>-2422.6110363391654</v>
      </c>
    </row>
    <row r="3296" spans="1:13" ht="15" x14ac:dyDescent="0.2">
      <c r="A3296" s="14">
        <v>42878</v>
      </c>
      <c r="B3296" s="17" t="s">
        <v>183</v>
      </c>
      <c r="C3296" s="11">
        <f t="shared" si="3303"/>
        <v>654.66448445171852</v>
      </c>
      <c r="D3296" s="15" t="s">
        <v>21</v>
      </c>
      <c r="E3296" s="15">
        <v>305.5</v>
      </c>
      <c r="F3296" s="15">
        <v>308</v>
      </c>
      <c r="G3296" s="15">
        <v>0</v>
      </c>
      <c r="H3296" s="16">
        <v>0</v>
      </c>
      <c r="I3296" s="13">
        <f t="shared" si="3305"/>
        <v>2.5</v>
      </c>
      <c r="J3296" s="13">
        <v>0</v>
      </c>
      <c r="K3296" s="13">
        <v>0</v>
      </c>
      <c r="L3296" s="13">
        <f t="shared" si="3304"/>
        <v>2.5</v>
      </c>
      <c r="M3296" s="45">
        <f t="shared" si="3306"/>
        <v>1636.6612111292964</v>
      </c>
    </row>
    <row r="3297" spans="1:13" ht="15" x14ac:dyDescent="0.2">
      <c r="A3297" s="14">
        <v>42878</v>
      </c>
      <c r="B3297" s="17" t="s">
        <v>735</v>
      </c>
      <c r="C3297" s="11">
        <f t="shared" si="3303"/>
        <v>1123.5955056179776</v>
      </c>
      <c r="D3297" s="15" t="s">
        <v>18</v>
      </c>
      <c r="E3297" s="15">
        <v>178</v>
      </c>
      <c r="F3297" s="15">
        <v>177</v>
      </c>
      <c r="G3297" s="15">
        <v>175</v>
      </c>
      <c r="H3297" s="16">
        <v>0</v>
      </c>
      <c r="I3297" s="13">
        <f t="shared" si="3305"/>
        <v>1</v>
      </c>
      <c r="J3297" s="13">
        <f>(IF(D3297="SELL",IF(G3297="",0,F3297-G3297),IF(D3297="BUY",IF(G3297="",0,G3297-F3297))))</f>
        <v>2</v>
      </c>
      <c r="K3297" s="13">
        <v>0</v>
      </c>
      <c r="L3297" s="13">
        <f t="shared" si="3304"/>
        <v>3</v>
      </c>
      <c r="M3297" s="45">
        <f t="shared" si="3306"/>
        <v>3370.7865168539329</v>
      </c>
    </row>
    <row r="3298" spans="1:13" ht="15" x14ac:dyDescent="0.2">
      <c r="A3298" s="14">
        <v>42877</v>
      </c>
      <c r="B3298" s="17" t="s">
        <v>722</v>
      </c>
      <c r="C3298" s="11">
        <f t="shared" si="3303"/>
        <v>484.26150121065376</v>
      </c>
      <c r="D3298" s="15" t="s">
        <v>18</v>
      </c>
      <c r="E3298" s="15">
        <v>413</v>
      </c>
      <c r="F3298" s="15">
        <v>413</v>
      </c>
      <c r="G3298" s="15">
        <v>0</v>
      </c>
      <c r="H3298" s="16">
        <v>0</v>
      </c>
      <c r="I3298" s="13">
        <f t="shared" si="3305"/>
        <v>0</v>
      </c>
      <c r="J3298" s="13">
        <v>0</v>
      </c>
      <c r="K3298" s="13">
        <f t="shared" ref="K3298:K3304" si="3312">(IF(D3298="SELL",IF(H3298="",0,G3298-H3298),IF(D3298="BUY",IF(H3298="",0,(H3298-G3298)))))</f>
        <v>0</v>
      </c>
      <c r="L3298" s="13">
        <f t="shared" si="3304"/>
        <v>0</v>
      </c>
      <c r="M3298" s="45">
        <f t="shared" si="3306"/>
        <v>0</v>
      </c>
    </row>
    <row r="3299" spans="1:13" ht="15" x14ac:dyDescent="0.2">
      <c r="A3299" s="14">
        <v>42877</v>
      </c>
      <c r="B3299" s="17" t="s">
        <v>794</v>
      </c>
      <c r="C3299" s="11">
        <f t="shared" si="3303"/>
        <v>1176.4705882352941</v>
      </c>
      <c r="D3299" s="15" t="s">
        <v>18</v>
      </c>
      <c r="E3299" s="15">
        <v>170</v>
      </c>
      <c r="F3299" s="15">
        <v>168.8</v>
      </c>
      <c r="G3299" s="15">
        <v>0</v>
      </c>
      <c r="H3299" s="16">
        <v>0</v>
      </c>
      <c r="I3299" s="13">
        <f t="shared" si="3305"/>
        <v>1.1999999999999886</v>
      </c>
      <c r="J3299" s="13">
        <v>0</v>
      </c>
      <c r="K3299" s="13">
        <f t="shared" si="3312"/>
        <v>0</v>
      </c>
      <c r="L3299" s="13">
        <f t="shared" si="3304"/>
        <v>1.1999999999999886</v>
      </c>
      <c r="M3299" s="45">
        <f t="shared" si="3306"/>
        <v>1411.7647058823395</v>
      </c>
    </row>
    <row r="3300" spans="1:13" ht="15" x14ac:dyDescent="0.2">
      <c r="A3300" s="14">
        <v>42877</v>
      </c>
      <c r="B3300" s="17" t="s">
        <v>182</v>
      </c>
      <c r="C3300" s="11">
        <f t="shared" si="3303"/>
        <v>1865.6716417910447</v>
      </c>
      <c r="D3300" s="15" t="s">
        <v>21</v>
      </c>
      <c r="E3300" s="15">
        <v>107.2</v>
      </c>
      <c r="F3300" s="15">
        <v>107.2</v>
      </c>
      <c r="G3300" s="15">
        <v>0</v>
      </c>
      <c r="H3300" s="16">
        <v>0</v>
      </c>
      <c r="I3300" s="13">
        <f t="shared" si="3305"/>
        <v>0</v>
      </c>
      <c r="J3300" s="13">
        <v>0</v>
      </c>
      <c r="K3300" s="13">
        <f t="shared" si="3312"/>
        <v>0</v>
      </c>
      <c r="L3300" s="13">
        <f t="shared" si="3304"/>
        <v>0</v>
      </c>
      <c r="M3300" s="45">
        <f t="shared" si="3306"/>
        <v>0</v>
      </c>
    </row>
    <row r="3301" spans="1:13" ht="15" x14ac:dyDescent="0.2">
      <c r="A3301" s="14">
        <v>42877</v>
      </c>
      <c r="B3301" s="17" t="s">
        <v>167</v>
      </c>
      <c r="C3301" s="11">
        <f t="shared" ref="C3301:C3364" si="3313">200000/E3301</f>
        <v>447.42729306487695</v>
      </c>
      <c r="D3301" s="15" t="s">
        <v>21</v>
      </c>
      <c r="E3301" s="15">
        <v>447</v>
      </c>
      <c r="F3301" s="15">
        <v>447</v>
      </c>
      <c r="G3301" s="15">
        <v>0</v>
      </c>
      <c r="H3301" s="16">
        <v>0</v>
      </c>
      <c r="I3301" s="13">
        <f t="shared" si="3305"/>
        <v>0</v>
      </c>
      <c r="J3301" s="13">
        <v>0</v>
      </c>
      <c r="K3301" s="13">
        <f t="shared" si="3312"/>
        <v>0</v>
      </c>
      <c r="L3301" s="13">
        <f t="shared" si="3304"/>
        <v>0</v>
      </c>
      <c r="M3301" s="45">
        <f t="shared" si="3306"/>
        <v>0</v>
      </c>
    </row>
    <row r="3302" spans="1:13" ht="15" x14ac:dyDescent="0.2">
      <c r="A3302" s="14">
        <v>42877</v>
      </c>
      <c r="B3302" s="17" t="s">
        <v>131</v>
      </c>
      <c r="C3302" s="11">
        <f t="shared" si="3313"/>
        <v>165.28925619834712</v>
      </c>
      <c r="D3302" s="15" t="s">
        <v>21</v>
      </c>
      <c r="E3302" s="15">
        <v>1210</v>
      </c>
      <c r="F3302" s="15">
        <v>1210</v>
      </c>
      <c r="G3302" s="15">
        <v>0</v>
      </c>
      <c r="H3302" s="16">
        <v>0</v>
      </c>
      <c r="I3302" s="13">
        <f t="shared" si="3305"/>
        <v>0</v>
      </c>
      <c r="J3302" s="13">
        <v>0</v>
      </c>
      <c r="K3302" s="13">
        <f t="shared" si="3312"/>
        <v>0</v>
      </c>
      <c r="L3302" s="13">
        <f t="shared" si="3304"/>
        <v>0</v>
      </c>
      <c r="M3302" s="45">
        <f t="shared" si="3306"/>
        <v>0</v>
      </c>
    </row>
    <row r="3303" spans="1:13" ht="15" x14ac:dyDescent="0.2">
      <c r="A3303" s="14">
        <v>42874</v>
      </c>
      <c r="B3303" s="17" t="s">
        <v>149</v>
      </c>
      <c r="C3303" s="11">
        <f t="shared" si="3313"/>
        <v>1639.344262295082</v>
      </c>
      <c r="D3303" s="15" t="s">
        <v>18</v>
      </c>
      <c r="E3303" s="15">
        <v>122</v>
      </c>
      <c r="F3303" s="15">
        <v>122</v>
      </c>
      <c r="G3303" s="15">
        <v>0</v>
      </c>
      <c r="H3303" s="16">
        <v>0</v>
      </c>
      <c r="I3303" s="13">
        <f t="shared" si="3305"/>
        <v>0</v>
      </c>
      <c r="J3303" s="13">
        <v>0</v>
      </c>
      <c r="K3303" s="13">
        <f t="shared" si="3312"/>
        <v>0</v>
      </c>
      <c r="L3303" s="13">
        <f t="shared" ref="L3303:L3366" si="3314">K3303+J3303+I3303</f>
        <v>0</v>
      </c>
      <c r="M3303" s="45">
        <f t="shared" si="3306"/>
        <v>0</v>
      </c>
    </row>
    <row r="3304" spans="1:13" ht="15" x14ac:dyDescent="0.2">
      <c r="A3304" s="14">
        <v>42874</v>
      </c>
      <c r="B3304" s="17" t="s">
        <v>163</v>
      </c>
      <c r="C3304" s="11">
        <f t="shared" si="3313"/>
        <v>201.00502512562815</v>
      </c>
      <c r="D3304" s="15" t="s">
        <v>18</v>
      </c>
      <c r="E3304" s="15">
        <v>995</v>
      </c>
      <c r="F3304" s="15">
        <v>987</v>
      </c>
      <c r="G3304" s="15">
        <v>980</v>
      </c>
      <c r="H3304" s="16">
        <v>970</v>
      </c>
      <c r="I3304" s="13">
        <f t="shared" ref="I3304:I3367" si="3315">(IF(D3304="SELL",E3304-F3304,IF(D3304="BUY",F3304-E3304)))</f>
        <v>8</v>
      </c>
      <c r="J3304" s="13">
        <f>(IF(D3304="SELL",IF(G3304="",0,F3304-G3304),IF(D3304="BUY",IF(G3304="",0,G3304-F3304))))</f>
        <v>7</v>
      </c>
      <c r="K3304" s="13">
        <f t="shared" si="3312"/>
        <v>10</v>
      </c>
      <c r="L3304" s="13">
        <f t="shared" si="3314"/>
        <v>25</v>
      </c>
      <c r="M3304" s="45">
        <f t="shared" si="3306"/>
        <v>5025.1256281407041</v>
      </c>
    </row>
    <row r="3305" spans="1:13" ht="15" x14ac:dyDescent="0.2">
      <c r="A3305" s="14">
        <v>42874</v>
      </c>
      <c r="B3305" s="17" t="s">
        <v>654</v>
      </c>
      <c r="C3305" s="11">
        <f t="shared" si="3313"/>
        <v>137.45704467353951</v>
      </c>
      <c r="D3305" s="15" t="s">
        <v>21</v>
      </c>
      <c r="E3305" s="15">
        <v>1455</v>
      </c>
      <c r="F3305" s="15">
        <v>1455</v>
      </c>
      <c r="G3305" s="15">
        <v>0</v>
      </c>
      <c r="H3305" s="16">
        <v>0</v>
      </c>
      <c r="I3305" s="13">
        <f t="shared" si="3315"/>
        <v>0</v>
      </c>
      <c r="J3305" s="13">
        <v>0</v>
      </c>
      <c r="K3305" s="13">
        <v>0</v>
      </c>
      <c r="L3305" s="13">
        <f t="shared" si="3314"/>
        <v>0</v>
      </c>
      <c r="M3305" s="45">
        <f t="shared" si="3306"/>
        <v>0</v>
      </c>
    </row>
    <row r="3306" spans="1:13" ht="15" x14ac:dyDescent="0.2">
      <c r="A3306" s="14">
        <v>42874</v>
      </c>
      <c r="B3306" s="17" t="s">
        <v>159</v>
      </c>
      <c r="C3306" s="11">
        <f t="shared" si="3313"/>
        <v>648.08813998703818</v>
      </c>
      <c r="D3306" s="15" t="s">
        <v>21</v>
      </c>
      <c r="E3306" s="15">
        <v>308.60000000000002</v>
      </c>
      <c r="F3306" s="15">
        <v>311</v>
      </c>
      <c r="G3306" s="15">
        <v>314</v>
      </c>
      <c r="H3306" s="16">
        <v>0</v>
      </c>
      <c r="I3306" s="13">
        <f t="shared" si="3315"/>
        <v>2.3999999999999773</v>
      </c>
      <c r="J3306" s="13">
        <f>(IF(D3306="SELL",IF(G3306="",0,F3306-G3306),IF(D3306="BUY",IF(G3306="",0,G3306-F3306))))</f>
        <v>3</v>
      </c>
      <c r="K3306" s="13">
        <v>0</v>
      </c>
      <c r="L3306" s="13">
        <f t="shared" si="3314"/>
        <v>5.3999999999999773</v>
      </c>
      <c r="M3306" s="45">
        <f t="shared" si="3306"/>
        <v>3499.6759559299912</v>
      </c>
    </row>
    <row r="3307" spans="1:13" ht="15" x14ac:dyDescent="0.2">
      <c r="A3307" s="14">
        <v>42874</v>
      </c>
      <c r="B3307" s="17" t="s">
        <v>64</v>
      </c>
      <c r="C3307" s="11">
        <f t="shared" si="3313"/>
        <v>692.0415224913495</v>
      </c>
      <c r="D3307" s="15" t="s">
        <v>21</v>
      </c>
      <c r="E3307" s="15">
        <v>289</v>
      </c>
      <c r="F3307" s="15">
        <v>292</v>
      </c>
      <c r="G3307" s="15">
        <v>295</v>
      </c>
      <c r="H3307" s="16">
        <v>0</v>
      </c>
      <c r="I3307" s="13">
        <f t="shared" si="3315"/>
        <v>3</v>
      </c>
      <c r="J3307" s="13">
        <f>(IF(D3307="SELL",IF(G3307="",0,F3307-G3307),IF(D3307="BUY",IF(G3307="",0,G3307-F3307))))</f>
        <v>3</v>
      </c>
      <c r="K3307" s="13">
        <v>0</v>
      </c>
      <c r="L3307" s="13">
        <f t="shared" si="3314"/>
        <v>6</v>
      </c>
      <c r="M3307" s="45">
        <f t="shared" si="3306"/>
        <v>4152.249134948097</v>
      </c>
    </row>
    <row r="3308" spans="1:13" ht="15" x14ac:dyDescent="0.2">
      <c r="A3308" s="14">
        <v>42874</v>
      </c>
      <c r="B3308" s="17" t="s">
        <v>821</v>
      </c>
      <c r="C3308" s="11">
        <f t="shared" si="3313"/>
        <v>303.030303030303</v>
      </c>
      <c r="D3308" s="15" t="s">
        <v>21</v>
      </c>
      <c r="E3308" s="15">
        <v>660</v>
      </c>
      <c r="F3308" s="15">
        <v>665</v>
      </c>
      <c r="G3308" s="15">
        <v>0</v>
      </c>
      <c r="H3308" s="16">
        <v>0</v>
      </c>
      <c r="I3308" s="13">
        <f t="shared" si="3315"/>
        <v>5</v>
      </c>
      <c r="J3308" s="13">
        <v>0</v>
      </c>
      <c r="K3308" s="13">
        <v>0</v>
      </c>
      <c r="L3308" s="13">
        <f t="shared" si="3314"/>
        <v>5</v>
      </c>
      <c r="M3308" s="45">
        <f t="shared" si="3306"/>
        <v>1515.151515151515</v>
      </c>
    </row>
    <row r="3309" spans="1:13" ht="15" x14ac:dyDescent="0.2">
      <c r="A3309" s="14">
        <v>42873</v>
      </c>
      <c r="B3309" s="17" t="s">
        <v>822</v>
      </c>
      <c r="C3309" s="11">
        <f t="shared" si="3313"/>
        <v>192.30769230769232</v>
      </c>
      <c r="D3309" s="15" t="s">
        <v>21</v>
      </c>
      <c r="E3309" s="15">
        <v>1040</v>
      </c>
      <c r="F3309" s="15">
        <v>1040</v>
      </c>
      <c r="G3309" s="15">
        <v>0</v>
      </c>
      <c r="H3309" s="16">
        <v>0</v>
      </c>
      <c r="I3309" s="13">
        <f t="shared" si="3315"/>
        <v>0</v>
      </c>
      <c r="J3309" s="13">
        <v>0</v>
      </c>
      <c r="K3309" s="13">
        <v>0</v>
      </c>
      <c r="L3309" s="13">
        <f t="shared" si="3314"/>
        <v>0</v>
      </c>
      <c r="M3309" s="45">
        <f t="shared" si="3306"/>
        <v>0</v>
      </c>
    </row>
    <row r="3310" spans="1:13" ht="15" x14ac:dyDescent="0.2">
      <c r="A3310" s="14">
        <v>42873</v>
      </c>
      <c r="B3310" s="17" t="s">
        <v>72</v>
      </c>
      <c r="C3310" s="11">
        <f t="shared" si="3313"/>
        <v>298.06259314456037</v>
      </c>
      <c r="D3310" s="15" t="s">
        <v>21</v>
      </c>
      <c r="E3310" s="15">
        <v>671</v>
      </c>
      <c r="F3310" s="15">
        <v>671</v>
      </c>
      <c r="G3310" s="15">
        <v>0</v>
      </c>
      <c r="H3310" s="16">
        <v>0</v>
      </c>
      <c r="I3310" s="13">
        <f t="shared" si="3315"/>
        <v>0</v>
      </c>
      <c r="J3310" s="13">
        <v>0</v>
      </c>
      <c r="K3310" s="13">
        <v>0</v>
      </c>
      <c r="L3310" s="13">
        <f t="shared" si="3314"/>
        <v>0</v>
      </c>
      <c r="M3310" s="45">
        <f t="shared" ref="M3310:M3373" si="3316">L3310*C3310</f>
        <v>0</v>
      </c>
    </row>
    <row r="3311" spans="1:13" ht="15" x14ac:dyDescent="0.2">
      <c r="A3311" s="14">
        <v>42873</v>
      </c>
      <c r="B3311" s="17" t="s">
        <v>823</v>
      </c>
      <c r="C3311" s="11">
        <f t="shared" si="3313"/>
        <v>198.4126984126984</v>
      </c>
      <c r="D3311" s="15" t="s">
        <v>21</v>
      </c>
      <c r="E3311" s="15">
        <v>1008</v>
      </c>
      <c r="F3311" s="15">
        <v>1008</v>
      </c>
      <c r="G3311" s="15">
        <v>0</v>
      </c>
      <c r="H3311" s="16">
        <v>0</v>
      </c>
      <c r="I3311" s="13">
        <f t="shared" si="3315"/>
        <v>0</v>
      </c>
      <c r="J3311" s="13">
        <v>0</v>
      </c>
      <c r="K3311" s="13">
        <v>0</v>
      </c>
      <c r="L3311" s="13">
        <f t="shared" si="3314"/>
        <v>0</v>
      </c>
      <c r="M3311" s="45">
        <f t="shared" si="3316"/>
        <v>0</v>
      </c>
    </row>
    <row r="3312" spans="1:13" ht="15" x14ac:dyDescent="0.2">
      <c r="A3312" s="14">
        <v>42872</v>
      </c>
      <c r="B3312" s="17" t="s">
        <v>824</v>
      </c>
      <c r="C3312" s="11">
        <f t="shared" si="3313"/>
        <v>487.80487804878049</v>
      </c>
      <c r="D3312" s="15" t="s">
        <v>21</v>
      </c>
      <c r="E3312" s="15">
        <v>410</v>
      </c>
      <c r="F3312" s="15">
        <v>415</v>
      </c>
      <c r="G3312" s="15">
        <v>420</v>
      </c>
      <c r="H3312" s="16">
        <v>0</v>
      </c>
      <c r="I3312" s="13">
        <f t="shared" si="3315"/>
        <v>5</v>
      </c>
      <c r="J3312" s="13">
        <v>0</v>
      </c>
      <c r="K3312" s="13">
        <v>0</v>
      </c>
      <c r="L3312" s="13">
        <f t="shared" si="3314"/>
        <v>5</v>
      </c>
      <c r="M3312" s="45">
        <f t="shared" si="3316"/>
        <v>2439.0243902439024</v>
      </c>
    </row>
    <row r="3313" spans="1:13" ht="15" x14ac:dyDescent="0.2">
      <c r="A3313" s="14">
        <v>42872</v>
      </c>
      <c r="B3313" s="17" t="s">
        <v>25</v>
      </c>
      <c r="C3313" s="11">
        <f t="shared" si="3313"/>
        <v>966.18357487922708</v>
      </c>
      <c r="D3313" s="15" t="s">
        <v>21</v>
      </c>
      <c r="E3313" s="15">
        <v>207</v>
      </c>
      <c r="F3313" s="15">
        <v>209</v>
      </c>
      <c r="G3313" s="15">
        <v>0</v>
      </c>
      <c r="H3313" s="16">
        <v>0</v>
      </c>
      <c r="I3313" s="13">
        <f t="shared" si="3315"/>
        <v>2</v>
      </c>
      <c r="J3313" s="13">
        <v>0</v>
      </c>
      <c r="K3313" s="13">
        <f t="shared" ref="K3313:K3315" si="3317">(IF(D3313="SELL",IF(H3313="",0,G3313-H3313),IF(D3313="BUY",IF(H3313="",0,(H3313-G3313)))))</f>
        <v>0</v>
      </c>
      <c r="L3313" s="13">
        <f t="shared" si="3314"/>
        <v>2</v>
      </c>
      <c r="M3313" s="45">
        <f t="shared" si="3316"/>
        <v>1932.3671497584542</v>
      </c>
    </row>
    <row r="3314" spans="1:13" ht="15" x14ac:dyDescent="0.2">
      <c r="A3314" s="14">
        <v>42872</v>
      </c>
      <c r="B3314" s="17" t="s">
        <v>825</v>
      </c>
      <c r="C3314" s="11">
        <f t="shared" si="3313"/>
        <v>1923.0769230769231</v>
      </c>
      <c r="D3314" s="15" t="s">
        <v>21</v>
      </c>
      <c r="E3314" s="15">
        <v>104</v>
      </c>
      <c r="F3314" s="15">
        <v>104</v>
      </c>
      <c r="G3314" s="15">
        <v>0</v>
      </c>
      <c r="H3314" s="16">
        <v>0</v>
      </c>
      <c r="I3314" s="13">
        <f t="shared" si="3315"/>
        <v>0</v>
      </c>
      <c r="J3314" s="13">
        <v>0</v>
      </c>
      <c r="K3314" s="13">
        <f t="shared" si="3317"/>
        <v>0</v>
      </c>
      <c r="L3314" s="13">
        <f t="shared" si="3314"/>
        <v>0</v>
      </c>
      <c r="M3314" s="45">
        <f t="shared" si="3316"/>
        <v>0</v>
      </c>
    </row>
    <row r="3315" spans="1:13" ht="15" x14ac:dyDescent="0.2">
      <c r="A3315" s="14">
        <v>42872</v>
      </c>
      <c r="B3315" s="17" t="s">
        <v>826</v>
      </c>
      <c r="C3315" s="11">
        <f t="shared" si="3313"/>
        <v>2380.9523809523807</v>
      </c>
      <c r="D3315" s="15" t="s">
        <v>21</v>
      </c>
      <c r="E3315" s="15">
        <v>84</v>
      </c>
      <c r="F3315" s="15">
        <v>84.5</v>
      </c>
      <c r="G3315" s="15">
        <v>85</v>
      </c>
      <c r="H3315" s="16">
        <v>85.6</v>
      </c>
      <c r="I3315" s="13">
        <f t="shared" si="3315"/>
        <v>0.5</v>
      </c>
      <c r="J3315" s="13">
        <f>(IF(D3315="SELL",IF(G3315="",0,F3315-G3315),IF(D3315="BUY",IF(G3315="",0,G3315-F3315))))</f>
        <v>0.5</v>
      </c>
      <c r="K3315" s="13">
        <f t="shared" si="3317"/>
        <v>0.59999999999999432</v>
      </c>
      <c r="L3315" s="13">
        <f t="shared" si="3314"/>
        <v>1.5999999999999943</v>
      </c>
      <c r="M3315" s="45">
        <f t="shared" si="3316"/>
        <v>3809.5238095237955</v>
      </c>
    </row>
    <row r="3316" spans="1:13" ht="15" x14ac:dyDescent="0.2">
      <c r="A3316" s="14">
        <v>42872</v>
      </c>
      <c r="B3316" s="17" t="s">
        <v>827</v>
      </c>
      <c r="C3316" s="11">
        <f t="shared" si="3313"/>
        <v>1190.4761904761904</v>
      </c>
      <c r="D3316" s="15" t="s">
        <v>18</v>
      </c>
      <c r="E3316" s="15">
        <v>168</v>
      </c>
      <c r="F3316" s="15">
        <v>167</v>
      </c>
      <c r="G3316" s="15">
        <v>165</v>
      </c>
      <c r="H3316" s="16">
        <v>0</v>
      </c>
      <c r="I3316" s="13">
        <f t="shared" si="3315"/>
        <v>1</v>
      </c>
      <c r="J3316" s="13">
        <f>(IF(D3316="SELL",IF(G3316="",0,F3316-G3316),IF(D3316="BUY",IF(G3316="",0,G3316-F3316))))</f>
        <v>2</v>
      </c>
      <c r="K3316" s="13">
        <v>0</v>
      </c>
      <c r="L3316" s="13">
        <f t="shared" si="3314"/>
        <v>3</v>
      </c>
      <c r="M3316" s="45">
        <f t="shared" si="3316"/>
        <v>3571.4285714285711</v>
      </c>
    </row>
    <row r="3317" spans="1:13" ht="15" x14ac:dyDescent="0.2">
      <c r="A3317" s="14">
        <v>42871</v>
      </c>
      <c r="B3317" s="17" t="s">
        <v>828</v>
      </c>
      <c r="C3317" s="11">
        <f t="shared" si="3313"/>
        <v>546.44808743169403</v>
      </c>
      <c r="D3317" s="15" t="s">
        <v>21</v>
      </c>
      <c r="E3317" s="15">
        <v>366</v>
      </c>
      <c r="F3317" s="15">
        <v>336</v>
      </c>
      <c r="G3317" s="15">
        <v>0</v>
      </c>
      <c r="H3317" s="16">
        <v>0</v>
      </c>
      <c r="I3317" s="13">
        <v>0</v>
      </c>
      <c r="J3317" s="13">
        <v>0</v>
      </c>
      <c r="K3317" s="13">
        <v>0</v>
      </c>
      <c r="L3317" s="13">
        <f t="shared" si="3314"/>
        <v>0</v>
      </c>
      <c r="M3317" s="45">
        <f t="shared" si="3316"/>
        <v>0</v>
      </c>
    </row>
    <row r="3318" spans="1:13" ht="15" x14ac:dyDescent="0.2">
      <c r="A3318" s="14">
        <v>42871</v>
      </c>
      <c r="B3318" s="17" t="s">
        <v>818</v>
      </c>
      <c r="C3318" s="11">
        <f t="shared" si="3313"/>
        <v>6250</v>
      </c>
      <c r="D3318" s="15" t="s">
        <v>21</v>
      </c>
      <c r="E3318" s="15">
        <v>32</v>
      </c>
      <c r="F3318" s="15">
        <v>33</v>
      </c>
      <c r="G3318" s="15">
        <v>0</v>
      </c>
      <c r="H3318" s="16">
        <v>0</v>
      </c>
      <c r="I3318" s="13">
        <f t="shared" si="3315"/>
        <v>1</v>
      </c>
      <c r="J3318" s="13">
        <v>0</v>
      </c>
      <c r="K3318" s="13">
        <v>0</v>
      </c>
      <c r="L3318" s="13">
        <f t="shared" si="3314"/>
        <v>1</v>
      </c>
      <c r="M3318" s="45">
        <f t="shared" si="3316"/>
        <v>6250</v>
      </c>
    </row>
    <row r="3319" spans="1:13" ht="15" x14ac:dyDescent="0.2">
      <c r="A3319" s="14">
        <v>42871</v>
      </c>
      <c r="B3319" s="17" t="s">
        <v>93</v>
      </c>
      <c r="C3319" s="11">
        <f t="shared" si="3313"/>
        <v>127.38853503184713</v>
      </c>
      <c r="D3319" s="15" t="s">
        <v>21</v>
      </c>
      <c r="E3319" s="15">
        <v>1570</v>
      </c>
      <c r="F3319" s="15">
        <v>1570</v>
      </c>
      <c r="G3319" s="15">
        <v>0</v>
      </c>
      <c r="H3319" s="16">
        <v>0</v>
      </c>
      <c r="I3319" s="13">
        <f t="shared" si="3315"/>
        <v>0</v>
      </c>
      <c r="J3319" s="13">
        <v>0</v>
      </c>
      <c r="K3319" s="13">
        <v>0</v>
      </c>
      <c r="L3319" s="13">
        <f t="shared" si="3314"/>
        <v>0</v>
      </c>
      <c r="M3319" s="45">
        <f t="shared" si="3316"/>
        <v>0</v>
      </c>
    </row>
    <row r="3320" spans="1:13" ht="15" x14ac:dyDescent="0.2">
      <c r="A3320" s="14">
        <v>42871</v>
      </c>
      <c r="B3320" s="17" t="s">
        <v>66</v>
      </c>
      <c r="C3320" s="11">
        <f t="shared" si="3313"/>
        <v>74.074074074074076</v>
      </c>
      <c r="D3320" s="15" t="s">
        <v>21</v>
      </c>
      <c r="E3320" s="15">
        <v>2700</v>
      </c>
      <c r="F3320" s="15">
        <v>2720</v>
      </c>
      <c r="G3320" s="15">
        <v>0</v>
      </c>
      <c r="H3320" s="16">
        <v>0</v>
      </c>
      <c r="I3320" s="13">
        <f t="shared" si="3315"/>
        <v>20</v>
      </c>
      <c r="J3320" s="13">
        <v>0</v>
      </c>
      <c r="K3320" s="13">
        <v>0</v>
      </c>
      <c r="L3320" s="13">
        <f t="shared" si="3314"/>
        <v>20</v>
      </c>
      <c r="M3320" s="45">
        <f t="shared" si="3316"/>
        <v>1481.4814814814815</v>
      </c>
    </row>
    <row r="3321" spans="1:13" ht="15" x14ac:dyDescent="0.2">
      <c r="A3321" s="14">
        <v>42870</v>
      </c>
      <c r="B3321" s="17" t="s">
        <v>64</v>
      </c>
      <c r="C3321" s="11">
        <f t="shared" si="3313"/>
        <v>719.42446043165467</v>
      </c>
      <c r="D3321" s="15" t="s">
        <v>21</v>
      </c>
      <c r="E3321" s="15">
        <v>278</v>
      </c>
      <c r="F3321" s="15">
        <v>278</v>
      </c>
      <c r="G3321" s="15">
        <v>0</v>
      </c>
      <c r="H3321" s="16">
        <v>0</v>
      </c>
      <c r="I3321" s="13">
        <f t="shared" si="3315"/>
        <v>0</v>
      </c>
      <c r="J3321" s="13">
        <v>0</v>
      </c>
      <c r="K3321" s="13">
        <v>0</v>
      </c>
      <c r="L3321" s="13">
        <f t="shared" si="3314"/>
        <v>0</v>
      </c>
      <c r="M3321" s="45">
        <f t="shared" si="3316"/>
        <v>0</v>
      </c>
    </row>
    <row r="3322" spans="1:13" ht="15" x14ac:dyDescent="0.2">
      <c r="A3322" s="14">
        <v>42870</v>
      </c>
      <c r="B3322" s="17" t="s">
        <v>110</v>
      </c>
      <c r="C3322" s="11">
        <f t="shared" si="3313"/>
        <v>398.40637450199205</v>
      </c>
      <c r="D3322" s="15" t="s">
        <v>21</v>
      </c>
      <c r="E3322" s="15">
        <v>502</v>
      </c>
      <c r="F3322" s="15">
        <v>505</v>
      </c>
      <c r="G3322" s="15">
        <v>0</v>
      </c>
      <c r="H3322" s="16">
        <v>0</v>
      </c>
      <c r="I3322" s="13">
        <f t="shared" si="3315"/>
        <v>3</v>
      </c>
      <c r="J3322" s="13">
        <v>0</v>
      </c>
      <c r="K3322" s="13">
        <v>0</v>
      </c>
      <c r="L3322" s="13">
        <f t="shared" si="3314"/>
        <v>3</v>
      </c>
      <c r="M3322" s="45">
        <f t="shared" si="3316"/>
        <v>1195.2191235059761</v>
      </c>
    </row>
    <row r="3323" spans="1:13" ht="15" x14ac:dyDescent="0.2">
      <c r="A3323" s="14">
        <v>42870</v>
      </c>
      <c r="B3323" s="17" t="s">
        <v>28</v>
      </c>
      <c r="C3323" s="11">
        <f t="shared" si="3313"/>
        <v>377.35849056603774</v>
      </c>
      <c r="D3323" s="15" t="s">
        <v>21</v>
      </c>
      <c r="E3323" s="15">
        <v>530</v>
      </c>
      <c r="F3323" s="15">
        <v>530</v>
      </c>
      <c r="G3323" s="15">
        <v>0</v>
      </c>
      <c r="H3323" s="16">
        <v>0</v>
      </c>
      <c r="I3323" s="13">
        <f t="shared" si="3315"/>
        <v>0</v>
      </c>
      <c r="J3323" s="13">
        <v>0</v>
      </c>
      <c r="K3323" s="13">
        <v>0</v>
      </c>
      <c r="L3323" s="13">
        <f t="shared" si="3314"/>
        <v>0</v>
      </c>
      <c r="M3323" s="45">
        <f t="shared" si="3316"/>
        <v>0</v>
      </c>
    </row>
    <row r="3324" spans="1:13" ht="15" x14ac:dyDescent="0.2">
      <c r="A3324" s="14">
        <v>42870</v>
      </c>
      <c r="B3324" s="17" t="s">
        <v>829</v>
      </c>
      <c r="C3324" s="11">
        <f t="shared" si="3313"/>
        <v>168.0672268907563</v>
      </c>
      <c r="D3324" s="15" t="s">
        <v>21</v>
      </c>
      <c r="E3324" s="15">
        <v>1190</v>
      </c>
      <c r="F3324" s="15">
        <v>1190</v>
      </c>
      <c r="G3324" s="15">
        <v>0</v>
      </c>
      <c r="H3324" s="16">
        <v>0</v>
      </c>
      <c r="I3324" s="13">
        <f t="shared" si="3315"/>
        <v>0</v>
      </c>
      <c r="J3324" s="13">
        <v>0</v>
      </c>
      <c r="K3324" s="13">
        <v>0</v>
      </c>
      <c r="L3324" s="13">
        <f t="shared" si="3314"/>
        <v>0</v>
      </c>
      <c r="M3324" s="45">
        <f t="shared" si="3316"/>
        <v>0</v>
      </c>
    </row>
    <row r="3325" spans="1:13" ht="15" x14ac:dyDescent="0.2">
      <c r="A3325" s="14">
        <v>42867</v>
      </c>
      <c r="B3325" s="17" t="s">
        <v>183</v>
      </c>
      <c r="C3325" s="11">
        <f t="shared" si="3313"/>
        <v>671.14093959731542</v>
      </c>
      <c r="D3325" s="15" t="s">
        <v>21</v>
      </c>
      <c r="E3325" s="15">
        <v>298</v>
      </c>
      <c r="F3325" s="15">
        <v>298</v>
      </c>
      <c r="G3325" s="15">
        <v>0</v>
      </c>
      <c r="H3325" s="16">
        <v>0</v>
      </c>
      <c r="I3325" s="13">
        <f t="shared" si="3315"/>
        <v>0</v>
      </c>
      <c r="J3325" s="13">
        <v>0</v>
      </c>
      <c r="K3325" s="13">
        <v>0</v>
      </c>
      <c r="L3325" s="13">
        <f t="shared" si="3314"/>
        <v>0</v>
      </c>
      <c r="M3325" s="45">
        <f t="shared" si="3316"/>
        <v>0</v>
      </c>
    </row>
    <row r="3326" spans="1:13" ht="15" x14ac:dyDescent="0.2">
      <c r="A3326" s="14">
        <v>42867</v>
      </c>
      <c r="B3326" s="17" t="s">
        <v>828</v>
      </c>
      <c r="C3326" s="11">
        <f t="shared" si="3313"/>
        <v>754.71698113207549</v>
      </c>
      <c r="D3326" s="15" t="s">
        <v>18</v>
      </c>
      <c r="E3326" s="15">
        <v>265</v>
      </c>
      <c r="F3326" s="15">
        <v>263</v>
      </c>
      <c r="G3326" s="15">
        <v>0</v>
      </c>
      <c r="H3326" s="16">
        <v>0</v>
      </c>
      <c r="I3326" s="13">
        <f t="shared" si="3315"/>
        <v>2</v>
      </c>
      <c r="J3326" s="13">
        <v>0</v>
      </c>
      <c r="K3326" s="13">
        <v>0</v>
      </c>
      <c r="L3326" s="13">
        <f t="shared" si="3314"/>
        <v>2</v>
      </c>
      <c r="M3326" s="45">
        <f t="shared" si="3316"/>
        <v>1509.433962264151</v>
      </c>
    </row>
    <row r="3327" spans="1:13" ht="15" x14ac:dyDescent="0.2">
      <c r="A3327" s="14">
        <v>42867</v>
      </c>
      <c r="B3327" s="17" t="s">
        <v>110</v>
      </c>
      <c r="C3327" s="11">
        <f t="shared" si="3313"/>
        <v>390.625</v>
      </c>
      <c r="D3327" s="15" t="s">
        <v>18</v>
      </c>
      <c r="E3327" s="15">
        <v>512</v>
      </c>
      <c r="F3327" s="15">
        <v>507</v>
      </c>
      <c r="G3327" s="15">
        <v>0</v>
      </c>
      <c r="H3327" s="16">
        <v>0</v>
      </c>
      <c r="I3327" s="13">
        <f t="shared" si="3315"/>
        <v>5</v>
      </c>
      <c r="J3327" s="13">
        <v>0</v>
      </c>
      <c r="K3327" s="13">
        <v>0</v>
      </c>
      <c r="L3327" s="13">
        <f t="shared" si="3314"/>
        <v>5</v>
      </c>
      <c r="M3327" s="45">
        <f t="shared" si="3316"/>
        <v>1953.125</v>
      </c>
    </row>
    <row r="3328" spans="1:13" ht="15" x14ac:dyDescent="0.2">
      <c r="A3328" s="14">
        <v>42867</v>
      </c>
      <c r="B3328" s="17" t="s">
        <v>58</v>
      </c>
      <c r="C3328" s="11">
        <f t="shared" si="3313"/>
        <v>253.16455696202533</v>
      </c>
      <c r="D3328" s="15" t="s">
        <v>18</v>
      </c>
      <c r="E3328" s="15">
        <v>790</v>
      </c>
      <c r="F3328" s="15">
        <v>780</v>
      </c>
      <c r="G3328" s="15">
        <v>770</v>
      </c>
      <c r="H3328" s="16">
        <v>0</v>
      </c>
      <c r="I3328" s="13">
        <f t="shared" si="3315"/>
        <v>10</v>
      </c>
      <c r="J3328" s="13">
        <f>(IF(D3328="SELL",IF(G3328="",0,F3328-G3328),IF(D3328="BUY",IF(G3328="",0,G3328-F3328))))</f>
        <v>10</v>
      </c>
      <c r="K3328" s="13">
        <v>0</v>
      </c>
      <c r="L3328" s="13">
        <f t="shared" si="3314"/>
        <v>20</v>
      </c>
      <c r="M3328" s="45">
        <f t="shared" si="3316"/>
        <v>5063.2911392405067</v>
      </c>
    </row>
    <row r="3329" spans="1:13" ht="15" x14ac:dyDescent="0.2">
      <c r="A3329" s="14">
        <v>42867</v>
      </c>
      <c r="B3329" s="17" t="s">
        <v>60</v>
      </c>
      <c r="C3329" s="11">
        <f t="shared" si="3313"/>
        <v>85.178875638841561</v>
      </c>
      <c r="D3329" s="15" t="s">
        <v>21</v>
      </c>
      <c r="E3329" s="15">
        <v>2348</v>
      </c>
      <c r="F3329" s="15">
        <v>2360</v>
      </c>
      <c r="G3329" s="15">
        <v>0</v>
      </c>
      <c r="H3329" s="16">
        <v>0</v>
      </c>
      <c r="I3329" s="13">
        <f t="shared" si="3315"/>
        <v>12</v>
      </c>
      <c r="J3329" s="13">
        <v>0</v>
      </c>
      <c r="K3329" s="13">
        <v>0</v>
      </c>
      <c r="L3329" s="13">
        <f t="shared" si="3314"/>
        <v>12</v>
      </c>
      <c r="M3329" s="45">
        <f t="shared" si="3316"/>
        <v>1022.1465076660987</v>
      </c>
    </row>
    <row r="3330" spans="1:13" ht="15" x14ac:dyDescent="0.2">
      <c r="A3330" s="14">
        <v>42867</v>
      </c>
      <c r="B3330" s="17" t="s">
        <v>775</v>
      </c>
      <c r="C3330" s="11">
        <f t="shared" si="3313"/>
        <v>170.94017094017093</v>
      </c>
      <c r="D3330" s="15" t="s">
        <v>21</v>
      </c>
      <c r="E3330" s="15">
        <v>1170</v>
      </c>
      <c r="F3330" s="15">
        <v>1145</v>
      </c>
      <c r="G3330" s="15">
        <v>0</v>
      </c>
      <c r="H3330" s="16">
        <v>0</v>
      </c>
      <c r="I3330" s="13">
        <f t="shared" si="3315"/>
        <v>-25</v>
      </c>
      <c r="J3330" s="13">
        <v>0</v>
      </c>
      <c r="K3330" s="13">
        <v>0</v>
      </c>
      <c r="L3330" s="13">
        <f t="shared" si="3314"/>
        <v>-25</v>
      </c>
      <c r="M3330" s="45">
        <f t="shared" si="3316"/>
        <v>-4273.5042735042734</v>
      </c>
    </row>
    <row r="3331" spans="1:13" ht="15" x14ac:dyDescent="0.2">
      <c r="A3331" s="14">
        <v>42866</v>
      </c>
      <c r="B3331" s="17" t="s">
        <v>212</v>
      </c>
      <c r="C3331" s="11">
        <f t="shared" si="3313"/>
        <v>975.60975609756099</v>
      </c>
      <c r="D3331" s="15" t="s">
        <v>21</v>
      </c>
      <c r="E3331" s="15">
        <v>205</v>
      </c>
      <c r="F3331" s="15">
        <v>206</v>
      </c>
      <c r="G3331" s="15">
        <v>0</v>
      </c>
      <c r="H3331" s="16">
        <v>0</v>
      </c>
      <c r="I3331" s="13">
        <f t="shared" si="3315"/>
        <v>1</v>
      </c>
      <c r="J3331" s="13">
        <v>0</v>
      </c>
      <c r="K3331" s="13">
        <v>0</v>
      </c>
      <c r="L3331" s="13">
        <f t="shared" si="3314"/>
        <v>1</v>
      </c>
      <c r="M3331" s="45">
        <f t="shared" si="3316"/>
        <v>975.60975609756099</v>
      </c>
    </row>
    <row r="3332" spans="1:13" ht="15" x14ac:dyDescent="0.2">
      <c r="A3332" s="14">
        <v>42866</v>
      </c>
      <c r="B3332" s="17" t="s">
        <v>47</v>
      </c>
      <c r="C3332" s="11">
        <f t="shared" si="3313"/>
        <v>593.47181008902078</v>
      </c>
      <c r="D3332" s="15" t="s">
        <v>21</v>
      </c>
      <c r="E3332" s="15">
        <v>337</v>
      </c>
      <c r="F3332" s="15">
        <v>339</v>
      </c>
      <c r="G3332" s="15">
        <v>0</v>
      </c>
      <c r="H3332" s="16">
        <v>0</v>
      </c>
      <c r="I3332" s="13">
        <f t="shared" si="3315"/>
        <v>2</v>
      </c>
      <c r="J3332" s="13">
        <v>0</v>
      </c>
      <c r="K3332" s="13">
        <v>0</v>
      </c>
      <c r="L3332" s="13">
        <f t="shared" si="3314"/>
        <v>2</v>
      </c>
      <c r="M3332" s="45">
        <f t="shared" si="3316"/>
        <v>1186.9436201780416</v>
      </c>
    </row>
    <row r="3333" spans="1:13" ht="15" x14ac:dyDescent="0.2">
      <c r="A3333" s="14">
        <v>42866</v>
      </c>
      <c r="B3333" s="17" t="s">
        <v>25</v>
      </c>
      <c r="C3333" s="11">
        <f t="shared" si="3313"/>
        <v>1005.0251256281407</v>
      </c>
      <c r="D3333" s="15" t="s">
        <v>21</v>
      </c>
      <c r="E3333" s="15">
        <v>199</v>
      </c>
      <c r="F3333" s="15">
        <v>199</v>
      </c>
      <c r="G3333" s="15">
        <v>0</v>
      </c>
      <c r="H3333" s="16">
        <v>0</v>
      </c>
      <c r="I3333" s="13">
        <f t="shared" si="3315"/>
        <v>0</v>
      </c>
      <c r="J3333" s="13">
        <v>0</v>
      </c>
      <c r="K3333" s="13">
        <v>0</v>
      </c>
      <c r="L3333" s="13">
        <f t="shared" si="3314"/>
        <v>0</v>
      </c>
      <c r="M3333" s="45">
        <f t="shared" si="3316"/>
        <v>0</v>
      </c>
    </row>
    <row r="3334" spans="1:13" ht="15" x14ac:dyDescent="0.2">
      <c r="A3334" s="14">
        <v>42866</v>
      </c>
      <c r="B3334" s="17" t="s">
        <v>100</v>
      </c>
      <c r="C3334" s="11">
        <f t="shared" si="3313"/>
        <v>452.48868778280541</v>
      </c>
      <c r="D3334" s="15" t="s">
        <v>21</v>
      </c>
      <c r="E3334" s="15">
        <v>442</v>
      </c>
      <c r="F3334" s="15">
        <v>445</v>
      </c>
      <c r="G3334" s="15">
        <v>0</v>
      </c>
      <c r="H3334" s="16">
        <v>0</v>
      </c>
      <c r="I3334" s="13">
        <f t="shared" si="3315"/>
        <v>3</v>
      </c>
      <c r="J3334" s="13">
        <v>0</v>
      </c>
      <c r="K3334" s="13">
        <v>0</v>
      </c>
      <c r="L3334" s="13">
        <f t="shared" si="3314"/>
        <v>3</v>
      </c>
      <c r="M3334" s="45">
        <f t="shared" si="3316"/>
        <v>1357.4660633484164</v>
      </c>
    </row>
    <row r="3335" spans="1:13" ht="15" x14ac:dyDescent="0.2">
      <c r="A3335" s="14">
        <v>42865</v>
      </c>
      <c r="B3335" s="17" t="s">
        <v>24</v>
      </c>
      <c r="C3335" s="11">
        <f t="shared" si="3313"/>
        <v>145.98540145985402</v>
      </c>
      <c r="D3335" s="15" t="s">
        <v>21</v>
      </c>
      <c r="E3335" s="15">
        <v>1370</v>
      </c>
      <c r="F3335" s="15">
        <v>1370</v>
      </c>
      <c r="G3335" s="15">
        <v>0</v>
      </c>
      <c r="H3335" s="16">
        <v>0</v>
      </c>
      <c r="I3335" s="13">
        <f t="shared" si="3315"/>
        <v>0</v>
      </c>
      <c r="J3335" s="13">
        <v>0</v>
      </c>
      <c r="K3335" s="13">
        <v>0</v>
      </c>
      <c r="L3335" s="13">
        <f t="shared" si="3314"/>
        <v>0</v>
      </c>
      <c r="M3335" s="45">
        <f t="shared" si="3316"/>
        <v>0</v>
      </c>
    </row>
    <row r="3336" spans="1:13" ht="15" x14ac:dyDescent="0.2">
      <c r="A3336" s="14">
        <v>42865</v>
      </c>
      <c r="B3336" s="17" t="s">
        <v>830</v>
      </c>
      <c r="C3336" s="11">
        <f t="shared" si="3313"/>
        <v>2272.7272727272725</v>
      </c>
      <c r="D3336" s="15" t="s">
        <v>21</v>
      </c>
      <c r="E3336" s="15">
        <v>88</v>
      </c>
      <c r="F3336" s="15">
        <v>89</v>
      </c>
      <c r="G3336" s="15">
        <v>0</v>
      </c>
      <c r="H3336" s="16">
        <v>0</v>
      </c>
      <c r="I3336" s="13">
        <f t="shared" si="3315"/>
        <v>1</v>
      </c>
      <c r="J3336" s="13">
        <v>0</v>
      </c>
      <c r="K3336" s="13">
        <v>0</v>
      </c>
      <c r="L3336" s="13">
        <f t="shared" si="3314"/>
        <v>1</v>
      </c>
      <c r="M3336" s="45">
        <f t="shared" si="3316"/>
        <v>2272.7272727272725</v>
      </c>
    </row>
    <row r="3337" spans="1:13" ht="15" x14ac:dyDescent="0.2">
      <c r="A3337" s="14">
        <v>42865</v>
      </c>
      <c r="B3337" s="17" t="s">
        <v>654</v>
      </c>
      <c r="C3337" s="11">
        <f t="shared" si="3313"/>
        <v>124.37810945273633</v>
      </c>
      <c r="D3337" s="15" t="s">
        <v>21</v>
      </c>
      <c r="E3337" s="15">
        <v>1608</v>
      </c>
      <c r="F3337" s="15">
        <v>1608</v>
      </c>
      <c r="G3337" s="15">
        <v>0</v>
      </c>
      <c r="H3337" s="16">
        <v>0</v>
      </c>
      <c r="I3337" s="13">
        <f t="shared" si="3315"/>
        <v>0</v>
      </c>
      <c r="J3337" s="13">
        <v>0</v>
      </c>
      <c r="K3337" s="13">
        <v>0</v>
      </c>
      <c r="L3337" s="13">
        <f t="shared" si="3314"/>
        <v>0</v>
      </c>
      <c r="M3337" s="45">
        <f t="shared" si="3316"/>
        <v>0</v>
      </c>
    </row>
    <row r="3338" spans="1:13" ht="15" x14ac:dyDescent="0.2">
      <c r="A3338" s="14">
        <v>42864</v>
      </c>
      <c r="B3338" s="17" t="s">
        <v>831</v>
      </c>
      <c r="C3338" s="11">
        <f t="shared" si="3313"/>
        <v>1826.4840182648402</v>
      </c>
      <c r="D3338" s="15" t="s">
        <v>21</v>
      </c>
      <c r="E3338" s="15">
        <v>109.5</v>
      </c>
      <c r="F3338" s="15">
        <v>110.25</v>
      </c>
      <c r="G3338" s="15">
        <v>0</v>
      </c>
      <c r="H3338" s="16">
        <v>0</v>
      </c>
      <c r="I3338" s="13">
        <f t="shared" si="3315"/>
        <v>0.75</v>
      </c>
      <c r="J3338" s="13">
        <v>0</v>
      </c>
      <c r="K3338" s="13">
        <v>0</v>
      </c>
      <c r="L3338" s="13">
        <f t="shared" si="3314"/>
        <v>0.75</v>
      </c>
      <c r="M3338" s="45">
        <f t="shared" si="3316"/>
        <v>1369.8630136986301</v>
      </c>
    </row>
    <row r="3339" spans="1:13" ht="15" x14ac:dyDescent="0.2">
      <c r="A3339" s="14">
        <v>42864</v>
      </c>
      <c r="B3339" s="17" t="s">
        <v>169</v>
      </c>
      <c r="C3339" s="11">
        <f t="shared" si="3313"/>
        <v>343.05317324185251</v>
      </c>
      <c r="D3339" s="15" t="s">
        <v>18</v>
      </c>
      <c r="E3339" s="15">
        <v>583</v>
      </c>
      <c r="F3339" s="15">
        <v>578.5</v>
      </c>
      <c r="G3339" s="15">
        <v>0</v>
      </c>
      <c r="H3339" s="16">
        <v>0</v>
      </c>
      <c r="I3339" s="13">
        <f t="shared" si="3315"/>
        <v>4.5</v>
      </c>
      <c r="J3339" s="13">
        <v>0</v>
      </c>
      <c r="K3339" s="13">
        <v>0</v>
      </c>
      <c r="L3339" s="13">
        <f t="shared" si="3314"/>
        <v>4.5</v>
      </c>
      <c r="M3339" s="45">
        <f t="shared" si="3316"/>
        <v>1543.7392795883363</v>
      </c>
    </row>
    <row r="3340" spans="1:13" ht="15" x14ac:dyDescent="0.2">
      <c r="A3340" s="14">
        <v>42864</v>
      </c>
      <c r="B3340" s="17" t="s">
        <v>622</v>
      </c>
      <c r="C3340" s="11">
        <f t="shared" si="3313"/>
        <v>665.55740432612311</v>
      </c>
      <c r="D3340" s="15" t="s">
        <v>18</v>
      </c>
      <c r="E3340" s="15">
        <v>300.5</v>
      </c>
      <c r="F3340" s="15">
        <v>298.5</v>
      </c>
      <c r="G3340" s="15">
        <v>0</v>
      </c>
      <c r="H3340" s="16">
        <v>0</v>
      </c>
      <c r="I3340" s="13">
        <f t="shared" si="3315"/>
        <v>2</v>
      </c>
      <c r="J3340" s="13">
        <v>0</v>
      </c>
      <c r="K3340" s="13">
        <v>0</v>
      </c>
      <c r="L3340" s="13">
        <f t="shared" si="3314"/>
        <v>2</v>
      </c>
      <c r="M3340" s="45">
        <f t="shared" si="3316"/>
        <v>1331.1148086522462</v>
      </c>
    </row>
    <row r="3341" spans="1:13" ht="15" x14ac:dyDescent="0.2">
      <c r="A3341" s="14">
        <v>42864</v>
      </c>
      <c r="B3341" s="17" t="s">
        <v>832</v>
      </c>
      <c r="C3341" s="11">
        <f t="shared" si="3313"/>
        <v>1000</v>
      </c>
      <c r="D3341" s="15" t="s">
        <v>21</v>
      </c>
      <c r="E3341" s="15">
        <v>200</v>
      </c>
      <c r="F3341" s="15">
        <v>201.3</v>
      </c>
      <c r="G3341" s="15">
        <v>203</v>
      </c>
      <c r="H3341" s="16">
        <v>0</v>
      </c>
      <c r="I3341" s="13">
        <f t="shared" si="3315"/>
        <v>1.3000000000000114</v>
      </c>
      <c r="J3341" s="13">
        <f>(IF(D3341="SELL",IF(G3341="",0,F3341-G3341),IF(D3341="BUY",IF(G3341="",0,G3341-F3341))))</f>
        <v>1.6999999999999886</v>
      </c>
      <c r="K3341" s="13">
        <v>0</v>
      </c>
      <c r="L3341" s="13">
        <f t="shared" si="3314"/>
        <v>3</v>
      </c>
      <c r="M3341" s="45">
        <f t="shared" si="3316"/>
        <v>3000</v>
      </c>
    </row>
    <row r="3342" spans="1:13" ht="15" x14ac:dyDescent="0.2">
      <c r="A3342" s="14">
        <v>42863</v>
      </c>
      <c r="B3342" s="17" t="s">
        <v>833</v>
      </c>
      <c r="C3342" s="11">
        <f t="shared" si="3313"/>
        <v>302.57186081694402</v>
      </c>
      <c r="D3342" s="15" t="s">
        <v>18</v>
      </c>
      <c r="E3342" s="15">
        <v>661</v>
      </c>
      <c r="F3342" s="15">
        <v>661</v>
      </c>
      <c r="G3342" s="15">
        <v>0</v>
      </c>
      <c r="H3342" s="16">
        <v>0</v>
      </c>
      <c r="I3342" s="13">
        <v>0</v>
      </c>
      <c r="J3342" s="13">
        <v>0</v>
      </c>
      <c r="K3342" s="13">
        <v>0</v>
      </c>
      <c r="L3342" s="13">
        <f t="shared" si="3314"/>
        <v>0</v>
      </c>
      <c r="M3342" s="45">
        <f t="shared" si="3316"/>
        <v>0</v>
      </c>
    </row>
    <row r="3343" spans="1:13" ht="15" x14ac:dyDescent="0.2">
      <c r="A3343" s="14">
        <v>42863</v>
      </c>
      <c r="B3343" s="17" t="s">
        <v>139</v>
      </c>
      <c r="C3343" s="11">
        <f t="shared" si="3313"/>
        <v>754.71698113207549</v>
      </c>
      <c r="D3343" s="15" t="s">
        <v>21</v>
      </c>
      <c r="E3343" s="15">
        <v>265</v>
      </c>
      <c r="F3343" s="15">
        <v>267</v>
      </c>
      <c r="G3343" s="15">
        <v>270</v>
      </c>
      <c r="H3343" s="16">
        <v>0</v>
      </c>
      <c r="I3343" s="13">
        <f t="shared" si="3315"/>
        <v>2</v>
      </c>
      <c r="J3343" s="13">
        <f>(IF(D3343="SELL",IF(G3343="",0,F3343-G3343),IF(D3343="BUY",IF(G3343="",0,G3343-F3343))))</f>
        <v>3</v>
      </c>
      <c r="K3343" s="13">
        <v>0</v>
      </c>
      <c r="L3343" s="13">
        <f t="shared" si="3314"/>
        <v>5</v>
      </c>
      <c r="M3343" s="45">
        <f t="shared" si="3316"/>
        <v>3773.5849056603774</v>
      </c>
    </row>
    <row r="3344" spans="1:13" ht="15" x14ac:dyDescent="0.2">
      <c r="A3344" s="14">
        <v>42863</v>
      </c>
      <c r="B3344" s="17" t="s">
        <v>121</v>
      </c>
      <c r="C3344" s="11">
        <f t="shared" si="3313"/>
        <v>714.28571428571433</v>
      </c>
      <c r="D3344" s="15" t="s">
        <v>18</v>
      </c>
      <c r="E3344" s="15">
        <v>280</v>
      </c>
      <c r="F3344" s="15">
        <v>278.5</v>
      </c>
      <c r="G3344" s="15">
        <v>0</v>
      </c>
      <c r="H3344" s="16">
        <v>0</v>
      </c>
      <c r="I3344" s="13">
        <f t="shared" si="3315"/>
        <v>1.5</v>
      </c>
      <c r="J3344" s="13">
        <v>0</v>
      </c>
      <c r="K3344" s="13">
        <f t="shared" ref="K3344:K3356" si="3318">(IF(D3344="SELL",IF(H3344="",0,G3344-H3344),IF(D3344="BUY",IF(H3344="",0,(H3344-G3344)))))</f>
        <v>0</v>
      </c>
      <c r="L3344" s="13">
        <f t="shared" si="3314"/>
        <v>1.5</v>
      </c>
      <c r="M3344" s="45">
        <f t="shared" si="3316"/>
        <v>1071.4285714285716</v>
      </c>
    </row>
    <row r="3345" spans="1:13" ht="15" x14ac:dyDescent="0.2">
      <c r="A3345" s="14">
        <v>42863</v>
      </c>
      <c r="B3345" s="17" t="s">
        <v>98</v>
      </c>
      <c r="C3345" s="11">
        <f t="shared" si="3313"/>
        <v>1066.6666666666667</v>
      </c>
      <c r="D3345" s="15" t="s">
        <v>21</v>
      </c>
      <c r="E3345" s="15">
        <v>187.5</v>
      </c>
      <c r="F3345" s="15">
        <v>187.5</v>
      </c>
      <c r="G3345" s="15">
        <v>0</v>
      </c>
      <c r="H3345" s="16">
        <v>0</v>
      </c>
      <c r="I3345" s="13">
        <f t="shared" si="3315"/>
        <v>0</v>
      </c>
      <c r="J3345" s="13">
        <v>0</v>
      </c>
      <c r="K3345" s="13">
        <f t="shared" si="3318"/>
        <v>0</v>
      </c>
      <c r="L3345" s="13">
        <f t="shared" si="3314"/>
        <v>0</v>
      </c>
      <c r="M3345" s="45">
        <f t="shared" si="3316"/>
        <v>0</v>
      </c>
    </row>
    <row r="3346" spans="1:13" ht="15" x14ac:dyDescent="0.2">
      <c r="A3346" s="14">
        <v>42860</v>
      </c>
      <c r="B3346" s="17" t="s">
        <v>834</v>
      </c>
      <c r="C3346" s="11">
        <f t="shared" si="3313"/>
        <v>428.26552462526769</v>
      </c>
      <c r="D3346" s="15" t="s">
        <v>21</v>
      </c>
      <c r="E3346" s="15">
        <v>467</v>
      </c>
      <c r="F3346" s="15">
        <v>467</v>
      </c>
      <c r="G3346" s="15">
        <v>0</v>
      </c>
      <c r="H3346" s="16">
        <v>0</v>
      </c>
      <c r="I3346" s="13">
        <f t="shared" si="3315"/>
        <v>0</v>
      </c>
      <c r="J3346" s="13">
        <v>0</v>
      </c>
      <c r="K3346" s="13">
        <f t="shared" si="3318"/>
        <v>0</v>
      </c>
      <c r="L3346" s="13">
        <f t="shared" si="3314"/>
        <v>0</v>
      </c>
      <c r="M3346" s="45">
        <f t="shared" si="3316"/>
        <v>0</v>
      </c>
    </row>
    <row r="3347" spans="1:13" ht="15" x14ac:dyDescent="0.2">
      <c r="A3347" s="14">
        <v>42860</v>
      </c>
      <c r="B3347" s="17" t="s">
        <v>835</v>
      </c>
      <c r="C3347" s="11">
        <f t="shared" si="3313"/>
        <v>1149.4252873563219</v>
      </c>
      <c r="D3347" s="15" t="s">
        <v>21</v>
      </c>
      <c r="E3347" s="15">
        <v>174</v>
      </c>
      <c r="F3347" s="15">
        <v>175</v>
      </c>
      <c r="G3347" s="15">
        <v>0</v>
      </c>
      <c r="H3347" s="16">
        <v>0</v>
      </c>
      <c r="I3347" s="13">
        <f t="shared" si="3315"/>
        <v>1</v>
      </c>
      <c r="J3347" s="13">
        <v>0</v>
      </c>
      <c r="K3347" s="13">
        <f t="shared" si="3318"/>
        <v>0</v>
      </c>
      <c r="L3347" s="13">
        <f t="shared" si="3314"/>
        <v>1</v>
      </c>
      <c r="M3347" s="45">
        <f t="shared" si="3316"/>
        <v>1149.4252873563219</v>
      </c>
    </row>
    <row r="3348" spans="1:13" ht="15" x14ac:dyDescent="0.2">
      <c r="A3348" s="14">
        <v>42860</v>
      </c>
      <c r="B3348" s="17" t="s">
        <v>40</v>
      </c>
      <c r="C3348" s="11">
        <f t="shared" si="3313"/>
        <v>467.28971962616822</v>
      </c>
      <c r="D3348" s="15" t="s">
        <v>21</v>
      </c>
      <c r="E3348" s="15">
        <v>428</v>
      </c>
      <c r="F3348" s="15">
        <v>428</v>
      </c>
      <c r="G3348" s="15">
        <v>0</v>
      </c>
      <c r="H3348" s="16">
        <v>0</v>
      </c>
      <c r="I3348" s="13">
        <f t="shared" si="3315"/>
        <v>0</v>
      </c>
      <c r="J3348" s="13">
        <v>0</v>
      </c>
      <c r="K3348" s="13">
        <f t="shared" si="3318"/>
        <v>0</v>
      </c>
      <c r="L3348" s="13">
        <f t="shared" si="3314"/>
        <v>0</v>
      </c>
      <c r="M3348" s="45">
        <f t="shared" si="3316"/>
        <v>0</v>
      </c>
    </row>
    <row r="3349" spans="1:13" ht="15" x14ac:dyDescent="0.2">
      <c r="A3349" s="14">
        <v>42860</v>
      </c>
      <c r="B3349" s="17" t="s">
        <v>40</v>
      </c>
      <c r="C3349" s="11">
        <f t="shared" si="3313"/>
        <v>467.28971962616822</v>
      </c>
      <c r="D3349" s="15" t="s">
        <v>21</v>
      </c>
      <c r="E3349" s="15">
        <v>428</v>
      </c>
      <c r="F3349" s="15">
        <v>428</v>
      </c>
      <c r="G3349" s="15">
        <v>0</v>
      </c>
      <c r="H3349" s="16">
        <v>0</v>
      </c>
      <c r="I3349" s="13">
        <f t="shared" si="3315"/>
        <v>0</v>
      </c>
      <c r="J3349" s="13">
        <v>0</v>
      </c>
      <c r="K3349" s="13">
        <f t="shared" si="3318"/>
        <v>0</v>
      </c>
      <c r="L3349" s="13">
        <f t="shared" si="3314"/>
        <v>0</v>
      </c>
      <c r="M3349" s="45">
        <f t="shared" si="3316"/>
        <v>0</v>
      </c>
    </row>
    <row r="3350" spans="1:13" ht="15" x14ac:dyDescent="0.2">
      <c r="A3350" s="14">
        <v>42859</v>
      </c>
      <c r="B3350" s="17" t="s">
        <v>813</v>
      </c>
      <c r="C3350" s="11">
        <f t="shared" si="3313"/>
        <v>197.04433497536945</v>
      </c>
      <c r="D3350" s="15" t="s">
        <v>21</v>
      </c>
      <c r="E3350" s="15">
        <v>1015</v>
      </c>
      <c r="F3350" s="15">
        <v>1015</v>
      </c>
      <c r="G3350" s="15">
        <v>0</v>
      </c>
      <c r="H3350" s="16">
        <v>0</v>
      </c>
      <c r="I3350" s="13">
        <f t="shared" si="3315"/>
        <v>0</v>
      </c>
      <c r="J3350" s="13">
        <v>0</v>
      </c>
      <c r="K3350" s="13">
        <f t="shared" si="3318"/>
        <v>0</v>
      </c>
      <c r="L3350" s="13">
        <f t="shared" si="3314"/>
        <v>0</v>
      </c>
      <c r="M3350" s="45">
        <f t="shared" si="3316"/>
        <v>0</v>
      </c>
    </row>
    <row r="3351" spans="1:13" ht="15" x14ac:dyDescent="0.2">
      <c r="A3351" s="14">
        <v>42859</v>
      </c>
      <c r="B3351" s="17" t="s">
        <v>314</v>
      </c>
      <c r="C3351" s="11">
        <f t="shared" si="3313"/>
        <v>3228.410008071025</v>
      </c>
      <c r="D3351" s="15" t="s">
        <v>21</v>
      </c>
      <c r="E3351" s="15">
        <v>61.95</v>
      </c>
      <c r="F3351" s="15">
        <v>62.35</v>
      </c>
      <c r="G3351" s="15">
        <v>0</v>
      </c>
      <c r="H3351" s="16">
        <v>0</v>
      </c>
      <c r="I3351" s="13">
        <f t="shared" si="3315"/>
        <v>0.39999999999999858</v>
      </c>
      <c r="J3351" s="13">
        <v>0</v>
      </c>
      <c r="K3351" s="13">
        <f t="shared" si="3318"/>
        <v>0</v>
      </c>
      <c r="L3351" s="13">
        <f t="shared" si="3314"/>
        <v>0.39999999999999858</v>
      </c>
      <c r="M3351" s="45">
        <f t="shared" si="3316"/>
        <v>1291.3640032284054</v>
      </c>
    </row>
    <row r="3352" spans="1:13" ht="15" x14ac:dyDescent="0.2">
      <c r="A3352" s="14">
        <v>42859</v>
      </c>
      <c r="B3352" s="17" t="s">
        <v>801</v>
      </c>
      <c r="C3352" s="11">
        <f t="shared" si="3313"/>
        <v>677.96610169491521</v>
      </c>
      <c r="D3352" s="15" t="s">
        <v>21</v>
      </c>
      <c r="E3352" s="15">
        <v>295</v>
      </c>
      <c r="F3352" s="15">
        <v>296</v>
      </c>
      <c r="G3352" s="15">
        <v>298</v>
      </c>
      <c r="H3352" s="16">
        <v>299</v>
      </c>
      <c r="I3352" s="13">
        <f t="shared" si="3315"/>
        <v>1</v>
      </c>
      <c r="J3352" s="13">
        <f>(IF(D3352="SELL",IF(G3352="",0,F3352-G3352),IF(D3352="BUY",IF(G3352="",0,G3352-F3352))))</f>
        <v>2</v>
      </c>
      <c r="K3352" s="13">
        <f t="shared" si="3318"/>
        <v>1</v>
      </c>
      <c r="L3352" s="13">
        <f t="shared" si="3314"/>
        <v>4</v>
      </c>
      <c r="M3352" s="45">
        <f t="shared" si="3316"/>
        <v>2711.8644067796608</v>
      </c>
    </row>
    <row r="3353" spans="1:13" ht="15" x14ac:dyDescent="0.2">
      <c r="A3353" s="14">
        <v>42859</v>
      </c>
      <c r="B3353" s="17" t="s">
        <v>622</v>
      </c>
      <c r="C3353" s="11">
        <f t="shared" si="3313"/>
        <v>704.22535211267609</v>
      </c>
      <c r="D3353" s="15" t="s">
        <v>21</v>
      </c>
      <c r="E3353" s="15">
        <v>284</v>
      </c>
      <c r="F3353" s="15">
        <v>285</v>
      </c>
      <c r="G3353" s="15">
        <v>288</v>
      </c>
      <c r="H3353" s="16">
        <v>295</v>
      </c>
      <c r="I3353" s="13">
        <f t="shared" si="3315"/>
        <v>1</v>
      </c>
      <c r="J3353" s="13">
        <f>(IF(D3353="SELL",IF(G3353="",0,F3353-G3353),IF(D3353="BUY",IF(G3353="",0,G3353-F3353))))</f>
        <v>3</v>
      </c>
      <c r="K3353" s="13">
        <f t="shared" si="3318"/>
        <v>7</v>
      </c>
      <c r="L3353" s="13">
        <f t="shared" si="3314"/>
        <v>11</v>
      </c>
      <c r="M3353" s="45">
        <f t="shared" si="3316"/>
        <v>7746.4788732394372</v>
      </c>
    </row>
    <row r="3354" spans="1:13" ht="15" x14ac:dyDescent="0.2">
      <c r="A3354" s="14">
        <v>42858</v>
      </c>
      <c r="B3354" s="17" t="s">
        <v>35</v>
      </c>
      <c r="C3354" s="11">
        <f t="shared" si="3313"/>
        <v>266.66666666666669</v>
      </c>
      <c r="D3354" s="15" t="s">
        <v>21</v>
      </c>
      <c r="E3354" s="15">
        <v>750</v>
      </c>
      <c r="F3354" s="15">
        <v>740</v>
      </c>
      <c r="G3354" s="15">
        <v>0</v>
      </c>
      <c r="H3354" s="16">
        <v>0</v>
      </c>
      <c r="I3354" s="13">
        <f t="shared" si="3315"/>
        <v>-10</v>
      </c>
      <c r="J3354" s="13">
        <v>0</v>
      </c>
      <c r="K3354" s="13">
        <f t="shared" si="3318"/>
        <v>0</v>
      </c>
      <c r="L3354" s="13">
        <f t="shared" si="3314"/>
        <v>-10</v>
      </c>
      <c r="M3354" s="45">
        <f t="shared" si="3316"/>
        <v>-2666.666666666667</v>
      </c>
    </row>
    <row r="3355" spans="1:13" ht="15" x14ac:dyDescent="0.2">
      <c r="A3355" s="14">
        <v>42858</v>
      </c>
      <c r="B3355" s="17" t="s">
        <v>622</v>
      </c>
      <c r="C3355" s="11">
        <f t="shared" si="3313"/>
        <v>729.92700729927003</v>
      </c>
      <c r="D3355" s="15" t="s">
        <v>21</v>
      </c>
      <c r="E3355" s="15">
        <v>274</v>
      </c>
      <c r="F3355" s="15">
        <v>274</v>
      </c>
      <c r="G3355" s="15">
        <v>0</v>
      </c>
      <c r="H3355" s="16">
        <v>0</v>
      </c>
      <c r="I3355" s="13">
        <f t="shared" si="3315"/>
        <v>0</v>
      </c>
      <c r="J3355" s="13">
        <v>0</v>
      </c>
      <c r="K3355" s="13">
        <f t="shared" si="3318"/>
        <v>0</v>
      </c>
      <c r="L3355" s="13">
        <f t="shared" si="3314"/>
        <v>0</v>
      </c>
      <c r="M3355" s="45">
        <f t="shared" si="3316"/>
        <v>0</v>
      </c>
    </row>
    <row r="3356" spans="1:13" ht="15" x14ac:dyDescent="0.2">
      <c r="A3356" s="14">
        <v>42858</v>
      </c>
      <c r="B3356" s="17" t="s">
        <v>118</v>
      </c>
      <c r="C3356" s="11">
        <f t="shared" si="3313"/>
        <v>336.1344537815126</v>
      </c>
      <c r="D3356" s="15" t="s">
        <v>18</v>
      </c>
      <c r="E3356" s="15">
        <v>595</v>
      </c>
      <c r="F3356" s="15">
        <v>590</v>
      </c>
      <c r="G3356" s="15">
        <v>585</v>
      </c>
      <c r="H3356" s="16">
        <v>582</v>
      </c>
      <c r="I3356" s="13">
        <f t="shared" si="3315"/>
        <v>5</v>
      </c>
      <c r="J3356" s="13">
        <f>(IF(D3356="SELL",IF(G3356="",0,F3356-G3356),IF(D3356="BUY",IF(G3356="",0,G3356-F3356))))</f>
        <v>5</v>
      </c>
      <c r="K3356" s="13">
        <f t="shared" si="3318"/>
        <v>3</v>
      </c>
      <c r="L3356" s="13">
        <f t="shared" si="3314"/>
        <v>13</v>
      </c>
      <c r="M3356" s="45">
        <f t="shared" si="3316"/>
        <v>4369.7478991596636</v>
      </c>
    </row>
    <row r="3357" spans="1:13" ht="15" x14ac:dyDescent="0.2">
      <c r="A3357" s="14">
        <v>42857</v>
      </c>
      <c r="B3357" s="17" t="s">
        <v>31</v>
      </c>
      <c r="C3357" s="11">
        <f t="shared" si="3313"/>
        <v>564.9717514124294</v>
      </c>
      <c r="D3357" s="15" t="s">
        <v>18</v>
      </c>
      <c r="E3357" s="15">
        <v>354</v>
      </c>
      <c r="F3357" s="15">
        <v>350</v>
      </c>
      <c r="G3357" s="15">
        <v>347</v>
      </c>
      <c r="H3357" s="16">
        <v>0</v>
      </c>
      <c r="I3357" s="13">
        <f t="shared" si="3315"/>
        <v>4</v>
      </c>
      <c r="J3357" s="13">
        <f>(IF(D3357="SELL",IF(G3357="",0,F3357-G3357),IF(D3357="BUY",IF(G3357="",0,G3357-F3357))))</f>
        <v>3</v>
      </c>
      <c r="K3357" s="13">
        <v>0</v>
      </c>
      <c r="L3357" s="13">
        <f t="shared" si="3314"/>
        <v>7</v>
      </c>
      <c r="M3357" s="45">
        <f t="shared" si="3316"/>
        <v>3954.8022598870057</v>
      </c>
    </row>
    <row r="3358" spans="1:13" ht="15" x14ac:dyDescent="0.2">
      <c r="A3358" s="14">
        <v>42857</v>
      </c>
      <c r="B3358" s="17" t="s">
        <v>836</v>
      </c>
      <c r="C3358" s="11">
        <f t="shared" si="3313"/>
        <v>30.075187969924812</v>
      </c>
      <c r="D3358" s="15" t="s">
        <v>21</v>
      </c>
      <c r="E3358" s="15">
        <v>6650</v>
      </c>
      <c r="F3358" s="15">
        <v>6700</v>
      </c>
      <c r="G3358" s="15">
        <v>0</v>
      </c>
      <c r="H3358" s="16">
        <v>0</v>
      </c>
      <c r="I3358" s="13">
        <f t="shared" si="3315"/>
        <v>50</v>
      </c>
      <c r="J3358" s="13">
        <v>0</v>
      </c>
      <c r="K3358" s="13">
        <f t="shared" ref="K3358:K3362" si="3319">(IF(D3358="SELL",IF(H3358="",0,G3358-H3358),IF(D3358="BUY",IF(H3358="",0,(H3358-G3358)))))</f>
        <v>0</v>
      </c>
      <c r="L3358" s="13">
        <f t="shared" si="3314"/>
        <v>50</v>
      </c>
      <c r="M3358" s="45">
        <f t="shared" si="3316"/>
        <v>1503.7593984962407</v>
      </c>
    </row>
    <row r="3359" spans="1:13" ht="15" x14ac:dyDescent="0.2">
      <c r="A3359" s="14">
        <v>42857</v>
      </c>
      <c r="B3359" s="17" t="s">
        <v>110</v>
      </c>
      <c r="C3359" s="11">
        <f t="shared" si="3313"/>
        <v>392.92730844793715</v>
      </c>
      <c r="D3359" s="15" t="s">
        <v>21</v>
      </c>
      <c r="E3359" s="15">
        <v>509</v>
      </c>
      <c r="F3359" s="15">
        <v>502</v>
      </c>
      <c r="G3359" s="15">
        <v>0</v>
      </c>
      <c r="H3359" s="16">
        <v>0</v>
      </c>
      <c r="I3359" s="13">
        <f t="shared" si="3315"/>
        <v>-7</v>
      </c>
      <c r="J3359" s="13">
        <v>0</v>
      </c>
      <c r="K3359" s="13">
        <f t="shared" si="3319"/>
        <v>0</v>
      </c>
      <c r="L3359" s="13">
        <f t="shared" si="3314"/>
        <v>-7</v>
      </c>
      <c r="M3359" s="45">
        <f t="shared" si="3316"/>
        <v>-2750.4911591355599</v>
      </c>
    </row>
    <row r="3360" spans="1:13" ht="15" x14ac:dyDescent="0.2">
      <c r="A3360" s="14">
        <v>42853</v>
      </c>
      <c r="B3360" s="17" t="s">
        <v>837</v>
      </c>
      <c r="C3360" s="11">
        <f t="shared" si="3313"/>
        <v>746.26865671641792</v>
      </c>
      <c r="D3360" s="15" t="s">
        <v>21</v>
      </c>
      <c r="E3360" s="15">
        <v>268</v>
      </c>
      <c r="F3360" s="15">
        <v>272</v>
      </c>
      <c r="G3360" s="15">
        <v>0</v>
      </c>
      <c r="H3360" s="16">
        <v>0</v>
      </c>
      <c r="I3360" s="13">
        <f t="shared" si="3315"/>
        <v>4</v>
      </c>
      <c r="J3360" s="13">
        <v>0</v>
      </c>
      <c r="K3360" s="13">
        <f t="shared" si="3319"/>
        <v>0</v>
      </c>
      <c r="L3360" s="13">
        <f t="shared" si="3314"/>
        <v>4</v>
      </c>
      <c r="M3360" s="45">
        <f t="shared" si="3316"/>
        <v>2985.0746268656717</v>
      </c>
    </row>
    <row r="3361" spans="1:13" ht="15" x14ac:dyDescent="0.2">
      <c r="A3361" s="14">
        <v>42853</v>
      </c>
      <c r="B3361" s="17" t="s">
        <v>838</v>
      </c>
      <c r="C3361" s="11">
        <f t="shared" si="3313"/>
        <v>1610.3059581320451</v>
      </c>
      <c r="D3361" s="15" t="s">
        <v>21</v>
      </c>
      <c r="E3361" s="15">
        <v>124.2</v>
      </c>
      <c r="F3361" s="15">
        <v>124.2</v>
      </c>
      <c r="G3361" s="15">
        <v>0</v>
      </c>
      <c r="H3361" s="16">
        <v>0</v>
      </c>
      <c r="I3361" s="13">
        <f t="shared" si="3315"/>
        <v>0</v>
      </c>
      <c r="J3361" s="13">
        <v>0</v>
      </c>
      <c r="K3361" s="13">
        <f t="shared" si="3319"/>
        <v>0</v>
      </c>
      <c r="L3361" s="13">
        <f t="shared" si="3314"/>
        <v>0</v>
      </c>
      <c r="M3361" s="45">
        <f t="shared" si="3316"/>
        <v>0</v>
      </c>
    </row>
    <row r="3362" spans="1:13" ht="15" x14ac:dyDescent="0.2">
      <c r="A3362" s="14">
        <v>42853</v>
      </c>
      <c r="B3362" s="17" t="s">
        <v>827</v>
      </c>
      <c r="C3362" s="11">
        <f t="shared" si="3313"/>
        <v>1204.0939193257075</v>
      </c>
      <c r="D3362" s="15" t="s">
        <v>21</v>
      </c>
      <c r="E3362" s="15">
        <v>166.1</v>
      </c>
      <c r="F3362" s="15">
        <v>167.2</v>
      </c>
      <c r="G3362" s="15">
        <v>168.3</v>
      </c>
      <c r="H3362" s="16">
        <v>169.5</v>
      </c>
      <c r="I3362" s="13">
        <f t="shared" si="3315"/>
        <v>1.0999999999999943</v>
      </c>
      <c r="J3362" s="13">
        <f>(IF(D3362="SELL",IF(G3362="",0,F3362-G3362),IF(D3362="BUY",IF(G3362="",0,G3362-F3362))))</f>
        <v>1.1000000000000227</v>
      </c>
      <c r="K3362" s="13">
        <f t="shared" si="3319"/>
        <v>1.1999999999999886</v>
      </c>
      <c r="L3362" s="13">
        <f t="shared" si="3314"/>
        <v>3.4000000000000057</v>
      </c>
      <c r="M3362" s="45">
        <f t="shared" si="3316"/>
        <v>4093.9193257074121</v>
      </c>
    </row>
    <row r="3363" spans="1:13" ht="15" x14ac:dyDescent="0.2">
      <c r="A3363" s="14">
        <v>42853</v>
      </c>
      <c r="B3363" s="17" t="s">
        <v>98</v>
      </c>
      <c r="C3363" s="11">
        <f t="shared" si="3313"/>
        <v>1036.2694300518135</v>
      </c>
      <c r="D3363" s="15" t="s">
        <v>18</v>
      </c>
      <c r="E3363" s="15">
        <v>193</v>
      </c>
      <c r="F3363" s="15">
        <v>193</v>
      </c>
      <c r="G3363" s="15">
        <v>0</v>
      </c>
      <c r="H3363" s="16">
        <v>0</v>
      </c>
      <c r="I3363" s="13">
        <f t="shared" si="3315"/>
        <v>0</v>
      </c>
      <c r="J3363" s="13">
        <v>0</v>
      </c>
      <c r="K3363" s="13">
        <v>0</v>
      </c>
      <c r="L3363" s="13">
        <f t="shared" si="3314"/>
        <v>0</v>
      </c>
      <c r="M3363" s="45">
        <f t="shared" si="3316"/>
        <v>0</v>
      </c>
    </row>
    <row r="3364" spans="1:13" ht="15" x14ac:dyDescent="0.2">
      <c r="A3364" s="14">
        <v>42853</v>
      </c>
      <c r="B3364" s="17" t="s">
        <v>839</v>
      </c>
      <c r="C3364" s="11">
        <f t="shared" si="3313"/>
        <v>129.03225806451613</v>
      </c>
      <c r="D3364" s="15" t="s">
        <v>18</v>
      </c>
      <c r="E3364" s="15">
        <v>1550</v>
      </c>
      <c r="F3364" s="15">
        <v>1540</v>
      </c>
      <c r="G3364" s="15">
        <v>0</v>
      </c>
      <c r="H3364" s="16">
        <v>0</v>
      </c>
      <c r="I3364" s="13">
        <f t="shared" si="3315"/>
        <v>10</v>
      </c>
      <c r="J3364" s="13">
        <v>0</v>
      </c>
      <c r="K3364" s="13">
        <v>0</v>
      </c>
      <c r="L3364" s="13">
        <f t="shared" si="3314"/>
        <v>10</v>
      </c>
      <c r="M3364" s="45">
        <f t="shared" si="3316"/>
        <v>1290.3225806451612</v>
      </c>
    </row>
    <row r="3365" spans="1:13" ht="15" x14ac:dyDescent="0.2">
      <c r="A3365" s="14">
        <v>42852</v>
      </c>
      <c r="B3365" s="17" t="s">
        <v>837</v>
      </c>
      <c r="C3365" s="11">
        <f t="shared" ref="C3365:C3428" si="3320">200000/E3365</f>
        <v>823.04526748971193</v>
      </c>
      <c r="D3365" s="15" t="s">
        <v>21</v>
      </c>
      <c r="E3365" s="15">
        <v>243</v>
      </c>
      <c r="F3365" s="15">
        <v>245</v>
      </c>
      <c r="G3365" s="15">
        <v>247</v>
      </c>
      <c r="H3365" s="16">
        <v>260</v>
      </c>
      <c r="I3365" s="13">
        <f t="shared" si="3315"/>
        <v>2</v>
      </c>
      <c r="J3365" s="13">
        <f>(IF(D3365="SELL",IF(G3365="",0,F3365-G3365),IF(D3365="BUY",IF(G3365="",0,G3365-F3365))))</f>
        <v>2</v>
      </c>
      <c r="K3365" s="13">
        <f t="shared" ref="K3365:K3366" si="3321">(IF(D3365="SELL",IF(H3365="",0,G3365-H3365),IF(D3365="BUY",IF(H3365="",0,(H3365-G3365)))))</f>
        <v>13</v>
      </c>
      <c r="L3365" s="13">
        <f t="shared" si="3314"/>
        <v>17</v>
      </c>
      <c r="M3365" s="45">
        <f t="shared" si="3316"/>
        <v>13991.769547325102</v>
      </c>
    </row>
    <row r="3366" spans="1:13" ht="15" x14ac:dyDescent="0.2">
      <c r="A3366" s="14">
        <v>42852</v>
      </c>
      <c r="B3366" s="17" t="s">
        <v>110</v>
      </c>
      <c r="C3366" s="11">
        <f t="shared" si="3320"/>
        <v>381.67938931297709</v>
      </c>
      <c r="D3366" s="15" t="s">
        <v>18</v>
      </c>
      <c r="E3366" s="15">
        <v>524</v>
      </c>
      <c r="F3366" s="15">
        <v>520</v>
      </c>
      <c r="G3366" s="15">
        <v>515</v>
      </c>
      <c r="H3366" s="16">
        <v>505</v>
      </c>
      <c r="I3366" s="13">
        <f t="shared" si="3315"/>
        <v>4</v>
      </c>
      <c r="J3366" s="13">
        <f>(IF(D3366="SELL",IF(G3366="",0,F3366-G3366),IF(D3366="BUY",IF(G3366="",0,G3366-F3366))))</f>
        <v>5</v>
      </c>
      <c r="K3366" s="13">
        <f t="shared" si="3321"/>
        <v>10</v>
      </c>
      <c r="L3366" s="13">
        <f t="shared" si="3314"/>
        <v>19</v>
      </c>
      <c r="M3366" s="45">
        <f t="shared" si="3316"/>
        <v>7251.9083969465646</v>
      </c>
    </row>
    <row r="3367" spans="1:13" ht="15" x14ac:dyDescent="0.2">
      <c r="A3367" s="14">
        <v>42852</v>
      </c>
      <c r="B3367" s="17" t="s">
        <v>828</v>
      </c>
      <c r="C3367" s="11">
        <f t="shared" si="3320"/>
        <v>723.32730560578659</v>
      </c>
      <c r="D3367" s="15" t="s">
        <v>21</v>
      </c>
      <c r="E3367" s="15">
        <v>276.5</v>
      </c>
      <c r="F3367" s="15">
        <v>278</v>
      </c>
      <c r="G3367" s="15">
        <v>280</v>
      </c>
      <c r="H3367" s="16">
        <v>0</v>
      </c>
      <c r="I3367" s="13">
        <f t="shared" si="3315"/>
        <v>1.5</v>
      </c>
      <c r="J3367" s="13">
        <f>(IF(D3367="SELL",IF(G3367="",0,F3367-G3367),IF(D3367="BUY",IF(G3367="",0,G3367-F3367))))</f>
        <v>2</v>
      </c>
      <c r="K3367" s="13">
        <v>0</v>
      </c>
      <c r="L3367" s="13">
        <f t="shared" ref="L3367:L3424" si="3322">K3367+J3367+I3367</f>
        <v>3.5</v>
      </c>
      <c r="M3367" s="45">
        <f>L3367*C3367</f>
        <v>2531.6455696202529</v>
      </c>
    </row>
    <row r="3368" spans="1:13" ht="15" x14ac:dyDescent="0.2">
      <c r="A3368" s="14">
        <v>42851</v>
      </c>
      <c r="B3368" s="17" t="s">
        <v>110</v>
      </c>
      <c r="C3368" s="11">
        <f t="shared" si="3320"/>
        <v>388.34951456310682</v>
      </c>
      <c r="D3368" s="15" t="s">
        <v>18</v>
      </c>
      <c r="E3368" s="15">
        <v>515</v>
      </c>
      <c r="F3368" s="15">
        <v>510</v>
      </c>
      <c r="G3368" s="15">
        <v>825</v>
      </c>
      <c r="H3368" s="16">
        <v>0</v>
      </c>
      <c r="I3368" s="13">
        <f t="shared" ref="I3368:I3377" si="3323">(IF(D3368="SELL",E3368-F3368,IF(D3368="BUY",F3368-E3368)))</f>
        <v>5</v>
      </c>
      <c r="J3368" s="13">
        <v>0</v>
      </c>
      <c r="K3368" s="13">
        <v>0</v>
      </c>
      <c r="L3368" s="13">
        <f t="shared" si="3322"/>
        <v>5</v>
      </c>
      <c r="M3368" s="45">
        <f t="shared" si="3316"/>
        <v>1941.7475728155341</v>
      </c>
    </row>
    <row r="3369" spans="1:13" ht="15" x14ac:dyDescent="0.2">
      <c r="A3369" s="14">
        <v>42851</v>
      </c>
      <c r="B3369" s="17" t="s">
        <v>840</v>
      </c>
      <c r="C3369" s="11">
        <f t="shared" si="3320"/>
        <v>238.0952380952381</v>
      </c>
      <c r="D3369" s="15" t="s">
        <v>18</v>
      </c>
      <c r="E3369" s="15">
        <v>840</v>
      </c>
      <c r="F3369" s="15">
        <v>835</v>
      </c>
      <c r="G3369" s="15">
        <v>825</v>
      </c>
      <c r="H3369" s="16">
        <v>0</v>
      </c>
      <c r="I3369" s="13">
        <f t="shared" si="3323"/>
        <v>5</v>
      </c>
      <c r="J3369" s="13">
        <f>(IF(D3369="SELL",IF(G3369="",0,F3369-G3369),IF(D3369="BUY",IF(G3369="",0,G3369-F3369))))</f>
        <v>10</v>
      </c>
      <c r="K3369" s="13">
        <v>0</v>
      </c>
      <c r="L3369" s="13">
        <f t="shared" si="3322"/>
        <v>15</v>
      </c>
      <c r="M3369" s="45">
        <f t="shared" si="3316"/>
        <v>3571.4285714285716</v>
      </c>
    </row>
    <row r="3370" spans="1:13" ht="15" x14ac:dyDescent="0.2">
      <c r="A3370" s="14">
        <v>42851</v>
      </c>
      <c r="B3370" s="17" t="s">
        <v>314</v>
      </c>
      <c r="C3370" s="11">
        <f t="shared" si="3320"/>
        <v>3389.8305084745762</v>
      </c>
      <c r="D3370" s="15" t="s">
        <v>21</v>
      </c>
      <c r="E3370" s="15">
        <v>59</v>
      </c>
      <c r="F3370" s="15">
        <v>59.5</v>
      </c>
      <c r="G3370" s="15">
        <v>0</v>
      </c>
      <c r="H3370" s="16">
        <v>0</v>
      </c>
      <c r="I3370" s="13">
        <f t="shared" si="3323"/>
        <v>0.5</v>
      </c>
      <c r="J3370" s="13">
        <v>0</v>
      </c>
      <c r="K3370" s="13">
        <v>0</v>
      </c>
      <c r="L3370" s="13">
        <f t="shared" si="3322"/>
        <v>0.5</v>
      </c>
      <c r="M3370" s="45">
        <f t="shared" si="3316"/>
        <v>1694.9152542372881</v>
      </c>
    </row>
    <row r="3371" spans="1:13" ht="15" x14ac:dyDescent="0.2">
      <c r="A3371" s="14">
        <v>42851</v>
      </c>
      <c r="B3371" s="17" t="s">
        <v>24</v>
      </c>
      <c r="C3371" s="11">
        <f t="shared" si="3320"/>
        <v>150.9433962264151</v>
      </c>
      <c r="D3371" s="15" t="s">
        <v>21</v>
      </c>
      <c r="E3371" s="15">
        <v>1325</v>
      </c>
      <c r="F3371" s="15">
        <v>1335</v>
      </c>
      <c r="G3371" s="15">
        <v>1350</v>
      </c>
      <c r="H3371" s="16">
        <v>0</v>
      </c>
      <c r="I3371" s="13">
        <f t="shared" si="3323"/>
        <v>10</v>
      </c>
      <c r="J3371" s="13">
        <f>(IF(D3371="SELL",IF(G3371="",0,F3371-G3371),IF(D3371="BUY",IF(G3371="",0,G3371-F3371))))</f>
        <v>15</v>
      </c>
      <c r="K3371" s="13">
        <v>0</v>
      </c>
      <c r="L3371" s="13">
        <f t="shared" si="3322"/>
        <v>25</v>
      </c>
      <c r="M3371" s="45">
        <f t="shared" si="3316"/>
        <v>3773.5849056603774</v>
      </c>
    </row>
    <row r="3372" spans="1:13" ht="15" x14ac:dyDescent="0.2">
      <c r="A3372" s="14">
        <v>42850</v>
      </c>
      <c r="B3372" s="17" t="s">
        <v>841</v>
      </c>
      <c r="C3372" s="11">
        <f t="shared" si="3320"/>
        <v>1980.1980198019803</v>
      </c>
      <c r="D3372" s="15" t="s">
        <v>21</v>
      </c>
      <c r="E3372" s="15">
        <v>101</v>
      </c>
      <c r="F3372" s="15">
        <v>102</v>
      </c>
      <c r="G3372" s="15">
        <v>103</v>
      </c>
      <c r="H3372" s="16">
        <v>105</v>
      </c>
      <c r="I3372" s="13">
        <f t="shared" si="3323"/>
        <v>1</v>
      </c>
      <c r="J3372" s="13">
        <f>(IF(D3372="SELL",IF(G3372="",0,F3372-G3372),IF(D3372="BUY",IF(G3372="",0,G3372-F3372))))</f>
        <v>1</v>
      </c>
      <c r="K3372" s="13">
        <f t="shared" ref="K3372" si="3324">(IF(D3372="SELL",IF(H3372="",0,G3372-H3372),IF(D3372="BUY",IF(H3372="",0,(H3372-G3372)))))</f>
        <v>2</v>
      </c>
      <c r="L3372" s="13">
        <f t="shared" si="3322"/>
        <v>4</v>
      </c>
      <c r="M3372" s="45">
        <f t="shared" si="3316"/>
        <v>7920.7920792079212</v>
      </c>
    </row>
    <row r="3373" spans="1:13" ht="15" x14ac:dyDescent="0.2">
      <c r="A3373" s="14">
        <v>42850</v>
      </c>
      <c r="B3373" s="17" t="s">
        <v>842</v>
      </c>
      <c r="C3373" s="11">
        <f t="shared" si="3320"/>
        <v>4347.826086956522</v>
      </c>
      <c r="D3373" s="15" t="s">
        <v>21</v>
      </c>
      <c r="E3373" s="15">
        <v>46</v>
      </c>
      <c r="F3373" s="15">
        <v>46.5</v>
      </c>
      <c r="G3373" s="15">
        <v>47.25</v>
      </c>
      <c r="H3373" s="16">
        <v>0</v>
      </c>
      <c r="I3373" s="13">
        <f t="shared" si="3323"/>
        <v>0.5</v>
      </c>
      <c r="J3373" s="13">
        <f>(IF(D3373="SELL",IF(G3373="",0,F3373-G3373),IF(D3373="BUY",IF(G3373="",0,G3373-F3373))))</f>
        <v>0.75</v>
      </c>
      <c r="K3373" s="13">
        <v>0</v>
      </c>
      <c r="L3373" s="13">
        <f t="shared" si="3322"/>
        <v>1.25</v>
      </c>
      <c r="M3373" s="45">
        <f t="shared" si="3316"/>
        <v>5434.782608695652</v>
      </c>
    </row>
    <row r="3374" spans="1:13" ht="15" x14ac:dyDescent="0.2">
      <c r="A3374" s="14">
        <v>42850</v>
      </c>
      <c r="B3374" s="17" t="s">
        <v>35</v>
      </c>
      <c r="C3374" s="11">
        <f t="shared" si="3320"/>
        <v>277.0083102493075</v>
      </c>
      <c r="D3374" s="15" t="s">
        <v>21</v>
      </c>
      <c r="E3374" s="15">
        <v>722</v>
      </c>
      <c r="F3374" s="15">
        <v>728</v>
      </c>
      <c r="G3374" s="15">
        <v>735</v>
      </c>
      <c r="H3374" s="16">
        <v>741</v>
      </c>
      <c r="I3374" s="13">
        <f t="shared" si="3323"/>
        <v>6</v>
      </c>
      <c r="J3374" s="13">
        <f t="shared" ref="J3374:J3377" si="3325">(IF(D3374="SELL",IF(G3374="",0,F3374-G3374),IF(D3374="BUY",IF(G3374="",0,G3374-F3374))))</f>
        <v>7</v>
      </c>
      <c r="K3374" s="13">
        <f>(IF(D3374="SELL",IF(H3374="",0,G3374-H3374),IF(D3374="BUY",IF(H3374="",0,(H3374-G3374)))))</f>
        <v>6</v>
      </c>
      <c r="L3374" s="13">
        <f t="shared" si="3322"/>
        <v>19</v>
      </c>
      <c r="M3374" s="45">
        <f t="shared" ref="M3374:M3424" si="3326">L3374*C3374</f>
        <v>5263.1578947368425</v>
      </c>
    </row>
    <row r="3375" spans="1:13" ht="15" x14ac:dyDescent="0.2">
      <c r="A3375" s="14">
        <v>42850</v>
      </c>
      <c r="B3375" s="17" t="s">
        <v>843</v>
      </c>
      <c r="C3375" s="11">
        <f t="shared" si="3320"/>
        <v>2580.6451612903224</v>
      </c>
      <c r="D3375" s="15" t="s">
        <v>21</v>
      </c>
      <c r="E3375" s="15">
        <v>77.5</v>
      </c>
      <c r="F3375" s="15">
        <v>78</v>
      </c>
      <c r="G3375" s="15">
        <v>78.75</v>
      </c>
      <c r="H3375" s="16">
        <v>0</v>
      </c>
      <c r="I3375" s="13">
        <f t="shared" si="3323"/>
        <v>0.5</v>
      </c>
      <c r="J3375" s="13">
        <f t="shared" si="3325"/>
        <v>0.75</v>
      </c>
      <c r="K3375" s="13">
        <v>0</v>
      </c>
      <c r="L3375" s="13">
        <f t="shared" si="3322"/>
        <v>1.25</v>
      </c>
      <c r="M3375" s="45">
        <f t="shared" si="3326"/>
        <v>3225.8064516129029</v>
      </c>
    </row>
    <row r="3376" spans="1:13" ht="15" x14ac:dyDescent="0.2">
      <c r="A3376" s="14">
        <v>42849</v>
      </c>
      <c r="B3376" s="17" t="s">
        <v>160</v>
      </c>
      <c r="C3376" s="11">
        <f t="shared" si="3320"/>
        <v>1201.2012012012012</v>
      </c>
      <c r="D3376" s="15" t="s">
        <v>21</v>
      </c>
      <c r="E3376" s="15">
        <v>166.5</v>
      </c>
      <c r="F3376" s="15">
        <v>166.5</v>
      </c>
      <c r="G3376" s="15">
        <v>0</v>
      </c>
      <c r="H3376" s="16">
        <v>0</v>
      </c>
      <c r="I3376" s="13">
        <v>0</v>
      </c>
      <c r="J3376" s="13">
        <v>0</v>
      </c>
      <c r="K3376" s="13">
        <v>0</v>
      </c>
      <c r="L3376" s="13">
        <f t="shared" si="3322"/>
        <v>0</v>
      </c>
      <c r="M3376" s="45">
        <f t="shared" si="3326"/>
        <v>0</v>
      </c>
    </row>
    <row r="3377" spans="1:13" ht="15" x14ac:dyDescent="0.2">
      <c r="A3377" s="14">
        <v>42849</v>
      </c>
      <c r="B3377" s="17" t="s">
        <v>502</v>
      </c>
      <c r="C3377" s="11">
        <f t="shared" si="3320"/>
        <v>2040.8163265306123</v>
      </c>
      <c r="D3377" s="15" t="s">
        <v>21</v>
      </c>
      <c r="E3377" s="15">
        <v>98</v>
      </c>
      <c r="F3377" s="15">
        <v>99</v>
      </c>
      <c r="G3377" s="15">
        <v>100</v>
      </c>
      <c r="H3377" s="16">
        <v>0</v>
      </c>
      <c r="I3377" s="13">
        <f t="shared" si="3323"/>
        <v>1</v>
      </c>
      <c r="J3377" s="13">
        <f t="shared" si="3325"/>
        <v>1</v>
      </c>
      <c r="K3377" s="13">
        <v>0</v>
      </c>
      <c r="L3377" s="13">
        <f t="shared" si="3322"/>
        <v>2</v>
      </c>
      <c r="M3377" s="45">
        <f t="shared" si="3326"/>
        <v>4081.6326530612246</v>
      </c>
    </row>
    <row r="3378" spans="1:13" ht="15" x14ac:dyDescent="0.2">
      <c r="A3378" s="14">
        <v>42849</v>
      </c>
      <c r="B3378" s="17" t="s">
        <v>132</v>
      </c>
      <c r="C3378" s="11">
        <f t="shared" si="3320"/>
        <v>410.6776180698152</v>
      </c>
      <c r="D3378" s="15" t="s">
        <v>18</v>
      </c>
      <c r="E3378" s="15">
        <v>487</v>
      </c>
      <c r="F3378" s="15">
        <v>487</v>
      </c>
      <c r="G3378" s="15">
        <v>0</v>
      </c>
      <c r="H3378" s="16">
        <v>0</v>
      </c>
      <c r="I3378" s="13">
        <v>0</v>
      </c>
      <c r="J3378" s="13">
        <v>0</v>
      </c>
      <c r="K3378" s="13">
        <v>0</v>
      </c>
      <c r="L3378" s="13">
        <f t="shared" si="3322"/>
        <v>0</v>
      </c>
      <c r="M3378" s="45">
        <f t="shared" si="3326"/>
        <v>0</v>
      </c>
    </row>
    <row r="3379" spans="1:13" ht="15" x14ac:dyDescent="0.2">
      <c r="A3379" s="14">
        <v>42846</v>
      </c>
      <c r="B3379" s="17" t="s">
        <v>785</v>
      </c>
      <c r="C3379" s="11">
        <f t="shared" si="3320"/>
        <v>1010.10101010101</v>
      </c>
      <c r="D3379" s="15" t="s">
        <v>18</v>
      </c>
      <c r="E3379" s="15">
        <v>198</v>
      </c>
      <c r="F3379" s="15">
        <v>198</v>
      </c>
      <c r="G3379" s="15">
        <v>0</v>
      </c>
      <c r="H3379" s="16">
        <v>0</v>
      </c>
      <c r="I3379" s="13">
        <v>0</v>
      </c>
      <c r="J3379" s="13">
        <v>0</v>
      </c>
      <c r="K3379" s="13">
        <v>0</v>
      </c>
      <c r="L3379" s="13">
        <f t="shared" si="3322"/>
        <v>0</v>
      </c>
      <c r="M3379" s="45">
        <f t="shared" si="3326"/>
        <v>0</v>
      </c>
    </row>
    <row r="3380" spans="1:13" ht="15" x14ac:dyDescent="0.2">
      <c r="A3380" s="14">
        <v>42846</v>
      </c>
      <c r="B3380" s="17" t="s">
        <v>72</v>
      </c>
      <c r="C3380" s="11">
        <f t="shared" si="3320"/>
        <v>314.96062992125985</v>
      </c>
      <c r="D3380" s="15" t="s">
        <v>18</v>
      </c>
      <c r="E3380" s="15">
        <v>635</v>
      </c>
      <c r="F3380" s="15">
        <v>630</v>
      </c>
      <c r="G3380" s="15">
        <v>0</v>
      </c>
      <c r="H3380" s="16">
        <v>0</v>
      </c>
      <c r="I3380" s="13">
        <f t="shared" ref="I3380:I3424" si="3327">(IF(D3380="SELL",E3380-F3380,IF(D3380="BUY",F3380-E3380)))</f>
        <v>5</v>
      </c>
      <c r="J3380" s="13">
        <v>0</v>
      </c>
      <c r="K3380" s="13">
        <v>0</v>
      </c>
      <c r="L3380" s="13">
        <f t="shared" si="3322"/>
        <v>5</v>
      </c>
      <c r="M3380" s="45">
        <f t="shared" si="3326"/>
        <v>1574.8031496062993</v>
      </c>
    </row>
    <row r="3381" spans="1:13" ht="15" x14ac:dyDescent="0.2">
      <c r="A3381" s="14">
        <v>42846</v>
      </c>
      <c r="B3381" s="17" t="s">
        <v>81</v>
      </c>
      <c r="C3381" s="11">
        <f t="shared" si="3320"/>
        <v>310.07751937984494</v>
      </c>
      <c r="D3381" s="15" t="s">
        <v>18</v>
      </c>
      <c r="E3381" s="15">
        <v>645</v>
      </c>
      <c r="F3381" s="15">
        <v>640</v>
      </c>
      <c r="G3381" s="15">
        <v>0</v>
      </c>
      <c r="H3381" s="16">
        <v>0</v>
      </c>
      <c r="I3381" s="13">
        <f t="shared" si="3327"/>
        <v>5</v>
      </c>
      <c r="J3381" s="13">
        <v>0</v>
      </c>
      <c r="K3381" s="13">
        <v>0</v>
      </c>
      <c r="L3381" s="13">
        <f t="shared" si="3322"/>
        <v>5</v>
      </c>
      <c r="M3381" s="45">
        <f t="shared" si="3326"/>
        <v>1550.3875968992247</v>
      </c>
    </row>
    <row r="3382" spans="1:13" ht="15" x14ac:dyDescent="0.2">
      <c r="A3382" s="14">
        <v>42846</v>
      </c>
      <c r="B3382" s="17" t="s">
        <v>104</v>
      </c>
      <c r="C3382" s="11">
        <f t="shared" si="3320"/>
        <v>447.42729306487695</v>
      </c>
      <c r="D3382" s="15" t="s">
        <v>21</v>
      </c>
      <c r="E3382" s="15">
        <v>447</v>
      </c>
      <c r="F3382" s="15">
        <v>450</v>
      </c>
      <c r="G3382" s="15">
        <v>453</v>
      </c>
      <c r="H3382" s="16">
        <v>458</v>
      </c>
      <c r="I3382" s="13">
        <f t="shared" si="3327"/>
        <v>3</v>
      </c>
      <c r="J3382" s="13">
        <f t="shared" ref="J3382:J3384" si="3328">(IF(D3382="SELL",IF(G3382="",0,F3382-G3382),IF(D3382="BUY",IF(G3382="",0,G3382-F3382))))</f>
        <v>3</v>
      </c>
      <c r="K3382" s="13">
        <f>(IF(D3382="SELL",IF(H3382="",0,G3382-H3382),IF(D3382="BUY",IF(H3382="",0,(H3382-G3382)))))</f>
        <v>5</v>
      </c>
      <c r="L3382" s="13">
        <f t="shared" si="3322"/>
        <v>11</v>
      </c>
      <c r="M3382" s="45">
        <f t="shared" si="3326"/>
        <v>4921.7002237136467</v>
      </c>
    </row>
    <row r="3383" spans="1:13" ht="15" x14ac:dyDescent="0.2">
      <c r="A3383" s="14">
        <v>42845</v>
      </c>
      <c r="B3383" s="17" t="s">
        <v>654</v>
      </c>
      <c r="C3383" s="11">
        <f t="shared" si="3320"/>
        <v>129.44983818770226</v>
      </c>
      <c r="D3383" s="15" t="s">
        <v>18</v>
      </c>
      <c r="E3383" s="15">
        <v>1545</v>
      </c>
      <c r="F3383" s="15">
        <v>1535</v>
      </c>
      <c r="G3383" s="15">
        <v>0</v>
      </c>
      <c r="H3383" s="16">
        <v>0</v>
      </c>
      <c r="I3383" s="13">
        <f t="shared" si="3327"/>
        <v>10</v>
      </c>
      <c r="J3383" s="13">
        <v>0</v>
      </c>
      <c r="K3383" s="13">
        <v>0</v>
      </c>
      <c r="L3383" s="13">
        <f t="shared" si="3322"/>
        <v>10</v>
      </c>
      <c r="M3383" s="45">
        <f t="shared" si="3326"/>
        <v>1294.4983818770224</v>
      </c>
    </row>
    <row r="3384" spans="1:13" ht="15" x14ac:dyDescent="0.2">
      <c r="A3384" s="14">
        <v>42845</v>
      </c>
      <c r="B3384" s="17" t="s">
        <v>844</v>
      </c>
      <c r="C3384" s="11">
        <f t="shared" si="3320"/>
        <v>226.24434389140271</v>
      </c>
      <c r="D3384" s="15" t="s">
        <v>21</v>
      </c>
      <c r="E3384" s="15">
        <v>884</v>
      </c>
      <c r="F3384" s="15">
        <v>889</v>
      </c>
      <c r="G3384" s="15">
        <v>895</v>
      </c>
      <c r="H3384" s="16">
        <v>900</v>
      </c>
      <c r="I3384" s="13">
        <f t="shared" si="3327"/>
        <v>5</v>
      </c>
      <c r="J3384" s="13">
        <f t="shared" si="3328"/>
        <v>6</v>
      </c>
      <c r="K3384" s="13">
        <f t="shared" ref="K3384" si="3329">(IF(D3384="SELL",IF(H3384="",0,G3384-H3384),IF(D3384="BUY",IF(H3384="",0,(H3384-G3384)))))</f>
        <v>5</v>
      </c>
      <c r="L3384" s="13">
        <f t="shared" si="3322"/>
        <v>16</v>
      </c>
      <c r="M3384" s="45">
        <f t="shared" si="3326"/>
        <v>3619.9095022624433</v>
      </c>
    </row>
    <row r="3385" spans="1:13" ht="15" x14ac:dyDescent="0.2">
      <c r="A3385" s="14">
        <v>42845</v>
      </c>
      <c r="B3385" s="17" t="s">
        <v>144</v>
      </c>
      <c r="C3385" s="11">
        <f t="shared" si="3320"/>
        <v>487.80487804878049</v>
      </c>
      <c r="D3385" s="15" t="s">
        <v>21</v>
      </c>
      <c r="E3385" s="15">
        <v>410</v>
      </c>
      <c r="F3385" s="15">
        <v>405</v>
      </c>
      <c r="G3385" s="15">
        <v>0</v>
      </c>
      <c r="H3385" s="16">
        <v>0</v>
      </c>
      <c r="I3385" s="13">
        <f t="shared" si="3327"/>
        <v>-5</v>
      </c>
      <c r="J3385" s="13">
        <v>0</v>
      </c>
      <c r="K3385" s="13">
        <v>0</v>
      </c>
      <c r="L3385" s="13">
        <f t="shared" si="3322"/>
        <v>-5</v>
      </c>
      <c r="M3385" s="45">
        <f t="shared" si="3326"/>
        <v>-2439.0243902439024</v>
      </c>
    </row>
    <row r="3386" spans="1:13" ht="15" x14ac:dyDescent="0.2">
      <c r="A3386" s="14">
        <v>42845</v>
      </c>
      <c r="B3386" s="17" t="s">
        <v>845</v>
      </c>
      <c r="C3386" s="11">
        <f t="shared" si="3320"/>
        <v>779.72709551656919</v>
      </c>
      <c r="D3386" s="15" t="s">
        <v>18</v>
      </c>
      <c r="E3386" s="15">
        <v>256.5</v>
      </c>
      <c r="F3386" s="15">
        <v>254.5</v>
      </c>
      <c r="G3386" s="15">
        <v>0</v>
      </c>
      <c r="H3386" s="16">
        <v>0</v>
      </c>
      <c r="I3386" s="13">
        <f t="shared" si="3327"/>
        <v>2</v>
      </c>
      <c r="J3386" s="13">
        <v>0</v>
      </c>
      <c r="K3386" s="13">
        <v>0</v>
      </c>
      <c r="L3386" s="13">
        <f t="shared" si="3322"/>
        <v>2</v>
      </c>
      <c r="M3386" s="45">
        <f t="shared" si="3326"/>
        <v>1559.4541910331384</v>
      </c>
    </row>
    <row r="3387" spans="1:13" ht="15" x14ac:dyDescent="0.2">
      <c r="A3387" s="14">
        <v>42844</v>
      </c>
      <c r="B3387" s="17" t="s">
        <v>826</v>
      </c>
      <c r="C3387" s="11">
        <f t="shared" si="3320"/>
        <v>2325.5813953488373</v>
      </c>
      <c r="D3387" s="15" t="s">
        <v>21</v>
      </c>
      <c r="E3387" s="15">
        <v>86</v>
      </c>
      <c r="F3387" s="15">
        <v>86</v>
      </c>
      <c r="G3387" s="15">
        <v>0</v>
      </c>
      <c r="H3387" s="16">
        <v>0</v>
      </c>
      <c r="I3387" s="13">
        <f t="shared" si="3327"/>
        <v>0</v>
      </c>
      <c r="J3387" s="13">
        <v>0</v>
      </c>
      <c r="K3387" s="13">
        <v>0</v>
      </c>
      <c r="L3387" s="13">
        <f t="shared" si="3322"/>
        <v>0</v>
      </c>
      <c r="M3387" s="45">
        <f t="shared" si="3326"/>
        <v>0</v>
      </c>
    </row>
    <row r="3388" spans="1:13" ht="15" x14ac:dyDescent="0.2">
      <c r="A3388" s="14">
        <v>42844</v>
      </c>
      <c r="B3388" s="17" t="s">
        <v>797</v>
      </c>
      <c r="C3388" s="11">
        <f t="shared" si="3320"/>
        <v>449.43820224719099</v>
      </c>
      <c r="D3388" s="15" t="s">
        <v>18</v>
      </c>
      <c r="E3388" s="15">
        <v>445</v>
      </c>
      <c r="F3388" s="15">
        <v>450</v>
      </c>
      <c r="G3388" s="15">
        <v>0</v>
      </c>
      <c r="H3388" s="16">
        <v>0</v>
      </c>
      <c r="I3388" s="13">
        <f t="shared" si="3327"/>
        <v>-5</v>
      </c>
      <c r="J3388" s="13">
        <v>0</v>
      </c>
      <c r="K3388" s="13">
        <v>0</v>
      </c>
      <c r="L3388" s="13">
        <f t="shared" si="3322"/>
        <v>-5</v>
      </c>
      <c r="M3388" s="45">
        <f t="shared" si="3326"/>
        <v>-2247.1910112359551</v>
      </c>
    </row>
    <row r="3389" spans="1:13" ht="15" x14ac:dyDescent="0.2">
      <c r="A3389" s="14">
        <v>42844</v>
      </c>
      <c r="B3389" s="17" t="s">
        <v>846</v>
      </c>
      <c r="C3389" s="11">
        <f t="shared" si="3320"/>
        <v>1142.8571428571429</v>
      </c>
      <c r="D3389" s="15" t="s">
        <v>18</v>
      </c>
      <c r="E3389" s="15">
        <v>175</v>
      </c>
      <c r="F3389" s="15">
        <v>174.5</v>
      </c>
      <c r="G3389" s="15">
        <v>173.5</v>
      </c>
      <c r="H3389" s="16">
        <v>0</v>
      </c>
      <c r="I3389" s="13">
        <f t="shared" si="3327"/>
        <v>0.5</v>
      </c>
      <c r="J3389" s="13">
        <f t="shared" ref="J3389:J3390" si="3330">(IF(D3389="SELL",IF(G3389="",0,F3389-G3389),IF(D3389="BUY",IF(G3389="",0,G3389-F3389))))</f>
        <v>1</v>
      </c>
      <c r="K3389" s="13">
        <v>0</v>
      </c>
      <c r="L3389" s="13">
        <f t="shared" si="3322"/>
        <v>1.5</v>
      </c>
      <c r="M3389" s="45">
        <f t="shared" si="3326"/>
        <v>1714.2857142857142</v>
      </c>
    </row>
    <row r="3390" spans="1:13" ht="15" x14ac:dyDescent="0.2">
      <c r="A3390" s="14">
        <v>42844</v>
      </c>
      <c r="B3390" s="17" t="s">
        <v>298</v>
      </c>
      <c r="C3390" s="11">
        <f t="shared" si="3320"/>
        <v>227.27272727272728</v>
      </c>
      <c r="D3390" s="15" t="s">
        <v>21</v>
      </c>
      <c r="E3390" s="15">
        <v>880</v>
      </c>
      <c r="F3390" s="15">
        <v>884</v>
      </c>
      <c r="G3390" s="15">
        <v>889</v>
      </c>
      <c r="H3390" s="16">
        <v>895</v>
      </c>
      <c r="I3390" s="13">
        <f t="shared" si="3327"/>
        <v>4</v>
      </c>
      <c r="J3390" s="13">
        <f t="shared" si="3330"/>
        <v>5</v>
      </c>
      <c r="K3390" s="13">
        <f t="shared" ref="K3390" si="3331">(IF(D3390="SELL",IF(H3390="",0,G3390-H3390),IF(D3390="BUY",IF(H3390="",0,(H3390-G3390)))))</f>
        <v>6</v>
      </c>
      <c r="L3390" s="13">
        <f t="shared" si="3322"/>
        <v>15</v>
      </c>
      <c r="M3390" s="45">
        <f t="shared" si="3326"/>
        <v>3409.090909090909</v>
      </c>
    </row>
    <row r="3391" spans="1:13" ht="15" x14ac:dyDescent="0.2">
      <c r="A3391" s="14">
        <v>42843</v>
      </c>
      <c r="B3391" s="17" t="s">
        <v>35</v>
      </c>
      <c r="C3391" s="11">
        <f t="shared" si="3320"/>
        <v>272.10884353741494</v>
      </c>
      <c r="D3391" s="15" t="s">
        <v>21</v>
      </c>
      <c r="E3391" s="15">
        <v>735</v>
      </c>
      <c r="F3391" s="15">
        <v>735</v>
      </c>
      <c r="G3391" s="15">
        <v>0</v>
      </c>
      <c r="H3391" s="16">
        <v>0</v>
      </c>
      <c r="I3391" s="13">
        <f t="shared" si="3327"/>
        <v>0</v>
      </c>
      <c r="J3391" s="13">
        <v>0</v>
      </c>
      <c r="K3391" s="13">
        <v>0</v>
      </c>
      <c r="L3391" s="13">
        <f t="shared" si="3322"/>
        <v>0</v>
      </c>
      <c r="M3391" s="45">
        <f t="shared" si="3326"/>
        <v>0</v>
      </c>
    </row>
    <row r="3392" spans="1:13" ht="15" x14ac:dyDescent="0.2">
      <c r="A3392" s="14">
        <v>42843</v>
      </c>
      <c r="B3392" s="17" t="s">
        <v>57</v>
      </c>
      <c r="C3392" s="11">
        <f t="shared" si="3320"/>
        <v>142.34875444839858</v>
      </c>
      <c r="D3392" s="15" t="s">
        <v>21</v>
      </c>
      <c r="E3392" s="15">
        <v>1405</v>
      </c>
      <c r="F3392" s="15">
        <v>1396</v>
      </c>
      <c r="G3392" s="15">
        <v>0</v>
      </c>
      <c r="H3392" s="16">
        <v>0</v>
      </c>
      <c r="I3392" s="13">
        <f t="shared" si="3327"/>
        <v>-9</v>
      </c>
      <c r="J3392" s="13">
        <v>0</v>
      </c>
      <c r="K3392" s="13">
        <v>0</v>
      </c>
      <c r="L3392" s="13">
        <f t="shared" si="3322"/>
        <v>-9</v>
      </c>
      <c r="M3392" s="45">
        <f t="shared" si="3326"/>
        <v>-1281.1387900355871</v>
      </c>
    </row>
    <row r="3393" spans="1:13" ht="15" x14ac:dyDescent="0.2">
      <c r="A3393" s="14">
        <v>42843</v>
      </c>
      <c r="B3393" s="17" t="s">
        <v>28</v>
      </c>
      <c r="C3393" s="11">
        <f t="shared" si="3320"/>
        <v>379.5066413662239</v>
      </c>
      <c r="D3393" s="15" t="s">
        <v>21</v>
      </c>
      <c r="E3393" s="15">
        <v>527</v>
      </c>
      <c r="F3393" s="15">
        <v>529</v>
      </c>
      <c r="G3393" s="15">
        <v>531</v>
      </c>
      <c r="H3393" s="16">
        <v>0</v>
      </c>
      <c r="I3393" s="13">
        <f t="shared" si="3327"/>
        <v>2</v>
      </c>
      <c r="J3393" s="13">
        <f t="shared" ref="J3393:J3394" si="3332">(IF(D3393="SELL",IF(G3393="",0,F3393-G3393),IF(D3393="BUY",IF(G3393="",0,G3393-F3393))))</f>
        <v>2</v>
      </c>
      <c r="K3393" s="13">
        <v>0</v>
      </c>
      <c r="L3393" s="13">
        <f t="shared" si="3322"/>
        <v>4</v>
      </c>
      <c r="M3393" s="45">
        <f t="shared" si="3326"/>
        <v>1518.0265654648956</v>
      </c>
    </row>
    <row r="3394" spans="1:13" ht="15" x14ac:dyDescent="0.2">
      <c r="A3394" s="14">
        <v>42843</v>
      </c>
      <c r="B3394" s="17" t="s">
        <v>183</v>
      </c>
      <c r="C3394" s="11">
        <f t="shared" si="3320"/>
        <v>694.44444444444446</v>
      </c>
      <c r="D3394" s="15" t="s">
        <v>21</v>
      </c>
      <c r="E3394" s="15">
        <v>288</v>
      </c>
      <c r="F3394" s="15">
        <v>289</v>
      </c>
      <c r="G3394" s="15">
        <v>290</v>
      </c>
      <c r="H3394" s="16">
        <v>291.5</v>
      </c>
      <c r="I3394" s="13">
        <f t="shared" si="3327"/>
        <v>1</v>
      </c>
      <c r="J3394" s="13">
        <f t="shared" si="3332"/>
        <v>1</v>
      </c>
      <c r="K3394" s="13">
        <f t="shared" ref="K3394:K3405" si="3333">(IF(D3394="SELL",IF(H3394="",0,G3394-H3394),IF(D3394="BUY",IF(H3394="",0,(H3394-G3394)))))</f>
        <v>1.5</v>
      </c>
      <c r="L3394" s="13">
        <f t="shared" si="3322"/>
        <v>3.5</v>
      </c>
      <c r="M3394" s="45">
        <f t="shared" si="3326"/>
        <v>2430.5555555555557</v>
      </c>
    </row>
    <row r="3395" spans="1:13" ht="15" x14ac:dyDescent="0.2">
      <c r="A3395" s="14">
        <v>42842</v>
      </c>
      <c r="B3395" s="17" t="s">
        <v>796</v>
      </c>
      <c r="C3395" s="11">
        <f t="shared" si="3320"/>
        <v>442.47787610619469</v>
      </c>
      <c r="D3395" s="15" t="s">
        <v>18</v>
      </c>
      <c r="E3395" s="15">
        <v>452</v>
      </c>
      <c r="F3395" s="15">
        <v>449</v>
      </c>
      <c r="G3395" s="15">
        <v>0</v>
      </c>
      <c r="H3395" s="16">
        <v>0</v>
      </c>
      <c r="I3395" s="13">
        <f t="shared" si="3327"/>
        <v>3</v>
      </c>
      <c r="J3395" s="13">
        <v>0</v>
      </c>
      <c r="K3395" s="13">
        <f t="shared" si="3333"/>
        <v>0</v>
      </c>
      <c r="L3395" s="13">
        <f t="shared" si="3322"/>
        <v>3</v>
      </c>
      <c r="M3395" s="45">
        <f t="shared" si="3326"/>
        <v>1327.4336283185839</v>
      </c>
    </row>
    <row r="3396" spans="1:13" ht="15" x14ac:dyDescent="0.2">
      <c r="A3396" s="14">
        <v>42842</v>
      </c>
      <c r="B3396" s="17" t="s">
        <v>735</v>
      </c>
      <c r="C3396" s="11">
        <f t="shared" si="3320"/>
        <v>1086.9565217391305</v>
      </c>
      <c r="D3396" s="15" t="s">
        <v>18</v>
      </c>
      <c r="E3396" s="15">
        <v>184</v>
      </c>
      <c r="F3396" s="15">
        <v>183</v>
      </c>
      <c r="G3396" s="15">
        <v>0</v>
      </c>
      <c r="H3396" s="16">
        <v>0</v>
      </c>
      <c r="I3396" s="13">
        <f t="shared" si="3327"/>
        <v>1</v>
      </c>
      <c r="J3396" s="13">
        <v>0</v>
      </c>
      <c r="K3396" s="13">
        <f t="shared" si="3333"/>
        <v>0</v>
      </c>
      <c r="L3396" s="13">
        <f t="shared" si="3322"/>
        <v>1</v>
      </c>
      <c r="M3396" s="45">
        <f t="shared" si="3326"/>
        <v>1086.9565217391305</v>
      </c>
    </row>
    <row r="3397" spans="1:13" ht="15" x14ac:dyDescent="0.2">
      <c r="A3397" s="14">
        <v>42842</v>
      </c>
      <c r="B3397" s="17" t="s">
        <v>847</v>
      </c>
      <c r="C3397" s="11">
        <f t="shared" si="3320"/>
        <v>228.57142857142858</v>
      </c>
      <c r="D3397" s="15" t="s">
        <v>18</v>
      </c>
      <c r="E3397" s="15">
        <v>875</v>
      </c>
      <c r="F3397" s="15">
        <v>875</v>
      </c>
      <c r="G3397" s="15">
        <v>0</v>
      </c>
      <c r="H3397" s="16">
        <v>0</v>
      </c>
      <c r="I3397" s="13">
        <f t="shared" si="3327"/>
        <v>0</v>
      </c>
      <c r="J3397" s="13">
        <v>0</v>
      </c>
      <c r="K3397" s="13">
        <f t="shared" si="3333"/>
        <v>0</v>
      </c>
      <c r="L3397" s="13">
        <f t="shared" si="3322"/>
        <v>0</v>
      </c>
      <c r="M3397" s="45">
        <f t="shared" si="3326"/>
        <v>0</v>
      </c>
    </row>
    <row r="3398" spans="1:13" ht="15" x14ac:dyDescent="0.2">
      <c r="A3398" s="14">
        <v>42842</v>
      </c>
      <c r="B3398" s="17" t="s">
        <v>121</v>
      </c>
      <c r="C3398" s="11">
        <f t="shared" si="3320"/>
        <v>694.44444444444446</v>
      </c>
      <c r="D3398" s="15" t="s">
        <v>18</v>
      </c>
      <c r="E3398" s="15">
        <v>288</v>
      </c>
      <c r="F3398" s="15">
        <v>287</v>
      </c>
      <c r="G3398" s="15">
        <v>286</v>
      </c>
      <c r="H3398" s="16">
        <v>0</v>
      </c>
      <c r="I3398" s="13">
        <f t="shared" si="3327"/>
        <v>1</v>
      </c>
      <c r="J3398" s="13">
        <f t="shared" ref="J3398:J3400" si="3334">(IF(D3398="SELL",IF(G3398="",0,F3398-G3398),IF(D3398="BUY",IF(G3398="",0,G3398-F3398))))</f>
        <v>1</v>
      </c>
      <c r="K3398" s="13">
        <v>0</v>
      </c>
      <c r="L3398" s="13">
        <f t="shared" si="3322"/>
        <v>2</v>
      </c>
      <c r="M3398" s="45">
        <f t="shared" si="3326"/>
        <v>1388.8888888888889</v>
      </c>
    </row>
    <row r="3399" spans="1:13" ht="15" x14ac:dyDescent="0.2">
      <c r="A3399" s="14">
        <v>42842</v>
      </c>
      <c r="B3399" s="17" t="s">
        <v>94</v>
      </c>
      <c r="C3399" s="11">
        <f t="shared" si="3320"/>
        <v>350.87719298245617</v>
      </c>
      <c r="D3399" s="15" t="s">
        <v>18</v>
      </c>
      <c r="E3399" s="15">
        <v>570</v>
      </c>
      <c r="F3399" s="15">
        <v>570</v>
      </c>
      <c r="G3399" s="15">
        <v>0</v>
      </c>
      <c r="H3399" s="16">
        <v>0</v>
      </c>
      <c r="I3399" s="13">
        <f t="shared" si="3327"/>
        <v>0</v>
      </c>
      <c r="J3399" s="13">
        <v>0</v>
      </c>
      <c r="K3399" s="13">
        <f t="shared" si="3333"/>
        <v>0</v>
      </c>
      <c r="L3399" s="13">
        <f t="shared" si="3322"/>
        <v>0</v>
      </c>
      <c r="M3399" s="45">
        <f t="shared" si="3326"/>
        <v>0</v>
      </c>
    </row>
    <row r="3400" spans="1:13" ht="15" x14ac:dyDescent="0.2">
      <c r="A3400" s="14">
        <v>42842</v>
      </c>
      <c r="B3400" s="17" t="s">
        <v>848</v>
      </c>
      <c r="C3400" s="11">
        <f t="shared" si="3320"/>
        <v>1886.7924528301887</v>
      </c>
      <c r="D3400" s="15" t="s">
        <v>21</v>
      </c>
      <c r="E3400" s="15">
        <v>106</v>
      </c>
      <c r="F3400" s="15">
        <v>107</v>
      </c>
      <c r="G3400" s="15">
        <v>108.5</v>
      </c>
      <c r="H3400" s="16">
        <v>110</v>
      </c>
      <c r="I3400" s="13">
        <f t="shared" si="3327"/>
        <v>1</v>
      </c>
      <c r="J3400" s="13">
        <f t="shared" si="3334"/>
        <v>1.5</v>
      </c>
      <c r="K3400" s="13">
        <f t="shared" si="3333"/>
        <v>1.5</v>
      </c>
      <c r="L3400" s="13">
        <f t="shared" si="3322"/>
        <v>4</v>
      </c>
      <c r="M3400" s="45">
        <f t="shared" si="3326"/>
        <v>7547.1698113207549</v>
      </c>
    </row>
    <row r="3401" spans="1:13" ht="15" x14ac:dyDescent="0.2">
      <c r="A3401" s="14">
        <v>42842</v>
      </c>
      <c r="B3401" s="17" t="s">
        <v>737</v>
      </c>
      <c r="C3401" s="11">
        <f t="shared" si="3320"/>
        <v>465.11627906976742</v>
      </c>
      <c r="D3401" s="15" t="s">
        <v>21</v>
      </c>
      <c r="E3401" s="15">
        <v>430</v>
      </c>
      <c r="F3401" s="15">
        <v>430</v>
      </c>
      <c r="G3401" s="15">
        <v>0</v>
      </c>
      <c r="H3401" s="16">
        <v>0</v>
      </c>
      <c r="I3401" s="13">
        <f t="shared" si="3327"/>
        <v>0</v>
      </c>
      <c r="J3401" s="13">
        <v>0</v>
      </c>
      <c r="K3401" s="13">
        <f t="shared" si="3333"/>
        <v>0</v>
      </c>
      <c r="L3401" s="13">
        <f t="shared" si="3322"/>
        <v>0</v>
      </c>
      <c r="M3401" s="45">
        <f t="shared" si="3326"/>
        <v>0</v>
      </c>
    </row>
    <row r="3402" spans="1:13" ht="15" x14ac:dyDescent="0.2">
      <c r="A3402" s="14">
        <v>42842</v>
      </c>
      <c r="B3402" s="17" t="s">
        <v>66</v>
      </c>
      <c r="C3402" s="11">
        <f t="shared" si="3320"/>
        <v>72.202166064981952</v>
      </c>
      <c r="D3402" s="15" t="s">
        <v>21</v>
      </c>
      <c r="E3402" s="15">
        <v>2770</v>
      </c>
      <c r="F3402" s="15">
        <v>2770</v>
      </c>
      <c r="G3402" s="15">
        <v>0</v>
      </c>
      <c r="H3402" s="16">
        <v>0</v>
      </c>
      <c r="I3402" s="13">
        <f t="shared" si="3327"/>
        <v>0</v>
      </c>
      <c r="J3402" s="13">
        <v>0</v>
      </c>
      <c r="K3402" s="13">
        <f t="shared" si="3333"/>
        <v>0</v>
      </c>
      <c r="L3402" s="13">
        <f t="shared" si="3322"/>
        <v>0</v>
      </c>
      <c r="M3402" s="45">
        <f t="shared" si="3326"/>
        <v>0</v>
      </c>
    </row>
    <row r="3403" spans="1:13" ht="15" x14ac:dyDescent="0.2">
      <c r="A3403" s="14">
        <v>42838</v>
      </c>
      <c r="B3403" s="17" t="s">
        <v>211</v>
      </c>
      <c r="C3403" s="11">
        <f t="shared" si="3320"/>
        <v>625</v>
      </c>
      <c r="D3403" s="15" t="s">
        <v>18</v>
      </c>
      <c r="E3403" s="15">
        <v>320</v>
      </c>
      <c r="F3403" s="15">
        <v>318.5</v>
      </c>
      <c r="G3403" s="15">
        <v>0</v>
      </c>
      <c r="H3403" s="16">
        <v>0</v>
      </c>
      <c r="I3403" s="13">
        <f t="shared" si="3327"/>
        <v>1.5</v>
      </c>
      <c r="J3403" s="13">
        <v>0</v>
      </c>
      <c r="K3403" s="13">
        <f>(IF(D3403="SELL",IF(H3403="",0,G3403-H3403),IF(O14D17="BUY",IF(H3403="",0,(H3403-G3403)))))</f>
        <v>0</v>
      </c>
      <c r="L3403" s="13">
        <f t="shared" si="3322"/>
        <v>1.5</v>
      </c>
      <c r="M3403" s="45">
        <f t="shared" si="3326"/>
        <v>937.5</v>
      </c>
    </row>
    <row r="3404" spans="1:13" ht="15" x14ac:dyDescent="0.2">
      <c r="A3404" s="14">
        <v>42838</v>
      </c>
      <c r="B3404" s="17" t="s">
        <v>797</v>
      </c>
      <c r="C3404" s="11">
        <f t="shared" si="3320"/>
        <v>425.531914893617</v>
      </c>
      <c r="D3404" s="15" t="s">
        <v>18</v>
      </c>
      <c r="E3404" s="15">
        <v>470</v>
      </c>
      <c r="F3404" s="15">
        <v>468</v>
      </c>
      <c r="G3404" s="15">
        <v>466</v>
      </c>
      <c r="H3404" s="16">
        <v>462.5</v>
      </c>
      <c r="I3404" s="13">
        <f t="shared" si="3327"/>
        <v>2</v>
      </c>
      <c r="J3404" s="13">
        <f t="shared" ref="J3404:J3408" si="3335">(IF(D3404="SELL",IF(G3404="",0,F3404-G3404),IF(D3404="BUY",IF(G3404="",0,G3404-F3404))))</f>
        <v>2</v>
      </c>
      <c r="K3404" s="13">
        <f t="shared" si="3333"/>
        <v>3.5</v>
      </c>
      <c r="L3404" s="13">
        <f t="shared" si="3322"/>
        <v>7.5</v>
      </c>
      <c r="M3404" s="45">
        <f t="shared" si="3326"/>
        <v>3191.4893617021276</v>
      </c>
    </row>
    <row r="3405" spans="1:13" ht="15" x14ac:dyDescent="0.2">
      <c r="A3405" s="14">
        <v>42838</v>
      </c>
      <c r="B3405" s="17" t="s">
        <v>118</v>
      </c>
      <c r="C3405" s="11">
        <f t="shared" si="3320"/>
        <v>301.20481927710841</v>
      </c>
      <c r="D3405" s="15" t="s">
        <v>21</v>
      </c>
      <c r="E3405" s="15">
        <v>664</v>
      </c>
      <c r="F3405" s="15">
        <v>664</v>
      </c>
      <c r="G3405" s="15">
        <v>0</v>
      </c>
      <c r="H3405" s="16">
        <v>0</v>
      </c>
      <c r="I3405" s="13">
        <f t="shared" si="3327"/>
        <v>0</v>
      </c>
      <c r="J3405" s="13">
        <v>0</v>
      </c>
      <c r="K3405" s="13">
        <f t="shared" si="3333"/>
        <v>0</v>
      </c>
      <c r="L3405" s="13">
        <f t="shared" si="3322"/>
        <v>0</v>
      </c>
      <c r="M3405" s="45">
        <f t="shared" si="3326"/>
        <v>0</v>
      </c>
    </row>
    <row r="3406" spans="1:13" ht="15" x14ac:dyDescent="0.2">
      <c r="A3406" s="14">
        <v>42838</v>
      </c>
      <c r="B3406" s="17" t="s">
        <v>622</v>
      </c>
      <c r="C3406" s="11">
        <f t="shared" si="3320"/>
        <v>705.84083289218279</v>
      </c>
      <c r="D3406" s="15" t="s">
        <v>21</v>
      </c>
      <c r="E3406" s="15">
        <v>283.35000000000002</v>
      </c>
      <c r="F3406" s="15">
        <v>284</v>
      </c>
      <c r="G3406" s="15">
        <v>285</v>
      </c>
      <c r="H3406" s="16">
        <v>0</v>
      </c>
      <c r="I3406" s="13">
        <f t="shared" si="3327"/>
        <v>0.64999999999997726</v>
      </c>
      <c r="J3406" s="13">
        <f t="shared" si="3335"/>
        <v>1</v>
      </c>
      <c r="K3406" s="13">
        <v>0</v>
      </c>
      <c r="L3406" s="13">
        <f t="shared" si="3322"/>
        <v>1.6499999999999773</v>
      </c>
      <c r="M3406" s="45">
        <f t="shared" si="3326"/>
        <v>1164.6373742720855</v>
      </c>
    </row>
    <row r="3407" spans="1:13" ht="15" x14ac:dyDescent="0.2">
      <c r="A3407" s="14">
        <v>42838</v>
      </c>
      <c r="B3407" s="17" t="s">
        <v>722</v>
      </c>
      <c r="C3407" s="11">
        <f t="shared" si="3320"/>
        <v>458.71559633027522</v>
      </c>
      <c r="D3407" s="15" t="s">
        <v>18</v>
      </c>
      <c r="E3407" s="15">
        <v>436</v>
      </c>
      <c r="F3407" s="15">
        <v>433</v>
      </c>
      <c r="G3407" s="15">
        <v>430</v>
      </c>
      <c r="H3407" s="16">
        <v>0</v>
      </c>
      <c r="I3407" s="13">
        <f t="shared" si="3327"/>
        <v>3</v>
      </c>
      <c r="J3407" s="13">
        <f t="shared" si="3335"/>
        <v>3</v>
      </c>
      <c r="K3407" s="13">
        <v>0</v>
      </c>
      <c r="L3407" s="13">
        <f t="shared" si="3322"/>
        <v>6</v>
      </c>
      <c r="M3407" s="45">
        <f t="shared" si="3326"/>
        <v>2752.2935779816512</v>
      </c>
    </row>
    <row r="3408" spans="1:13" ht="15" x14ac:dyDescent="0.2">
      <c r="A3408" s="14">
        <v>42838</v>
      </c>
      <c r="B3408" s="17" t="s">
        <v>98</v>
      </c>
      <c r="C3408" s="11">
        <f t="shared" si="3320"/>
        <v>1069.5187165775401</v>
      </c>
      <c r="D3408" s="15" t="s">
        <v>18</v>
      </c>
      <c r="E3408" s="15">
        <v>187</v>
      </c>
      <c r="F3408" s="15">
        <v>185.5</v>
      </c>
      <c r="G3408" s="15">
        <v>184.5</v>
      </c>
      <c r="H3408" s="16">
        <v>182.5</v>
      </c>
      <c r="I3408" s="13">
        <f t="shared" si="3327"/>
        <v>1.5</v>
      </c>
      <c r="J3408" s="13">
        <f t="shared" si="3335"/>
        <v>1</v>
      </c>
      <c r="K3408" s="13">
        <f t="shared" ref="K3408:K3419" si="3336">(IF(D3408="SELL",IF(H3408="",0,G3408-H3408),IF(D3408="BUY",IF(H3408="",0,(H3408-G3408)))))</f>
        <v>2</v>
      </c>
      <c r="L3408" s="13">
        <f t="shared" si="3322"/>
        <v>4.5</v>
      </c>
      <c r="M3408" s="45">
        <f t="shared" si="3326"/>
        <v>4812.8342245989306</v>
      </c>
    </row>
    <row r="3409" spans="1:13" ht="15" x14ac:dyDescent="0.2">
      <c r="A3409" s="14">
        <v>42838</v>
      </c>
      <c r="B3409" s="17" t="s">
        <v>81</v>
      </c>
      <c r="C3409" s="11">
        <f t="shared" si="3320"/>
        <v>289.85507246376812</v>
      </c>
      <c r="D3409" s="15" t="s">
        <v>21</v>
      </c>
      <c r="E3409" s="15">
        <v>690</v>
      </c>
      <c r="F3409" s="15">
        <v>695</v>
      </c>
      <c r="G3409" s="15">
        <v>0</v>
      </c>
      <c r="H3409" s="16">
        <v>0</v>
      </c>
      <c r="I3409" s="13">
        <f t="shared" si="3327"/>
        <v>5</v>
      </c>
      <c r="J3409" s="13">
        <v>0</v>
      </c>
      <c r="K3409" s="13">
        <f t="shared" si="3336"/>
        <v>0</v>
      </c>
      <c r="L3409" s="13">
        <f t="shared" si="3322"/>
        <v>5</v>
      </c>
      <c r="M3409" s="45">
        <f t="shared" si="3326"/>
        <v>1449.2753623188405</v>
      </c>
    </row>
    <row r="3410" spans="1:13" ht="15" x14ac:dyDescent="0.2">
      <c r="A3410" s="14">
        <v>42837</v>
      </c>
      <c r="B3410" s="17" t="s">
        <v>88</v>
      </c>
      <c r="C3410" s="11">
        <f t="shared" si="3320"/>
        <v>176.99115044247787</v>
      </c>
      <c r="D3410" s="15" t="s">
        <v>21</v>
      </c>
      <c r="E3410" s="15">
        <v>1130</v>
      </c>
      <c r="F3410" s="15">
        <v>1130</v>
      </c>
      <c r="G3410" s="15">
        <v>0</v>
      </c>
      <c r="H3410" s="16">
        <v>0</v>
      </c>
      <c r="I3410" s="13">
        <f t="shared" si="3327"/>
        <v>0</v>
      </c>
      <c r="J3410" s="13">
        <v>0</v>
      </c>
      <c r="K3410" s="13">
        <f t="shared" si="3336"/>
        <v>0</v>
      </c>
      <c r="L3410" s="13">
        <f t="shared" si="3322"/>
        <v>0</v>
      </c>
      <c r="M3410" s="45">
        <f t="shared" si="3326"/>
        <v>0</v>
      </c>
    </row>
    <row r="3411" spans="1:13" ht="15" x14ac:dyDescent="0.2">
      <c r="A3411" s="14">
        <v>42837</v>
      </c>
      <c r="B3411" s="17" t="s">
        <v>849</v>
      </c>
      <c r="C3411" s="11">
        <f t="shared" si="3320"/>
        <v>328.13781788351105</v>
      </c>
      <c r="D3411" s="15" t="s">
        <v>21</v>
      </c>
      <c r="E3411" s="15">
        <v>609.5</v>
      </c>
      <c r="F3411" s="15">
        <v>601.6</v>
      </c>
      <c r="G3411" s="15">
        <v>0</v>
      </c>
      <c r="H3411" s="16">
        <v>0</v>
      </c>
      <c r="I3411" s="13">
        <f t="shared" si="3327"/>
        <v>-7.8999999999999773</v>
      </c>
      <c r="J3411" s="13">
        <v>0</v>
      </c>
      <c r="K3411" s="13">
        <f t="shared" si="3336"/>
        <v>0</v>
      </c>
      <c r="L3411" s="13">
        <f t="shared" si="3322"/>
        <v>-7.8999999999999773</v>
      </c>
      <c r="M3411" s="45">
        <f t="shared" si="3326"/>
        <v>-2592.2887612797299</v>
      </c>
    </row>
    <row r="3412" spans="1:13" ht="15" x14ac:dyDescent="0.2">
      <c r="A3412" s="14">
        <v>42837</v>
      </c>
      <c r="B3412" s="17" t="s">
        <v>821</v>
      </c>
      <c r="C3412" s="11">
        <f t="shared" si="3320"/>
        <v>326.26427406199019</v>
      </c>
      <c r="D3412" s="15" t="s">
        <v>18</v>
      </c>
      <c r="E3412" s="15">
        <v>613</v>
      </c>
      <c r="F3412" s="15">
        <v>616.5</v>
      </c>
      <c r="G3412" s="15">
        <v>0</v>
      </c>
      <c r="H3412" s="16">
        <v>0</v>
      </c>
      <c r="I3412" s="13">
        <f t="shared" si="3327"/>
        <v>-3.5</v>
      </c>
      <c r="J3412" s="13">
        <v>0</v>
      </c>
      <c r="K3412" s="13">
        <f t="shared" si="3336"/>
        <v>0</v>
      </c>
      <c r="L3412" s="13">
        <f t="shared" si="3322"/>
        <v>-3.5</v>
      </c>
      <c r="M3412" s="45">
        <f t="shared" si="3326"/>
        <v>-1141.9249592169656</v>
      </c>
    </row>
    <row r="3413" spans="1:13" ht="15" x14ac:dyDescent="0.2">
      <c r="A3413" s="14">
        <v>42837</v>
      </c>
      <c r="B3413" s="17" t="s">
        <v>47</v>
      </c>
      <c r="C3413" s="11">
        <f t="shared" si="3320"/>
        <v>157.23270440251574</v>
      </c>
      <c r="D3413" s="15" t="s">
        <v>18</v>
      </c>
      <c r="E3413" s="15">
        <v>1272</v>
      </c>
      <c r="F3413" s="15">
        <v>1280</v>
      </c>
      <c r="G3413" s="15">
        <v>0</v>
      </c>
      <c r="H3413" s="16">
        <v>0</v>
      </c>
      <c r="I3413" s="13">
        <f t="shared" si="3327"/>
        <v>-8</v>
      </c>
      <c r="J3413" s="13">
        <v>0</v>
      </c>
      <c r="K3413" s="13">
        <f t="shared" si="3336"/>
        <v>0</v>
      </c>
      <c r="L3413" s="13">
        <f t="shared" si="3322"/>
        <v>-8</v>
      </c>
      <c r="M3413" s="45">
        <f t="shared" si="3326"/>
        <v>-1257.8616352201259</v>
      </c>
    </row>
    <row r="3414" spans="1:13" ht="15" x14ac:dyDescent="0.2">
      <c r="A3414" s="14">
        <v>42837</v>
      </c>
      <c r="B3414" s="17" t="s">
        <v>66</v>
      </c>
      <c r="C3414" s="11">
        <f t="shared" si="3320"/>
        <v>76.277650648360037</v>
      </c>
      <c r="D3414" s="15" t="s">
        <v>18</v>
      </c>
      <c r="E3414" s="15">
        <v>2622</v>
      </c>
      <c r="F3414" s="15">
        <v>2640</v>
      </c>
      <c r="G3414" s="15">
        <v>0</v>
      </c>
      <c r="H3414" s="16">
        <v>0</v>
      </c>
      <c r="I3414" s="13">
        <f t="shared" si="3327"/>
        <v>-18</v>
      </c>
      <c r="J3414" s="13">
        <v>0</v>
      </c>
      <c r="K3414" s="13">
        <f t="shared" si="3336"/>
        <v>0</v>
      </c>
      <c r="L3414" s="13">
        <f t="shared" si="3322"/>
        <v>-18</v>
      </c>
      <c r="M3414" s="45">
        <f t="shared" si="3326"/>
        <v>-1372.9977116704806</v>
      </c>
    </row>
    <row r="3415" spans="1:13" ht="15" x14ac:dyDescent="0.2">
      <c r="A3415" s="14">
        <v>42837</v>
      </c>
      <c r="B3415" s="17" t="s">
        <v>121</v>
      </c>
      <c r="C3415" s="11">
        <f t="shared" si="3320"/>
        <v>689.65517241379314</v>
      </c>
      <c r="D3415" s="15" t="s">
        <v>21</v>
      </c>
      <c r="E3415" s="15">
        <v>290</v>
      </c>
      <c r="F3415" s="15">
        <v>288.5</v>
      </c>
      <c r="G3415" s="15">
        <v>0</v>
      </c>
      <c r="H3415" s="16">
        <v>0</v>
      </c>
      <c r="I3415" s="13">
        <f t="shared" si="3327"/>
        <v>-1.5</v>
      </c>
      <c r="J3415" s="13">
        <v>0</v>
      </c>
      <c r="K3415" s="13">
        <f t="shared" si="3336"/>
        <v>0</v>
      </c>
      <c r="L3415" s="13">
        <f t="shared" si="3322"/>
        <v>-1.5</v>
      </c>
      <c r="M3415" s="45">
        <f t="shared" si="3326"/>
        <v>-1034.4827586206898</v>
      </c>
    </row>
    <row r="3416" spans="1:13" ht="15" x14ac:dyDescent="0.2">
      <c r="A3416" s="14">
        <v>42837</v>
      </c>
      <c r="B3416" s="17" t="s">
        <v>822</v>
      </c>
      <c r="C3416" s="11">
        <f t="shared" si="3320"/>
        <v>144.92753623188406</v>
      </c>
      <c r="D3416" s="15" t="s">
        <v>21</v>
      </c>
      <c r="E3416" s="15">
        <v>1380</v>
      </c>
      <c r="F3416" s="15">
        <v>1365</v>
      </c>
      <c r="G3416" s="15">
        <v>0</v>
      </c>
      <c r="H3416" s="16">
        <v>0</v>
      </c>
      <c r="I3416" s="13">
        <f t="shared" si="3327"/>
        <v>-15</v>
      </c>
      <c r="J3416" s="13">
        <v>0</v>
      </c>
      <c r="K3416" s="13">
        <f t="shared" si="3336"/>
        <v>0</v>
      </c>
      <c r="L3416" s="13">
        <f t="shared" si="3322"/>
        <v>-15</v>
      </c>
      <c r="M3416" s="45">
        <f t="shared" si="3326"/>
        <v>-2173.913043478261</v>
      </c>
    </row>
    <row r="3417" spans="1:13" ht="15" x14ac:dyDescent="0.2">
      <c r="A3417" s="14">
        <v>42836</v>
      </c>
      <c r="B3417" s="17" t="s">
        <v>850</v>
      </c>
      <c r="C3417" s="11">
        <f t="shared" si="3320"/>
        <v>717.23148646225559</v>
      </c>
      <c r="D3417" s="15" t="s">
        <v>21</v>
      </c>
      <c r="E3417" s="15">
        <v>278.85000000000002</v>
      </c>
      <c r="F3417" s="15">
        <v>279.2</v>
      </c>
      <c r="G3417" s="15">
        <v>279.5</v>
      </c>
      <c r="H3417" s="16">
        <v>281</v>
      </c>
      <c r="I3417" s="13">
        <f t="shared" si="3327"/>
        <v>0.34999999999996589</v>
      </c>
      <c r="J3417" s="13">
        <f t="shared" ref="J3417:J3422" si="3337">(IF(D3417="SELL",IF(G3417="",0,F3417-G3417),IF(D3417="BUY",IF(G3417="",0,G3417-F3417))))</f>
        <v>0.30000000000001137</v>
      </c>
      <c r="K3417" s="13">
        <f t="shared" si="3336"/>
        <v>1.5</v>
      </c>
      <c r="L3417" s="13">
        <f t="shared" si="3322"/>
        <v>2.1499999999999773</v>
      </c>
      <c r="M3417" s="45">
        <f t="shared" si="3326"/>
        <v>1542.0476958938332</v>
      </c>
    </row>
    <row r="3418" spans="1:13" ht="15" x14ac:dyDescent="0.2">
      <c r="A3418" s="14">
        <v>42836</v>
      </c>
      <c r="B3418" s="17" t="s">
        <v>735</v>
      </c>
      <c r="C3418" s="11">
        <f t="shared" si="3320"/>
        <v>1065.5301012253597</v>
      </c>
      <c r="D3418" s="15" t="s">
        <v>21</v>
      </c>
      <c r="E3418" s="15">
        <v>187.7</v>
      </c>
      <c r="F3418" s="15">
        <v>188.2</v>
      </c>
      <c r="G3418" s="15">
        <v>0</v>
      </c>
      <c r="H3418" s="16">
        <v>0</v>
      </c>
      <c r="I3418" s="13">
        <f t="shared" si="3327"/>
        <v>0.5</v>
      </c>
      <c r="J3418" s="13">
        <v>0</v>
      </c>
      <c r="K3418" s="13">
        <f t="shared" si="3336"/>
        <v>0</v>
      </c>
      <c r="L3418" s="13">
        <f t="shared" si="3322"/>
        <v>0.5</v>
      </c>
      <c r="M3418" s="45">
        <f t="shared" si="3326"/>
        <v>532.76505061267983</v>
      </c>
    </row>
    <row r="3419" spans="1:13" ht="15" x14ac:dyDescent="0.2">
      <c r="A3419" s="14">
        <v>42836</v>
      </c>
      <c r="B3419" s="17" t="s">
        <v>839</v>
      </c>
      <c r="C3419" s="11">
        <f t="shared" si="3320"/>
        <v>139.47001394700141</v>
      </c>
      <c r="D3419" s="15" t="s">
        <v>21</v>
      </c>
      <c r="E3419" s="15">
        <v>1434</v>
      </c>
      <c r="F3419" s="15">
        <v>1435</v>
      </c>
      <c r="G3419" s="15">
        <v>1436</v>
      </c>
      <c r="H3419" s="16">
        <v>1439.75</v>
      </c>
      <c r="I3419" s="13">
        <f t="shared" si="3327"/>
        <v>1</v>
      </c>
      <c r="J3419" s="13">
        <f t="shared" si="3337"/>
        <v>1</v>
      </c>
      <c r="K3419" s="13">
        <f t="shared" si="3336"/>
        <v>3.75</v>
      </c>
      <c r="L3419" s="13">
        <f t="shared" si="3322"/>
        <v>5.75</v>
      </c>
      <c r="M3419" s="45">
        <f t="shared" si="3326"/>
        <v>801.95258019525807</v>
      </c>
    </row>
    <row r="3420" spans="1:13" ht="15" x14ac:dyDescent="0.2">
      <c r="A3420" s="14">
        <v>42836</v>
      </c>
      <c r="B3420" s="17" t="s">
        <v>98</v>
      </c>
      <c r="C3420" s="11">
        <f t="shared" si="3320"/>
        <v>1028.2776349614396</v>
      </c>
      <c r="D3420" s="15" t="s">
        <v>18</v>
      </c>
      <c r="E3420" s="15">
        <v>194.5</v>
      </c>
      <c r="F3420" s="15">
        <v>194.5</v>
      </c>
      <c r="G3420" s="15">
        <v>0</v>
      </c>
      <c r="H3420" s="16">
        <v>0</v>
      </c>
      <c r="I3420" s="13">
        <f t="shared" si="3327"/>
        <v>0</v>
      </c>
      <c r="J3420" s="13">
        <v>0</v>
      </c>
      <c r="K3420" s="13">
        <v>0</v>
      </c>
      <c r="L3420" s="13">
        <f t="shared" si="3322"/>
        <v>0</v>
      </c>
      <c r="M3420" s="45">
        <f t="shared" si="3326"/>
        <v>0</v>
      </c>
    </row>
    <row r="3421" spans="1:13" ht="15" x14ac:dyDescent="0.2">
      <c r="A3421" s="14">
        <v>42836</v>
      </c>
      <c r="B3421" s="17" t="s">
        <v>622</v>
      </c>
      <c r="C3421" s="11">
        <f t="shared" si="3320"/>
        <v>713.52122725651088</v>
      </c>
      <c r="D3421" s="15" t="s">
        <v>21</v>
      </c>
      <c r="E3421" s="15">
        <v>280.3</v>
      </c>
      <c r="F3421" s="15">
        <v>281</v>
      </c>
      <c r="G3421" s="15">
        <v>281.5</v>
      </c>
      <c r="H3421" s="16">
        <v>283</v>
      </c>
      <c r="I3421" s="13">
        <f t="shared" si="3327"/>
        <v>0.69999999999998863</v>
      </c>
      <c r="J3421" s="13">
        <f t="shared" si="3337"/>
        <v>0.5</v>
      </c>
      <c r="K3421" s="13">
        <f>(IF(D3421="SELL",IF(H3421="",0,G3421-H3421),IF(D3421="BUY",IF(H3421="",0,(H3421-G3421)))))</f>
        <v>1.5</v>
      </c>
      <c r="L3421" s="13">
        <f>K3421+J3421+I3421</f>
        <v>2.6999999999999886</v>
      </c>
      <c r="M3421" s="45">
        <f t="shared" si="3326"/>
        <v>1926.5073135925713</v>
      </c>
    </row>
    <row r="3422" spans="1:13" ht="15" x14ac:dyDescent="0.2">
      <c r="A3422" s="22">
        <v>42835</v>
      </c>
      <c r="B3422" s="12" t="s">
        <v>132</v>
      </c>
      <c r="C3422" s="11">
        <f t="shared" si="3320"/>
        <v>390.2439024390244</v>
      </c>
      <c r="D3422" s="12" t="s">
        <v>18</v>
      </c>
      <c r="E3422" s="12">
        <v>512.5</v>
      </c>
      <c r="F3422" s="12">
        <v>507</v>
      </c>
      <c r="G3422" s="12">
        <v>503</v>
      </c>
      <c r="H3422" s="12">
        <v>0</v>
      </c>
      <c r="I3422" s="13">
        <f t="shared" si="3327"/>
        <v>5.5</v>
      </c>
      <c r="J3422" s="13">
        <f t="shared" si="3337"/>
        <v>4</v>
      </c>
      <c r="K3422" s="12">
        <v>0</v>
      </c>
      <c r="L3422" s="13">
        <f>K3422+J3422+I3422</f>
        <v>9.5</v>
      </c>
      <c r="M3422" s="45">
        <f t="shared" si="3326"/>
        <v>3707.3170731707319</v>
      </c>
    </row>
    <row r="3423" spans="1:13" ht="15" x14ac:dyDescent="0.2">
      <c r="A3423" s="22">
        <v>42835</v>
      </c>
      <c r="B3423" s="23" t="s">
        <v>64</v>
      </c>
      <c r="C3423" s="11">
        <f t="shared" si="3320"/>
        <v>732.60073260073261</v>
      </c>
      <c r="D3423" s="23" t="s">
        <v>18</v>
      </c>
      <c r="E3423" s="23">
        <v>273</v>
      </c>
      <c r="F3423" s="23">
        <v>273</v>
      </c>
      <c r="G3423" s="23">
        <v>0</v>
      </c>
      <c r="H3423" s="23">
        <v>0</v>
      </c>
      <c r="I3423" s="13">
        <f t="shared" si="3327"/>
        <v>0</v>
      </c>
      <c r="J3423" s="13">
        <v>0</v>
      </c>
      <c r="K3423" s="13">
        <v>0</v>
      </c>
      <c r="L3423" s="13">
        <f t="shared" si="3322"/>
        <v>0</v>
      </c>
      <c r="M3423" s="45">
        <f t="shared" si="3326"/>
        <v>0</v>
      </c>
    </row>
    <row r="3424" spans="1:13" ht="15" x14ac:dyDescent="0.2">
      <c r="A3424" s="24">
        <v>42835</v>
      </c>
      <c r="B3424" s="25" t="s">
        <v>846</v>
      </c>
      <c r="C3424" s="19">
        <f t="shared" si="3320"/>
        <v>1183.4319526627219</v>
      </c>
      <c r="D3424" s="25" t="s">
        <v>18</v>
      </c>
      <c r="E3424" s="25">
        <v>169</v>
      </c>
      <c r="F3424" s="25">
        <v>170</v>
      </c>
      <c r="G3424" s="25">
        <v>0</v>
      </c>
      <c r="H3424" s="26">
        <v>0</v>
      </c>
      <c r="I3424" s="21">
        <f t="shared" si="3327"/>
        <v>-1</v>
      </c>
      <c r="J3424" s="21">
        <v>0</v>
      </c>
      <c r="K3424" s="21">
        <v>0</v>
      </c>
      <c r="L3424" s="21">
        <f t="shared" si="3322"/>
        <v>-1</v>
      </c>
      <c r="M3424" s="46">
        <f t="shared" si="3326"/>
        <v>-1183.4319526627219</v>
      </c>
    </row>
    <row r="3425" spans="1:13" ht="15" x14ac:dyDescent="0.2">
      <c r="A3425" s="22">
        <v>42832</v>
      </c>
      <c r="B3425" s="25" t="s">
        <v>642</v>
      </c>
      <c r="C3425" s="11">
        <f t="shared" si="3320"/>
        <v>361.6636528028933</v>
      </c>
      <c r="D3425" s="23" t="s">
        <v>21</v>
      </c>
      <c r="E3425" s="23">
        <v>553</v>
      </c>
      <c r="F3425" s="23">
        <v>557</v>
      </c>
      <c r="G3425" s="23">
        <v>562</v>
      </c>
      <c r="H3425" s="27">
        <v>567</v>
      </c>
      <c r="I3425" s="13">
        <f>(IF(D3425="SELL",E3425-F3425,IF(D3425="BUY",F3425-E3425)))</f>
        <v>4</v>
      </c>
      <c r="J3425" s="13">
        <f>(IF(D3425="SELL",IF(G3425="",0,F3425-G3425),IF(D3425="BUY",IF(G3425="",0,G3425-F3425))))</f>
        <v>5</v>
      </c>
      <c r="K3425" s="13">
        <f>(IF(D3425="SELL",IF(H3425="",0,G3425-H3425),IF(D3425="BUY",IF(H3425="",0,(H3425-G3425)))))</f>
        <v>5</v>
      </c>
      <c r="L3425" s="13">
        <f>K3425+J3425+I3425</f>
        <v>14</v>
      </c>
      <c r="M3425" s="45">
        <f>L3425*C3425</f>
        <v>5063.2911392405058</v>
      </c>
    </row>
    <row r="3426" spans="1:13" ht="15" x14ac:dyDescent="0.2">
      <c r="A3426" s="22">
        <v>42832</v>
      </c>
      <c r="B3426" s="25" t="s">
        <v>156</v>
      </c>
      <c r="C3426" s="11">
        <f t="shared" si="3320"/>
        <v>256.41025641025641</v>
      </c>
      <c r="D3426" s="23" t="s">
        <v>21</v>
      </c>
      <c r="E3426" s="23">
        <v>780</v>
      </c>
      <c r="F3426" s="23">
        <v>780</v>
      </c>
      <c r="G3426" s="23">
        <v>0</v>
      </c>
      <c r="H3426" s="27">
        <v>0</v>
      </c>
      <c r="I3426" s="13">
        <f t="shared" ref="I3426:I3489" si="3338">(IF(D3426="SELL",E3426-F3426,IF(D3426="BUY",F3426-E3426)))</f>
        <v>0</v>
      </c>
      <c r="J3426" s="13">
        <v>0</v>
      </c>
      <c r="K3426" s="13">
        <f t="shared" ref="K3426:K3450" si="3339">(IF(D3426="SELL",IF(H3426="",0,G3426-H3426),IF(D3426="BUY",IF(H3426="",0,(H3426-G3426)))))</f>
        <v>0</v>
      </c>
      <c r="L3426" s="13">
        <f t="shared" ref="L3426:L3489" si="3340">K3426+J3426+I3426</f>
        <v>0</v>
      </c>
      <c r="M3426" s="45">
        <f>L3426*C3426</f>
        <v>0</v>
      </c>
    </row>
    <row r="3427" spans="1:13" ht="15" x14ac:dyDescent="0.2">
      <c r="A3427" s="22">
        <v>42832</v>
      </c>
      <c r="B3427" s="25" t="s">
        <v>118</v>
      </c>
      <c r="C3427" s="11">
        <f t="shared" si="3320"/>
        <v>300.75187969924809</v>
      </c>
      <c r="D3427" s="23" t="s">
        <v>18</v>
      </c>
      <c r="E3427" s="23">
        <v>665</v>
      </c>
      <c r="F3427" s="23">
        <v>660</v>
      </c>
      <c r="G3427" s="23">
        <v>0</v>
      </c>
      <c r="H3427" s="27">
        <v>0</v>
      </c>
      <c r="I3427" s="13">
        <f t="shared" si="3338"/>
        <v>5</v>
      </c>
      <c r="J3427" s="13">
        <v>0</v>
      </c>
      <c r="K3427" s="13">
        <f t="shared" si="3339"/>
        <v>0</v>
      </c>
      <c r="L3427" s="13">
        <f t="shared" si="3340"/>
        <v>5</v>
      </c>
      <c r="M3427" s="45">
        <f t="shared" ref="M3427:M3490" si="3341">L3427*C3427</f>
        <v>1503.7593984962405</v>
      </c>
    </row>
    <row r="3428" spans="1:13" ht="15" x14ac:dyDescent="0.2">
      <c r="A3428" s="22">
        <v>42832</v>
      </c>
      <c r="B3428" s="25" t="s">
        <v>851</v>
      </c>
      <c r="C3428" s="11">
        <f t="shared" si="3320"/>
        <v>1951.219512195122</v>
      </c>
      <c r="D3428" s="23" t="s">
        <v>21</v>
      </c>
      <c r="E3428" s="23">
        <v>102.5</v>
      </c>
      <c r="F3428" s="23">
        <v>100</v>
      </c>
      <c r="G3428" s="23">
        <v>0</v>
      </c>
      <c r="H3428" s="27">
        <v>0</v>
      </c>
      <c r="I3428" s="13">
        <f t="shared" si="3338"/>
        <v>-2.5</v>
      </c>
      <c r="J3428" s="13">
        <v>0</v>
      </c>
      <c r="K3428" s="13">
        <f t="shared" si="3339"/>
        <v>0</v>
      </c>
      <c r="L3428" s="13">
        <f t="shared" si="3340"/>
        <v>-2.5</v>
      </c>
      <c r="M3428" s="45">
        <f t="shared" si="3341"/>
        <v>-4878.0487804878048</v>
      </c>
    </row>
    <row r="3429" spans="1:13" ht="15" x14ac:dyDescent="0.2">
      <c r="A3429" s="22">
        <v>42832</v>
      </c>
      <c r="B3429" s="25" t="s">
        <v>255</v>
      </c>
      <c r="C3429" s="11">
        <f t="shared" ref="C3429:C3492" si="3342">200000/E3429</f>
        <v>340.42553191489361</v>
      </c>
      <c r="D3429" s="23" t="s">
        <v>21</v>
      </c>
      <c r="E3429" s="23">
        <v>587.5</v>
      </c>
      <c r="F3429" s="23">
        <v>580</v>
      </c>
      <c r="G3429" s="23">
        <v>0</v>
      </c>
      <c r="H3429" s="27">
        <v>0</v>
      </c>
      <c r="I3429" s="13">
        <f t="shared" si="3338"/>
        <v>-7.5</v>
      </c>
      <c r="J3429" s="13">
        <v>0</v>
      </c>
      <c r="K3429" s="13">
        <f t="shared" si="3339"/>
        <v>0</v>
      </c>
      <c r="L3429" s="13">
        <f t="shared" si="3340"/>
        <v>-7.5</v>
      </c>
      <c r="M3429" s="45">
        <f t="shared" si="3341"/>
        <v>-2553.1914893617022</v>
      </c>
    </row>
    <row r="3430" spans="1:13" ht="15" x14ac:dyDescent="0.2">
      <c r="A3430" s="14">
        <v>42831</v>
      </c>
      <c r="B3430" s="17" t="s">
        <v>746</v>
      </c>
      <c r="C3430" s="11">
        <f t="shared" si="3342"/>
        <v>210.9704641350211</v>
      </c>
      <c r="D3430" s="15" t="s">
        <v>21</v>
      </c>
      <c r="E3430" s="15">
        <v>948</v>
      </c>
      <c r="F3430" s="15">
        <v>955</v>
      </c>
      <c r="G3430" s="15">
        <v>0</v>
      </c>
      <c r="H3430" s="16">
        <v>0</v>
      </c>
      <c r="I3430" s="13">
        <f t="shared" si="3338"/>
        <v>7</v>
      </c>
      <c r="J3430" s="13">
        <v>0</v>
      </c>
      <c r="K3430" s="13">
        <f t="shared" si="3339"/>
        <v>0</v>
      </c>
      <c r="L3430" s="13">
        <f t="shared" si="3340"/>
        <v>7</v>
      </c>
      <c r="M3430" s="45">
        <f t="shared" si="3341"/>
        <v>1476.7932489451478</v>
      </c>
    </row>
    <row r="3431" spans="1:13" ht="15" x14ac:dyDescent="0.2">
      <c r="A3431" s="14">
        <v>42831</v>
      </c>
      <c r="B3431" s="17" t="s">
        <v>742</v>
      </c>
      <c r="C3431" s="11">
        <f t="shared" si="3342"/>
        <v>149.25373134328359</v>
      </c>
      <c r="D3431" s="15" t="s">
        <v>18</v>
      </c>
      <c r="E3431" s="15">
        <v>1340</v>
      </c>
      <c r="F3431" s="15">
        <v>1340</v>
      </c>
      <c r="G3431" s="15">
        <v>0</v>
      </c>
      <c r="H3431" s="16">
        <v>0</v>
      </c>
      <c r="I3431" s="13">
        <f t="shared" si="3338"/>
        <v>0</v>
      </c>
      <c r="J3431" s="13">
        <v>0</v>
      </c>
      <c r="K3431" s="13">
        <f t="shared" si="3339"/>
        <v>0</v>
      </c>
      <c r="L3431" s="13">
        <f t="shared" si="3340"/>
        <v>0</v>
      </c>
      <c r="M3431" s="45">
        <f t="shared" si="3341"/>
        <v>0</v>
      </c>
    </row>
    <row r="3432" spans="1:13" ht="15" x14ac:dyDescent="0.2">
      <c r="A3432" s="14">
        <v>42831</v>
      </c>
      <c r="B3432" s="17" t="s">
        <v>115</v>
      </c>
      <c r="C3432" s="11">
        <f t="shared" si="3342"/>
        <v>735.29411764705878</v>
      </c>
      <c r="D3432" s="15" t="s">
        <v>18</v>
      </c>
      <c r="E3432" s="15">
        <v>272</v>
      </c>
      <c r="F3432" s="15">
        <v>270</v>
      </c>
      <c r="G3432" s="15">
        <v>268</v>
      </c>
      <c r="H3432" s="16">
        <v>0</v>
      </c>
      <c r="I3432" s="13">
        <f t="shared" si="3338"/>
        <v>2</v>
      </c>
      <c r="J3432" s="13">
        <f t="shared" ref="J3432:J3441" si="3343">(IF(D3432="SELL",IF(G3432="",0,F3432-G3432),IF(D3432="BUY",IF(G3432="",0,G3432-F3432))))</f>
        <v>2</v>
      </c>
      <c r="K3432" s="13">
        <v>0</v>
      </c>
      <c r="L3432" s="13">
        <f t="shared" si="3340"/>
        <v>4</v>
      </c>
      <c r="M3432" s="45">
        <f t="shared" si="3341"/>
        <v>2941.1764705882351</v>
      </c>
    </row>
    <row r="3433" spans="1:13" ht="15" x14ac:dyDescent="0.2">
      <c r="A3433" s="9">
        <v>42830</v>
      </c>
      <c r="B3433" s="17" t="s">
        <v>68</v>
      </c>
      <c r="C3433" s="11">
        <f t="shared" si="3342"/>
        <v>591.71597633136093</v>
      </c>
      <c r="D3433" s="12" t="s">
        <v>21</v>
      </c>
      <c r="E3433" s="15">
        <v>338</v>
      </c>
      <c r="F3433" s="15">
        <v>338</v>
      </c>
      <c r="G3433" s="15">
        <v>0</v>
      </c>
      <c r="H3433" s="16">
        <v>0</v>
      </c>
      <c r="I3433" s="13">
        <f t="shared" si="3338"/>
        <v>0</v>
      </c>
      <c r="J3433" s="13">
        <v>0</v>
      </c>
      <c r="K3433" s="13">
        <f t="shared" si="3339"/>
        <v>0</v>
      </c>
      <c r="L3433" s="13">
        <f t="shared" si="3340"/>
        <v>0</v>
      </c>
      <c r="M3433" s="45">
        <f t="shared" si="3341"/>
        <v>0</v>
      </c>
    </row>
    <row r="3434" spans="1:13" ht="15" x14ac:dyDescent="0.2">
      <c r="A3434" s="9">
        <v>42830</v>
      </c>
      <c r="B3434" s="17" t="s">
        <v>257</v>
      </c>
      <c r="C3434" s="11">
        <f t="shared" si="3342"/>
        <v>382.4091778202677</v>
      </c>
      <c r="D3434" s="15" t="s">
        <v>18</v>
      </c>
      <c r="E3434" s="15">
        <v>523</v>
      </c>
      <c r="F3434" s="15">
        <v>519</v>
      </c>
      <c r="G3434" s="15">
        <v>0</v>
      </c>
      <c r="H3434" s="16">
        <v>0</v>
      </c>
      <c r="I3434" s="13">
        <f t="shared" si="3338"/>
        <v>4</v>
      </c>
      <c r="J3434" s="13">
        <v>0</v>
      </c>
      <c r="K3434" s="13">
        <f t="shared" si="3339"/>
        <v>0</v>
      </c>
      <c r="L3434" s="13">
        <f t="shared" si="3340"/>
        <v>4</v>
      </c>
      <c r="M3434" s="45">
        <f t="shared" si="3341"/>
        <v>1529.6367112810708</v>
      </c>
    </row>
    <row r="3435" spans="1:13" ht="15" x14ac:dyDescent="0.2">
      <c r="A3435" s="9">
        <v>42830</v>
      </c>
      <c r="B3435" s="17" t="s">
        <v>263</v>
      </c>
      <c r="C3435" s="11">
        <f t="shared" si="3342"/>
        <v>358.42293906810033</v>
      </c>
      <c r="D3435" s="15" t="s">
        <v>21</v>
      </c>
      <c r="E3435" s="15">
        <v>558</v>
      </c>
      <c r="F3435" s="15">
        <v>561</v>
      </c>
      <c r="G3435" s="15">
        <v>0</v>
      </c>
      <c r="H3435" s="16">
        <v>0</v>
      </c>
      <c r="I3435" s="13">
        <f t="shared" si="3338"/>
        <v>3</v>
      </c>
      <c r="J3435" s="13">
        <v>0</v>
      </c>
      <c r="K3435" s="13">
        <f t="shared" si="3339"/>
        <v>0</v>
      </c>
      <c r="L3435" s="13">
        <f t="shared" si="3340"/>
        <v>3</v>
      </c>
      <c r="M3435" s="45">
        <f t="shared" si="3341"/>
        <v>1075.2688172043011</v>
      </c>
    </row>
    <row r="3436" spans="1:13" ht="15" x14ac:dyDescent="0.2">
      <c r="A3436" s="9">
        <v>42830</v>
      </c>
      <c r="B3436" s="17" t="s">
        <v>426</v>
      </c>
      <c r="C3436" s="11">
        <f t="shared" si="3342"/>
        <v>892.85714285714289</v>
      </c>
      <c r="D3436" s="15" t="s">
        <v>21</v>
      </c>
      <c r="E3436" s="15">
        <v>224</v>
      </c>
      <c r="F3436" s="15">
        <v>226</v>
      </c>
      <c r="G3436" s="15">
        <v>228</v>
      </c>
      <c r="H3436" s="16">
        <v>0</v>
      </c>
      <c r="I3436" s="13">
        <f t="shared" si="3338"/>
        <v>2</v>
      </c>
      <c r="J3436" s="13">
        <f t="shared" si="3343"/>
        <v>2</v>
      </c>
      <c r="K3436" s="13">
        <v>0</v>
      </c>
      <c r="L3436" s="13">
        <f t="shared" si="3340"/>
        <v>4</v>
      </c>
      <c r="M3436" s="45">
        <f t="shared" si="3341"/>
        <v>3571.4285714285716</v>
      </c>
    </row>
    <row r="3437" spans="1:13" ht="15" x14ac:dyDescent="0.2">
      <c r="A3437" s="9">
        <v>42830</v>
      </c>
      <c r="B3437" s="17" t="s">
        <v>94</v>
      </c>
      <c r="C3437" s="11">
        <f t="shared" si="3342"/>
        <v>333.33333333333331</v>
      </c>
      <c r="D3437" s="15" t="s">
        <v>21</v>
      </c>
      <c r="E3437" s="15">
        <v>600</v>
      </c>
      <c r="F3437" s="15">
        <v>600</v>
      </c>
      <c r="G3437" s="15">
        <v>0</v>
      </c>
      <c r="H3437" s="16">
        <v>0</v>
      </c>
      <c r="I3437" s="13">
        <f t="shared" si="3338"/>
        <v>0</v>
      </c>
      <c r="J3437" s="13">
        <v>0</v>
      </c>
      <c r="K3437" s="13">
        <f t="shared" si="3339"/>
        <v>0</v>
      </c>
      <c r="L3437" s="13">
        <f t="shared" si="3340"/>
        <v>0</v>
      </c>
      <c r="M3437" s="45">
        <f t="shared" si="3341"/>
        <v>0</v>
      </c>
    </row>
    <row r="3438" spans="1:13" ht="15" x14ac:dyDescent="0.2">
      <c r="A3438" s="9">
        <v>42828</v>
      </c>
      <c r="B3438" s="17" t="s">
        <v>825</v>
      </c>
      <c r="C3438" s="11">
        <f t="shared" si="3342"/>
        <v>2139.0374331550802</v>
      </c>
      <c r="D3438" s="15" t="s">
        <v>21</v>
      </c>
      <c r="E3438" s="15">
        <v>93.5</v>
      </c>
      <c r="F3438" s="15">
        <v>93.5</v>
      </c>
      <c r="G3438" s="15">
        <v>0</v>
      </c>
      <c r="H3438" s="16">
        <v>0</v>
      </c>
      <c r="I3438" s="13">
        <f t="shared" si="3338"/>
        <v>0</v>
      </c>
      <c r="J3438" s="13">
        <v>0</v>
      </c>
      <c r="K3438" s="13">
        <f t="shared" si="3339"/>
        <v>0</v>
      </c>
      <c r="L3438" s="13">
        <f t="shared" si="3340"/>
        <v>0</v>
      </c>
      <c r="M3438" s="45">
        <f t="shared" si="3341"/>
        <v>0</v>
      </c>
    </row>
    <row r="3439" spans="1:13" ht="15" x14ac:dyDescent="0.2">
      <c r="A3439" s="9">
        <v>42828</v>
      </c>
      <c r="B3439" s="17" t="s">
        <v>246</v>
      </c>
      <c r="C3439" s="11">
        <f t="shared" si="3342"/>
        <v>458.71559633027522</v>
      </c>
      <c r="D3439" s="15" t="s">
        <v>21</v>
      </c>
      <c r="E3439" s="15">
        <v>436</v>
      </c>
      <c r="F3439" s="15">
        <v>436</v>
      </c>
      <c r="G3439" s="15">
        <v>0</v>
      </c>
      <c r="H3439" s="16">
        <v>0</v>
      </c>
      <c r="I3439" s="13">
        <f t="shared" si="3338"/>
        <v>0</v>
      </c>
      <c r="J3439" s="13">
        <v>0</v>
      </c>
      <c r="K3439" s="13">
        <f t="shared" si="3339"/>
        <v>0</v>
      </c>
      <c r="L3439" s="13">
        <f t="shared" si="3340"/>
        <v>0</v>
      </c>
      <c r="M3439" s="45">
        <f t="shared" si="3341"/>
        <v>0</v>
      </c>
    </row>
    <row r="3440" spans="1:13" ht="15" x14ac:dyDescent="0.2">
      <c r="A3440" s="9">
        <v>42828</v>
      </c>
      <c r="B3440" s="17" t="s">
        <v>99</v>
      </c>
      <c r="C3440" s="11">
        <f t="shared" si="3342"/>
        <v>170.94017094017093</v>
      </c>
      <c r="D3440" s="15" t="s">
        <v>18</v>
      </c>
      <c r="E3440" s="15">
        <v>1170</v>
      </c>
      <c r="F3440" s="15">
        <v>1162.1500000000001</v>
      </c>
      <c r="G3440" s="15">
        <v>0</v>
      </c>
      <c r="H3440" s="16">
        <v>0</v>
      </c>
      <c r="I3440" s="13">
        <f t="shared" si="3338"/>
        <v>7.8499999999999091</v>
      </c>
      <c r="J3440" s="13">
        <v>0</v>
      </c>
      <c r="K3440" s="13">
        <f t="shared" si="3339"/>
        <v>0</v>
      </c>
      <c r="L3440" s="13">
        <f t="shared" si="3340"/>
        <v>7.8499999999999091</v>
      </c>
      <c r="M3440" s="45">
        <f t="shared" si="3341"/>
        <v>1341.8803418803263</v>
      </c>
    </row>
    <row r="3441" spans="1:13" ht="15" x14ac:dyDescent="0.2">
      <c r="A3441" s="9">
        <v>42828</v>
      </c>
      <c r="B3441" s="17" t="s">
        <v>830</v>
      </c>
      <c r="C3441" s="11">
        <f t="shared" si="3342"/>
        <v>2564.102564102564</v>
      </c>
      <c r="D3441" s="15" t="s">
        <v>21</v>
      </c>
      <c r="E3441" s="15">
        <v>78</v>
      </c>
      <c r="F3441" s="15">
        <v>78.5</v>
      </c>
      <c r="G3441" s="15">
        <v>79</v>
      </c>
      <c r="H3441" s="16">
        <v>0</v>
      </c>
      <c r="I3441" s="13">
        <f t="shared" si="3338"/>
        <v>0.5</v>
      </c>
      <c r="J3441" s="13">
        <f t="shared" si="3343"/>
        <v>0.5</v>
      </c>
      <c r="K3441" s="13">
        <v>0</v>
      </c>
      <c r="L3441" s="13">
        <f t="shared" si="3340"/>
        <v>1</v>
      </c>
      <c r="M3441" s="45">
        <f t="shared" si="3341"/>
        <v>2564.102564102564</v>
      </c>
    </row>
    <row r="3442" spans="1:13" ht="15" x14ac:dyDescent="0.2">
      <c r="A3442" s="9">
        <v>42828</v>
      </c>
      <c r="B3442" s="17" t="s">
        <v>23</v>
      </c>
      <c r="C3442" s="11">
        <f t="shared" si="3342"/>
        <v>169.4915254237288</v>
      </c>
      <c r="D3442" s="15" t="s">
        <v>21</v>
      </c>
      <c r="E3442" s="15">
        <v>1180</v>
      </c>
      <c r="F3442" s="15">
        <v>1180</v>
      </c>
      <c r="G3442" s="15">
        <v>0</v>
      </c>
      <c r="H3442" s="16">
        <v>0</v>
      </c>
      <c r="I3442" s="13">
        <f t="shared" si="3338"/>
        <v>0</v>
      </c>
      <c r="J3442" s="13">
        <v>0</v>
      </c>
      <c r="K3442" s="13">
        <f t="shared" si="3339"/>
        <v>0</v>
      </c>
      <c r="L3442" s="13">
        <f t="shared" si="3340"/>
        <v>0</v>
      </c>
      <c r="M3442" s="45">
        <f t="shared" si="3341"/>
        <v>0</v>
      </c>
    </row>
    <row r="3443" spans="1:13" ht="15" x14ac:dyDescent="0.2">
      <c r="A3443" s="9">
        <v>42828</v>
      </c>
      <c r="B3443" s="17" t="s">
        <v>257</v>
      </c>
      <c r="C3443" s="11">
        <f t="shared" si="3342"/>
        <v>373.13432835820896</v>
      </c>
      <c r="D3443" s="15" t="s">
        <v>21</v>
      </c>
      <c r="E3443" s="15">
        <v>536</v>
      </c>
      <c r="F3443" s="15">
        <v>536</v>
      </c>
      <c r="G3443" s="15">
        <v>0</v>
      </c>
      <c r="H3443" s="16">
        <v>0</v>
      </c>
      <c r="I3443" s="13">
        <f t="shared" si="3338"/>
        <v>0</v>
      </c>
      <c r="J3443" s="13">
        <v>0</v>
      </c>
      <c r="K3443" s="13">
        <f t="shared" si="3339"/>
        <v>0</v>
      </c>
      <c r="L3443" s="13">
        <f t="shared" si="3340"/>
        <v>0</v>
      </c>
      <c r="M3443" s="45">
        <f t="shared" si="3341"/>
        <v>0</v>
      </c>
    </row>
    <row r="3444" spans="1:13" ht="15" x14ac:dyDescent="0.2">
      <c r="A3444" s="9">
        <v>42825</v>
      </c>
      <c r="B3444" s="17" t="s">
        <v>852</v>
      </c>
      <c r="C3444" s="11">
        <f t="shared" si="3342"/>
        <v>881.83421516754845</v>
      </c>
      <c r="D3444" s="15" t="s">
        <v>21</v>
      </c>
      <c r="E3444" s="15">
        <v>226.8</v>
      </c>
      <c r="F3444" s="15">
        <v>228.3</v>
      </c>
      <c r="G3444" s="15">
        <v>0</v>
      </c>
      <c r="H3444" s="16">
        <v>0</v>
      </c>
      <c r="I3444" s="13">
        <f t="shared" si="3338"/>
        <v>1.5</v>
      </c>
      <c r="J3444" s="13">
        <v>0</v>
      </c>
      <c r="K3444" s="13">
        <f t="shared" si="3339"/>
        <v>0</v>
      </c>
      <c r="L3444" s="13">
        <f t="shared" si="3340"/>
        <v>1.5</v>
      </c>
      <c r="M3444" s="45">
        <f t="shared" si="3341"/>
        <v>1322.7513227513227</v>
      </c>
    </row>
    <row r="3445" spans="1:13" ht="15" x14ac:dyDescent="0.2">
      <c r="A3445" s="9">
        <v>42825</v>
      </c>
      <c r="B3445" s="17" t="s">
        <v>853</v>
      </c>
      <c r="C3445" s="11">
        <f t="shared" si="3342"/>
        <v>225.22522522522522</v>
      </c>
      <c r="D3445" s="15" t="s">
        <v>21</v>
      </c>
      <c r="E3445" s="15">
        <v>888</v>
      </c>
      <c r="F3445" s="15">
        <v>888</v>
      </c>
      <c r="G3445" s="15">
        <v>0</v>
      </c>
      <c r="H3445" s="16">
        <v>0</v>
      </c>
      <c r="I3445" s="13">
        <f t="shared" si="3338"/>
        <v>0</v>
      </c>
      <c r="J3445" s="13">
        <v>0</v>
      </c>
      <c r="K3445" s="13">
        <f t="shared" si="3339"/>
        <v>0</v>
      </c>
      <c r="L3445" s="13">
        <f t="shared" si="3340"/>
        <v>0</v>
      </c>
      <c r="M3445" s="45">
        <f t="shared" si="3341"/>
        <v>0</v>
      </c>
    </row>
    <row r="3446" spans="1:13" ht="15" x14ac:dyDescent="0.2">
      <c r="A3446" s="9">
        <v>42825</v>
      </c>
      <c r="B3446" s="17" t="s">
        <v>158</v>
      </c>
      <c r="C3446" s="11">
        <f t="shared" si="3342"/>
        <v>380.22813688212926</v>
      </c>
      <c r="D3446" s="15" t="s">
        <v>21</v>
      </c>
      <c r="E3446" s="15">
        <v>526</v>
      </c>
      <c r="F3446" s="15">
        <v>526</v>
      </c>
      <c r="G3446" s="15">
        <v>0</v>
      </c>
      <c r="H3446" s="16">
        <v>0</v>
      </c>
      <c r="I3446" s="13">
        <f t="shared" si="3338"/>
        <v>0</v>
      </c>
      <c r="J3446" s="13">
        <v>0</v>
      </c>
      <c r="K3446" s="13">
        <f t="shared" si="3339"/>
        <v>0</v>
      </c>
      <c r="L3446" s="13">
        <f t="shared" si="3340"/>
        <v>0</v>
      </c>
      <c r="M3446" s="45">
        <f t="shared" si="3341"/>
        <v>0</v>
      </c>
    </row>
    <row r="3447" spans="1:13" ht="15" x14ac:dyDescent="0.2">
      <c r="A3447" s="9">
        <v>42825</v>
      </c>
      <c r="B3447" s="17" t="s">
        <v>854</v>
      </c>
      <c r="C3447" s="11">
        <f t="shared" si="3342"/>
        <v>1379.3103448275863</v>
      </c>
      <c r="D3447" s="15" t="s">
        <v>21</v>
      </c>
      <c r="E3447" s="15">
        <v>145</v>
      </c>
      <c r="F3447" s="15">
        <v>145</v>
      </c>
      <c r="G3447" s="15">
        <v>0</v>
      </c>
      <c r="H3447" s="16">
        <v>0</v>
      </c>
      <c r="I3447" s="13">
        <f t="shared" si="3338"/>
        <v>0</v>
      </c>
      <c r="J3447" s="13">
        <v>0</v>
      </c>
      <c r="K3447" s="13">
        <f t="shared" si="3339"/>
        <v>0</v>
      </c>
      <c r="L3447" s="13">
        <f t="shared" si="3340"/>
        <v>0</v>
      </c>
      <c r="M3447" s="45">
        <f t="shared" si="3341"/>
        <v>0</v>
      </c>
    </row>
    <row r="3448" spans="1:13" ht="15" x14ac:dyDescent="0.2">
      <c r="A3448" s="9">
        <v>42825</v>
      </c>
      <c r="B3448" s="17" t="s">
        <v>163</v>
      </c>
      <c r="C3448" s="11">
        <f t="shared" si="3342"/>
        <v>210.52631578947367</v>
      </c>
      <c r="D3448" s="15" t="s">
        <v>21</v>
      </c>
      <c r="E3448" s="15">
        <v>950</v>
      </c>
      <c r="F3448" s="15">
        <v>956</v>
      </c>
      <c r="G3448" s="15">
        <v>0</v>
      </c>
      <c r="H3448" s="16">
        <v>0</v>
      </c>
      <c r="I3448" s="13">
        <f t="shared" si="3338"/>
        <v>6</v>
      </c>
      <c r="J3448" s="13">
        <v>0</v>
      </c>
      <c r="K3448" s="13">
        <f t="shared" si="3339"/>
        <v>0</v>
      </c>
      <c r="L3448" s="13">
        <f t="shared" si="3340"/>
        <v>6</v>
      </c>
      <c r="M3448" s="45">
        <f t="shared" si="3341"/>
        <v>1263.1578947368421</v>
      </c>
    </row>
    <row r="3449" spans="1:13" ht="15" x14ac:dyDescent="0.2">
      <c r="A3449" s="9">
        <v>42825</v>
      </c>
      <c r="B3449" s="17" t="s">
        <v>314</v>
      </c>
      <c r="C3449" s="11">
        <f t="shared" si="3342"/>
        <v>3322.2591362126245</v>
      </c>
      <c r="D3449" s="15" t="s">
        <v>21</v>
      </c>
      <c r="E3449" s="15">
        <v>60.2</v>
      </c>
      <c r="F3449" s="15">
        <v>60.2</v>
      </c>
      <c r="G3449" s="15">
        <v>0</v>
      </c>
      <c r="H3449" s="16">
        <v>0</v>
      </c>
      <c r="I3449" s="13">
        <f t="shared" si="3338"/>
        <v>0</v>
      </c>
      <c r="J3449" s="13">
        <v>0</v>
      </c>
      <c r="K3449" s="13">
        <f t="shared" si="3339"/>
        <v>0</v>
      </c>
      <c r="L3449" s="13">
        <f t="shared" si="3340"/>
        <v>0</v>
      </c>
      <c r="M3449" s="45">
        <f t="shared" si="3341"/>
        <v>0</v>
      </c>
    </row>
    <row r="3450" spans="1:13" ht="15" x14ac:dyDescent="0.2">
      <c r="A3450" s="9">
        <v>42825</v>
      </c>
      <c r="B3450" s="17" t="s">
        <v>127</v>
      </c>
      <c r="C3450" s="11">
        <f t="shared" si="3342"/>
        <v>185.01387604070305</v>
      </c>
      <c r="D3450" s="15" t="s">
        <v>21</v>
      </c>
      <c r="E3450" s="15">
        <v>1081</v>
      </c>
      <c r="F3450" s="15">
        <v>1081</v>
      </c>
      <c r="G3450" s="15">
        <v>0</v>
      </c>
      <c r="H3450" s="16">
        <v>0</v>
      </c>
      <c r="I3450" s="13">
        <f t="shared" si="3338"/>
        <v>0</v>
      </c>
      <c r="J3450" s="13">
        <v>0</v>
      </c>
      <c r="K3450" s="13">
        <f t="shared" si="3339"/>
        <v>0</v>
      </c>
      <c r="L3450" s="13">
        <f t="shared" si="3340"/>
        <v>0</v>
      </c>
      <c r="M3450" s="45">
        <f t="shared" si="3341"/>
        <v>0</v>
      </c>
    </row>
    <row r="3451" spans="1:13" ht="15" x14ac:dyDescent="0.2">
      <c r="A3451" s="9">
        <v>42824</v>
      </c>
      <c r="B3451" s="12" t="s">
        <v>825</v>
      </c>
      <c r="C3451" s="11">
        <f t="shared" si="3342"/>
        <v>2188.1838074398247</v>
      </c>
      <c r="D3451" s="12" t="s">
        <v>21</v>
      </c>
      <c r="E3451" s="29">
        <v>91.4</v>
      </c>
      <c r="F3451" s="12">
        <v>92.1</v>
      </c>
      <c r="G3451" s="12">
        <v>0</v>
      </c>
      <c r="H3451" s="10">
        <v>0</v>
      </c>
      <c r="I3451" s="13">
        <f t="shared" si="3338"/>
        <v>0.69999999999998863</v>
      </c>
      <c r="J3451" s="13">
        <v>0</v>
      </c>
      <c r="K3451" s="13">
        <v>0</v>
      </c>
      <c r="L3451" s="13">
        <f t="shared" si="3340"/>
        <v>0.69999999999998863</v>
      </c>
      <c r="M3451" s="45">
        <f t="shared" si="3341"/>
        <v>1531.7286652078524</v>
      </c>
    </row>
    <row r="3452" spans="1:13" ht="15" x14ac:dyDescent="0.2">
      <c r="A3452" s="9">
        <v>42824</v>
      </c>
      <c r="B3452" s="12" t="s">
        <v>855</v>
      </c>
      <c r="C3452" s="11">
        <f t="shared" si="3342"/>
        <v>662.69052352551353</v>
      </c>
      <c r="D3452" s="12" t="s">
        <v>21</v>
      </c>
      <c r="E3452" s="29">
        <v>301.8</v>
      </c>
      <c r="F3452" s="12">
        <v>301.8</v>
      </c>
      <c r="G3452" s="12">
        <v>0</v>
      </c>
      <c r="H3452" s="10">
        <v>0</v>
      </c>
      <c r="I3452" s="13">
        <f t="shared" si="3338"/>
        <v>0</v>
      </c>
      <c r="J3452" s="13">
        <v>0</v>
      </c>
      <c r="K3452" s="13">
        <v>0</v>
      </c>
      <c r="L3452" s="13">
        <f t="shared" si="3340"/>
        <v>0</v>
      </c>
      <c r="M3452" s="45">
        <f t="shared" si="3341"/>
        <v>0</v>
      </c>
    </row>
    <row r="3453" spans="1:13" ht="15" x14ac:dyDescent="0.2">
      <c r="A3453" s="9">
        <v>42824</v>
      </c>
      <c r="B3453" s="12" t="s">
        <v>665</v>
      </c>
      <c r="C3453" s="11">
        <f t="shared" si="3342"/>
        <v>1010.10101010101</v>
      </c>
      <c r="D3453" s="12" t="s">
        <v>21</v>
      </c>
      <c r="E3453" s="29">
        <v>198</v>
      </c>
      <c r="F3453" s="12">
        <v>199.5</v>
      </c>
      <c r="G3453" s="12">
        <v>0</v>
      </c>
      <c r="H3453" s="10">
        <v>0</v>
      </c>
      <c r="I3453" s="13">
        <f t="shared" si="3338"/>
        <v>1.5</v>
      </c>
      <c r="J3453" s="13">
        <v>0</v>
      </c>
      <c r="K3453" s="13">
        <v>0</v>
      </c>
      <c r="L3453" s="13">
        <f t="shared" si="3340"/>
        <v>1.5</v>
      </c>
      <c r="M3453" s="45">
        <f t="shared" si="3341"/>
        <v>1515.151515151515</v>
      </c>
    </row>
    <row r="3454" spans="1:13" ht="15" x14ac:dyDescent="0.2">
      <c r="A3454" s="9">
        <v>42824</v>
      </c>
      <c r="B3454" s="12" t="s">
        <v>856</v>
      </c>
      <c r="C3454" s="11">
        <f t="shared" si="3342"/>
        <v>207.68431983385256</v>
      </c>
      <c r="D3454" s="12" t="s">
        <v>21</v>
      </c>
      <c r="E3454" s="29">
        <v>963</v>
      </c>
      <c r="F3454" s="12">
        <v>969</v>
      </c>
      <c r="G3454" s="12">
        <v>0</v>
      </c>
      <c r="H3454" s="10">
        <v>0</v>
      </c>
      <c r="I3454" s="13">
        <f t="shared" si="3338"/>
        <v>6</v>
      </c>
      <c r="J3454" s="13">
        <v>0</v>
      </c>
      <c r="K3454" s="13">
        <v>0</v>
      </c>
      <c r="L3454" s="13">
        <f t="shared" si="3340"/>
        <v>6</v>
      </c>
      <c r="M3454" s="45">
        <f t="shared" si="3341"/>
        <v>1246.1059190031153</v>
      </c>
    </row>
    <row r="3455" spans="1:13" ht="15" x14ac:dyDescent="0.2">
      <c r="A3455" s="9">
        <v>42824</v>
      </c>
      <c r="B3455" s="12" t="s">
        <v>199</v>
      </c>
      <c r="C3455" s="11">
        <f t="shared" si="3342"/>
        <v>1095.8904109589041</v>
      </c>
      <c r="D3455" s="12" t="s">
        <v>21</v>
      </c>
      <c r="E3455" s="29">
        <v>182.5</v>
      </c>
      <c r="F3455" s="12">
        <v>182.5</v>
      </c>
      <c r="G3455" s="12">
        <v>0</v>
      </c>
      <c r="H3455" s="10">
        <v>0</v>
      </c>
      <c r="I3455" s="13">
        <f t="shared" si="3338"/>
        <v>0</v>
      </c>
      <c r="J3455" s="13">
        <v>0</v>
      </c>
      <c r="K3455" s="13">
        <v>0</v>
      </c>
      <c r="L3455" s="13">
        <f t="shared" si="3340"/>
        <v>0</v>
      </c>
      <c r="M3455" s="45">
        <f t="shared" si="3341"/>
        <v>0</v>
      </c>
    </row>
    <row r="3456" spans="1:13" ht="15" x14ac:dyDescent="0.2">
      <c r="A3456" s="9">
        <v>42823</v>
      </c>
      <c r="B3456" s="12" t="s">
        <v>263</v>
      </c>
      <c r="C3456" s="11">
        <f t="shared" si="3342"/>
        <v>359.06642728904848</v>
      </c>
      <c r="D3456" s="12" t="s">
        <v>18</v>
      </c>
      <c r="E3456" s="29">
        <v>557</v>
      </c>
      <c r="F3456" s="12">
        <v>553.5</v>
      </c>
      <c r="G3456" s="12">
        <v>0</v>
      </c>
      <c r="H3456" s="10">
        <v>0</v>
      </c>
      <c r="I3456" s="13">
        <f t="shared" si="3338"/>
        <v>3.5</v>
      </c>
      <c r="J3456" s="13">
        <v>0</v>
      </c>
      <c r="K3456" s="13">
        <v>0</v>
      </c>
      <c r="L3456" s="13">
        <f t="shared" si="3340"/>
        <v>3.5</v>
      </c>
      <c r="M3456" s="45">
        <f t="shared" si="3341"/>
        <v>1256.7324955116696</v>
      </c>
    </row>
    <row r="3457" spans="1:13" ht="15" x14ac:dyDescent="0.2">
      <c r="A3457" s="9">
        <v>42823</v>
      </c>
      <c r="B3457" s="12" t="s">
        <v>775</v>
      </c>
      <c r="C3457" s="11">
        <f t="shared" si="3342"/>
        <v>188.32391713747646</v>
      </c>
      <c r="D3457" s="12" t="s">
        <v>21</v>
      </c>
      <c r="E3457" s="29">
        <v>1062</v>
      </c>
      <c r="F3457" s="12">
        <v>1068</v>
      </c>
      <c r="G3457" s="12">
        <v>1078</v>
      </c>
      <c r="H3457" s="10">
        <v>0</v>
      </c>
      <c r="I3457" s="13">
        <f t="shared" si="3338"/>
        <v>6</v>
      </c>
      <c r="J3457" s="13">
        <f>(IF(D3457="SELL",IF(G3457="",0,F3457-G3457),IF(D3457="BUY",IF(G3457="",0,G3457-F3457))))</f>
        <v>10</v>
      </c>
      <c r="K3457" s="13">
        <v>0</v>
      </c>
      <c r="L3457" s="13">
        <f t="shared" si="3340"/>
        <v>16</v>
      </c>
      <c r="M3457" s="45">
        <f t="shared" si="3341"/>
        <v>3013.1826741996233</v>
      </c>
    </row>
    <row r="3458" spans="1:13" ht="15" x14ac:dyDescent="0.2">
      <c r="A3458" s="9">
        <v>42823</v>
      </c>
      <c r="B3458" s="12" t="s">
        <v>74</v>
      </c>
      <c r="C3458" s="11">
        <f t="shared" si="3342"/>
        <v>253.16455696202533</v>
      </c>
      <c r="D3458" s="12" t="s">
        <v>21</v>
      </c>
      <c r="E3458" s="29">
        <v>790</v>
      </c>
      <c r="F3458" s="12">
        <v>794</v>
      </c>
      <c r="G3458" s="10">
        <v>0</v>
      </c>
      <c r="H3458" s="10">
        <v>0</v>
      </c>
      <c r="I3458" s="13">
        <f t="shared" si="3338"/>
        <v>4</v>
      </c>
      <c r="J3458" s="13">
        <v>0</v>
      </c>
      <c r="K3458" s="13">
        <v>0</v>
      </c>
      <c r="L3458" s="13">
        <f t="shared" si="3340"/>
        <v>4</v>
      </c>
      <c r="M3458" s="45">
        <f t="shared" si="3341"/>
        <v>1012.6582278481013</v>
      </c>
    </row>
    <row r="3459" spans="1:13" ht="15" x14ac:dyDescent="0.2">
      <c r="A3459" s="9">
        <v>42823</v>
      </c>
      <c r="B3459" s="12" t="s">
        <v>201</v>
      </c>
      <c r="C3459" s="11">
        <f t="shared" si="3342"/>
        <v>529.80132450331121</v>
      </c>
      <c r="D3459" s="12" t="s">
        <v>21</v>
      </c>
      <c r="E3459" s="29">
        <v>377.5</v>
      </c>
      <c r="F3459" s="12">
        <v>380</v>
      </c>
      <c r="G3459" s="10">
        <v>0</v>
      </c>
      <c r="H3459" s="10">
        <v>0</v>
      </c>
      <c r="I3459" s="13">
        <f t="shared" si="3338"/>
        <v>2.5</v>
      </c>
      <c r="J3459" s="13">
        <v>0</v>
      </c>
      <c r="K3459" s="13">
        <v>0</v>
      </c>
      <c r="L3459" s="13">
        <f t="shared" si="3340"/>
        <v>2.5</v>
      </c>
      <c r="M3459" s="45">
        <f t="shared" si="3341"/>
        <v>1324.503311258278</v>
      </c>
    </row>
    <row r="3460" spans="1:13" ht="15" x14ac:dyDescent="0.2">
      <c r="A3460" s="9">
        <v>42823</v>
      </c>
      <c r="B3460" s="12" t="s">
        <v>206</v>
      </c>
      <c r="C3460" s="11">
        <f t="shared" si="3342"/>
        <v>1841.6206261510131</v>
      </c>
      <c r="D3460" s="12" t="s">
        <v>21</v>
      </c>
      <c r="E3460" s="29">
        <v>108.6</v>
      </c>
      <c r="F3460" s="12">
        <v>109.3</v>
      </c>
      <c r="G3460" s="12">
        <v>110</v>
      </c>
      <c r="H3460" s="12">
        <v>111</v>
      </c>
      <c r="I3460" s="13">
        <f t="shared" si="3338"/>
        <v>0.70000000000000284</v>
      </c>
      <c r="J3460" s="13">
        <f>(IF(D3460="SELL",IF(G3460="",0,F3460-G3460),IF(D3460="BUY",IF(G3460="",0,G3460-F3460))))</f>
        <v>0.70000000000000284</v>
      </c>
      <c r="K3460" s="13">
        <f>(IF(D3460="SELL",IF(H3460="",0,G3460-H3460),IF(D3460="BUY",IF(H3460="",0,(H3460-G3460)))))</f>
        <v>1</v>
      </c>
      <c r="L3460" s="13">
        <f t="shared" si="3340"/>
        <v>2.4000000000000057</v>
      </c>
      <c r="M3460" s="45">
        <f t="shared" si="3341"/>
        <v>4419.8895027624421</v>
      </c>
    </row>
    <row r="3461" spans="1:13" ht="15" x14ac:dyDescent="0.2">
      <c r="A3461" s="9">
        <v>42822</v>
      </c>
      <c r="B3461" s="12" t="s">
        <v>143</v>
      </c>
      <c r="C3461" s="11">
        <f t="shared" si="3342"/>
        <v>1412.4293785310736</v>
      </c>
      <c r="D3461" s="12" t="s">
        <v>21</v>
      </c>
      <c r="E3461" s="29">
        <v>141.6</v>
      </c>
      <c r="F3461" s="12">
        <v>142.69999999999999</v>
      </c>
      <c r="G3461" s="12">
        <v>144</v>
      </c>
      <c r="H3461" s="10">
        <v>0</v>
      </c>
      <c r="I3461" s="13">
        <f t="shared" si="3338"/>
        <v>1.0999999999999943</v>
      </c>
      <c r="J3461" s="13">
        <v>0</v>
      </c>
      <c r="K3461" s="13">
        <v>0</v>
      </c>
      <c r="L3461" s="13">
        <f t="shared" si="3340"/>
        <v>1.0999999999999943</v>
      </c>
      <c r="M3461" s="45">
        <f t="shared" si="3341"/>
        <v>1553.672316384173</v>
      </c>
    </row>
    <row r="3462" spans="1:13" ht="15" x14ac:dyDescent="0.2">
      <c r="A3462" s="9">
        <v>42822</v>
      </c>
      <c r="B3462" s="9" t="s">
        <v>225</v>
      </c>
      <c r="C3462" s="11">
        <f t="shared" si="3342"/>
        <v>250.62656641604011</v>
      </c>
      <c r="D3462" s="12" t="s">
        <v>21</v>
      </c>
      <c r="E3462" s="29">
        <v>798</v>
      </c>
      <c r="F3462" s="29">
        <v>803</v>
      </c>
      <c r="G3462" s="6">
        <v>810</v>
      </c>
      <c r="H3462" s="6">
        <v>818</v>
      </c>
      <c r="I3462" s="13">
        <f t="shared" si="3338"/>
        <v>5</v>
      </c>
      <c r="J3462" s="13">
        <f>(IF(D3462="SELL",IF(G3462="",0,F3462-G3462),IF(D3462="BUY",IF(G3462="",0,G3462-F3462))))</f>
        <v>7</v>
      </c>
      <c r="K3462" s="13">
        <f>(IF(D3462="SELL",IF(H3462="",0,G3462-H3462),IF(D3462="BUY",IF(H3462="",0,(H3462-G3462)))))</f>
        <v>8</v>
      </c>
      <c r="L3462" s="13">
        <f t="shared" si="3340"/>
        <v>20</v>
      </c>
      <c r="M3462" s="45">
        <f t="shared" si="3341"/>
        <v>5012.5313283208025</v>
      </c>
    </row>
    <row r="3463" spans="1:13" ht="15" x14ac:dyDescent="0.2">
      <c r="A3463" s="9">
        <v>42822</v>
      </c>
      <c r="B3463" s="9" t="s">
        <v>108</v>
      </c>
      <c r="C3463" s="11">
        <f t="shared" si="3342"/>
        <v>341.29692832764505</v>
      </c>
      <c r="D3463" s="12" t="s">
        <v>21</v>
      </c>
      <c r="E3463" s="29">
        <v>586</v>
      </c>
      <c r="F3463" s="29">
        <v>589</v>
      </c>
      <c r="G3463" s="6">
        <v>594</v>
      </c>
      <c r="H3463" s="10">
        <v>0</v>
      </c>
      <c r="I3463" s="13">
        <f t="shared" si="3338"/>
        <v>3</v>
      </c>
      <c r="J3463" s="13">
        <f>(IF(D3463="SELL",IF(G3463="",0,F3463-G3463),IF(D3463="BUY",IF(G3463="",0,G3463-F3463))))</f>
        <v>5</v>
      </c>
      <c r="K3463" s="13">
        <v>0</v>
      </c>
      <c r="L3463" s="13">
        <f t="shared" si="3340"/>
        <v>8</v>
      </c>
      <c r="M3463" s="45">
        <f t="shared" si="3341"/>
        <v>2730.3754266211604</v>
      </c>
    </row>
    <row r="3464" spans="1:13" ht="15" x14ac:dyDescent="0.2">
      <c r="A3464" s="9">
        <v>42822</v>
      </c>
      <c r="B3464" s="9" t="s">
        <v>212</v>
      </c>
      <c r="C3464" s="11">
        <f t="shared" si="3342"/>
        <v>1342.2818791946308</v>
      </c>
      <c r="D3464" s="12" t="s">
        <v>21</v>
      </c>
      <c r="E3464" s="29">
        <v>149</v>
      </c>
      <c r="F3464" s="29">
        <v>149.94999999999999</v>
      </c>
      <c r="G3464" s="10">
        <v>0</v>
      </c>
      <c r="H3464" s="10">
        <v>0</v>
      </c>
      <c r="I3464" s="13">
        <f t="shared" si="3338"/>
        <v>0.94999999999998863</v>
      </c>
      <c r="J3464" s="13">
        <v>0</v>
      </c>
      <c r="K3464" s="13">
        <v>0</v>
      </c>
      <c r="L3464" s="13">
        <f t="shared" si="3340"/>
        <v>0.94999999999998863</v>
      </c>
      <c r="M3464" s="45">
        <f t="shared" si="3341"/>
        <v>1275.1677852348841</v>
      </c>
    </row>
    <row r="3465" spans="1:13" ht="15" x14ac:dyDescent="0.2">
      <c r="A3465" s="9">
        <v>42822</v>
      </c>
      <c r="B3465" s="9" t="s">
        <v>857</v>
      </c>
      <c r="C3465" s="11">
        <f t="shared" si="3342"/>
        <v>666.66666666666663</v>
      </c>
      <c r="D3465" s="12" t="s">
        <v>21</v>
      </c>
      <c r="E3465" s="29">
        <v>300</v>
      </c>
      <c r="F3465" s="29">
        <v>302.2</v>
      </c>
      <c r="G3465" s="6">
        <v>306</v>
      </c>
      <c r="H3465" s="10">
        <v>0</v>
      </c>
      <c r="I3465" s="13">
        <f t="shared" si="3338"/>
        <v>2.1999999999999886</v>
      </c>
      <c r="J3465" s="13">
        <f>(IF(D3465="SELL",IF(G3465="",0,F3465-G3465),IF(D3465="BUY",IF(G3465="",0,G3465-F3465))))</f>
        <v>3.8000000000000114</v>
      </c>
      <c r="K3465" s="13">
        <v>0</v>
      </c>
      <c r="L3465" s="13">
        <f t="shared" si="3340"/>
        <v>6</v>
      </c>
      <c r="M3465" s="45">
        <f t="shared" si="3341"/>
        <v>4000</v>
      </c>
    </row>
    <row r="3466" spans="1:13" ht="15" x14ac:dyDescent="0.2">
      <c r="A3466" s="9">
        <v>42821</v>
      </c>
      <c r="B3466" s="9" t="s">
        <v>225</v>
      </c>
      <c r="C3466" s="11">
        <f t="shared" si="3342"/>
        <v>252.20680958385876</v>
      </c>
      <c r="D3466" s="12" t="s">
        <v>21</v>
      </c>
      <c r="E3466" s="29">
        <v>793</v>
      </c>
      <c r="F3466" s="29">
        <v>789.35</v>
      </c>
      <c r="G3466" s="10">
        <v>0</v>
      </c>
      <c r="H3466" s="10">
        <v>0</v>
      </c>
      <c r="I3466" s="13">
        <f>(IF(D3466="SELL",E3466-F3466,IF(D3466="BUY",F3466-E3466)))</f>
        <v>-3.6499999999999773</v>
      </c>
      <c r="J3466" s="13">
        <v>0</v>
      </c>
      <c r="K3466" s="13">
        <v>0</v>
      </c>
      <c r="L3466" s="13">
        <f t="shared" si="3340"/>
        <v>-3.6499999999999773</v>
      </c>
      <c r="M3466" s="45">
        <f t="shared" si="3341"/>
        <v>-920.55485498107873</v>
      </c>
    </row>
    <row r="3467" spans="1:13" ht="15" x14ac:dyDescent="0.2">
      <c r="A3467" s="9">
        <v>42821</v>
      </c>
      <c r="B3467" s="9" t="s">
        <v>93</v>
      </c>
      <c r="C3467" s="11">
        <f t="shared" si="3342"/>
        <v>134.2281879194631</v>
      </c>
      <c r="D3467" s="12" t="s">
        <v>18</v>
      </c>
      <c r="E3467" s="29">
        <v>1490</v>
      </c>
      <c r="F3467" s="29">
        <v>1486.6</v>
      </c>
      <c r="G3467" s="10">
        <v>0</v>
      </c>
      <c r="H3467" s="10">
        <v>0</v>
      </c>
      <c r="I3467" s="13">
        <f t="shared" si="3338"/>
        <v>3.4000000000000909</v>
      </c>
      <c r="J3467" s="13">
        <v>0</v>
      </c>
      <c r="K3467" s="13">
        <v>0</v>
      </c>
      <c r="L3467" s="13">
        <f t="shared" si="3340"/>
        <v>3.4000000000000909</v>
      </c>
      <c r="M3467" s="45">
        <f t="shared" si="3341"/>
        <v>456.37583892618676</v>
      </c>
    </row>
    <row r="3468" spans="1:13" ht="15" x14ac:dyDescent="0.2">
      <c r="A3468" s="9">
        <v>42821</v>
      </c>
      <c r="B3468" s="9" t="s">
        <v>858</v>
      </c>
      <c r="C3468" s="11">
        <f t="shared" si="3342"/>
        <v>2203.8567493112946</v>
      </c>
      <c r="D3468" s="12" t="s">
        <v>21</v>
      </c>
      <c r="E3468" s="29">
        <v>90.75</v>
      </c>
      <c r="F3468" s="29">
        <v>90.75</v>
      </c>
      <c r="G3468" s="10">
        <v>0</v>
      </c>
      <c r="H3468" s="10">
        <v>0</v>
      </c>
      <c r="I3468" s="13">
        <f t="shared" si="3338"/>
        <v>0</v>
      </c>
      <c r="J3468" s="13">
        <v>0</v>
      </c>
      <c r="K3468" s="13">
        <v>0</v>
      </c>
      <c r="L3468" s="13">
        <f t="shared" si="3340"/>
        <v>0</v>
      </c>
      <c r="M3468" s="45">
        <f t="shared" si="3341"/>
        <v>0</v>
      </c>
    </row>
    <row r="3469" spans="1:13" ht="15" x14ac:dyDescent="0.2">
      <c r="A3469" s="9">
        <v>42821</v>
      </c>
      <c r="B3469" s="9" t="s">
        <v>203</v>
      </c>
      <c r="C3469" s="11">
        <f t="shared" si="3342"/>
        <v>1265.8227848101267</v>
      </c>
      <c r="D3469" s="12" t="s">
        <v>21</v>
      </c>
      <c r="E3469" s="29">
        <v>158</v>
      </c>
      <c r="F3469" s="29">
        <v>159.30000000000001</v>
      </c>
      <c r="G3469" s="6">
        <v>161</v>
      </c>
      <c r="H3469" s="10">
        <v>0</v>
      </c>
      <c r="I3469" s="13">
        <f t="shared" si="3338"/>
        <v>1.3000000000000114</v>
      </c>
      <c r="J3469" s="13">
        <f>(IF(D3469="SELL",IF(G3469="",0,F3469-G3469),IF(D3469="BUY",IF(G3469="",0,G3469-F3469))))</f>
        <v>1.6999999999999886</v>
      </c>
      <c r="K3469" s="13">
        <v>0</v>
      </c>
      <c r="L3469" s="13">
        <f t="shared" si="3340"/>
        <v>3</v>
      </c>
      <c r="M3469" s="45">
        <f t="shared" si="3341"/>
        <v>3797.4683544303798</v>
      </c>
    </row>
    <row r="3470" spans="1:13" ht="15" x14ac:dyDescent="0.2">
      <c r="A3470" s="9">
        <v>42821</v>
      </c>
      <c r="B3470" s="9" t="s">
        <v>859</v>
      </c>
      <c r="C3470" s="11">
        <f t="shared" si="3342"/>
        <v>1716.7381974248926</v>
      </c>
      <c r="D3470" s="12" t="s">
        <v>18</v>
      </c>
      <c r="E3470" s="29">
        <v>116.5</v>
      </c>
      <c r="F3470" s="29">
        <v>115.5</v>
      </c>
      <c r="G3470" s="10">
        <v>0</v>
      </c>
      <c r="H3470" s="10">
        <v>0</v>
      </c>
      <c r="I3470" s="13">
        <f t="shared" si="3338"/>
        <v>1</v>
      </c>
      <c r="J3470" s="13">
        <v>0</v>
      </c>
      <c r="K3470" s="13">
        <v>0</v>
      </c>
      <c r="L3470" s="13">
        <f t="shared" si="3340"/>
        <v>1</v>
      </c>
      <c r="M3470" s="45">
        <f t="shared" si="3341"/>
        <v>1716.7381974248926</v>
      </c>
    </row>
    <row r="3471" spans="1:13" ht="15" x14ac:dyDescent="0.2">
      <c r="A3471" s="9">
        <v>42821</v>
      </c>
      <c r="B3471" s="9" t="s">
        <v>257</v>
      </c>
      <c r="C3471" s="11">
        <f t="shared" si="3342"/>
        <v>397.61431411530816</v>
      </c>
      <c r="D3471" s="12" t="s">
        <v>21</v>
      </c>
      <c r="E3471" s="29">
        <v>503</v>
      </c>
      <c r="F3471" s="29">
        <v>506</v>
      </c>
      <c r="G3471" s="10">
        <v>0</v>
      </c>
      <c r="H3471" s="10">
        <v>0</v>
      </c>
      <c r="I3471" s="13">
        <f t="shared" si="3338"/>
        <v>3</v>
      </c>
      <c r="J3471" s="13">
        <v>0</v>
      </c>
      <c r="K3471" s="13">
        <v>0</v>
      </c>
      <c r="L3471" s="13">
        <f t="shared" si="3340"/>
        <v>3</v>
      </c>
      <c r="M3471" s="45">
        <f t="shared" si="3341"/>
        <v>1192.8429423459245</v>
      </c>
    </row>
    <row r="3472" spans="1:13" ht="15" x14ac:dyDescent="0.2">
      <c r="A3472" s="9">
        <v>42818</v>
      </c>
      <c r="B3472" s="9" t="s">
        <v>257</v>
      </c>
      <c r="C3472" s="11">
        <f t="shared" si="3342"/>
        <v>409.8360655737705</v>
      </c>
      <c r="D3472" s="12" t="s">
        <v>21</v>
      </c>
      <c r="E3472" s="29">
        <v>488</v>
      </c>
      <c r="F3472" s="29">
        <v>491.5</v>
      </c>
      <c r="G3472" s="6">
        <v>495</v>
      </c>
      <c r="H3472" s="10">
        <v>0</v>
      </c>
      <c r="I3472" s="13">
        <f t="shared" si="3338"/>
        <v>3.5</v>
      </c>
      <c r="J3472" s="13">
        <f>(IF(D3472="SELL",IF(G3472="",0,F3472-G3472),IF(D3472="BUY",IF(G3472="",0,G3472-F3472))))</f>
        <v>3.5</v>
      </c>
      <c r="K3472" s="13">
        <v>0</v>
      </c>
      <c r="L3472" s="13">
        <f t="shared" si="3340"/>
        <v>7</v>
      </c>
      <c r="M3472" s="45">
        <f t="shared" si="3341"/>
        <v>2868.8524590163934</v>
      </c>
    </row>
    <row r="3473" spans="1:13" ht="15" x14ac:dyDescent="0.2">
      <c r="A3473" s="9">
        <v>42818</v>
      </c>
      <c r="B3473" s="9" t="s">
        <v>858</v>
      </c>
      <c r="C3473" s="11">
        <f t="shared" si="3342"/>
        <v>2232.1428571428573</v>
      </c>
      <c r="D3473" s="12" t="s">
        <v>21</v>
      </c>
      <c r="E3473" s="29">
        <v>89.6</v>
      </c>
      <c r="F3473" s="29">
        <v>90.1</v>
      </c>
      <c r="G3473" s="10">
        <v>0</v>
      </c>
      <c r="H3473" s="10">
        <v>0</v>
      </c>
      <c r="I3473" s="13">
        <f t="shared" si="3338"/>
        <v>0.5</v>
      </c>
      <c r="J3473" s="13">
        <v>0</v>
      </c>
      <c r="K3473" s="13">
        <v>0</v>
      </c>
      <c r="L3473" s="13">
        <f t="shared" si="3340"/>
        <v>0.5</v>
      </c>
      <c r="M3473" s="45">
        <f t="shared" si="3341"/>
        <v>1116.0714285714287</v>
      </c>
    </row>
    <row r="3474" spans="1:13" ht="15" x14ac:dyDescent="0.2">
      <c r="A3474" s="9">
        <v>42817</v>
      </c>
      <c r="B3474" s="9" t="s">
        <v>170</v>
      </c>
      <c r="C3474" s="11">
        <f t="shared" si="3342"/>
        <v>272.85129604365619</v>
      </c>
      <c r="D3474" s="12" t="s">
        <v>21</v>
      </c>
      <c r="E3474" s="29">
        <v>733</v>
      </c>
      <c r="F3474" s="29">
        <v>735.4</v>
      </c>
      <c r="G3474" s="10">
        <v>0</v>
      </c>
      <c r="H3474" s="10">
        <v>0</v>
      </c>
      <c r="I3474" s="13">
        <f t="shared" si="3338"/>
        <v>2.3999999999999773</v>
      </c>
      <c r="J3474" s="13">
        <v>0</v>
      </c>
      <c r="K3474" s="13">
        <v>0</v>
      </c>
      <c r="L3474" s="13">
        <f t="shared" si="3340"/>
        <v>2.3999999999999773</v>
      </c>
      <c r="M3474" s="45">
        <f t="shared" si="3341"/>
        <v>654.84311050476867</v>
      </c>
    </row>
    <row r="3475" spans="1:13" ht="15" x14ac:dyDescent="0.2">
      <c r="A3475" s="9">
        <v>42817</v>
      </c>
      <c r="B3475" s="9" t="s">
        <v>62</v>
      </c>
      <c r="C3475" s="11">
        <f t="shared" si="3342"/>
        <v>167.36401673640168</v>
      </c>
      <c r="D3475" s="12" t="s">
        <v>21</v>
      </c>
      <c r="E3475" s="29">
        <v>1195</v>
      </c>
      <c r="F3475" s="29">
        <v>1195</v>
      </c>
      <c r="G3475" s="10">
        <v>0</v>
      </c>
      <c r="H3475" s="10">
        <v>0</v>
      </c>
      <c r="I3475" s="13">
        <f t="shared" si="3338"/>
        <v>0</v>
      </c>
      <c r="J3475" s="13">
        <v>0</v>
      </c>
      <c r="K3475" s="13">
        <v>0</v>
      </c>
      <c r="L3475" s="13">
        <f t="shared" si="3340"/>
        <v>0</v>
      </c>
      <c r="M3475" s="45">
        <f t="shared" si="3341"/>
        <v>0</v>
      </c>
    </row>
    <row r="3476" spans="1:13" ht="15" x14ac:dyDescent="0.2">
      <c r="A3476" s="9">
        <v>42817</v>
      </c>
      <c r="B3476" s="9" t="s">
        <v>294</v>
      </c>
      <c r="C3476" s="11">
        <f t="shared" si="3342"/>
        <v>624.02496099843995</v>
      </c>
      <c r="D3476" s="12" t="s">
        <v>21</v>
      </c>
      <c r="E3476" s="29">
        <v>320.5</v>
      </c>
      <c r="F3476" s="29">
        <v>320.5</v>
      </c>
      <c r="G3476" s="10">
        <v>0</v>
      </c>
      <c r="H3476" s="10">
        <v>0</v>
      </c>
      <c r="I3476" s="13">
        <f t="shared" si="3338"/>
        <v>0</v>
      </c>
      <c r="J3476" s="13">
        <v>0</v>
      </c>
      <c r="K3476" s="13">
        <v>0</v>
      </c>
      <c r="L3476" s="13">
        <f t="shared" si="3340"/>
        <v>0</v>
      </c>
      <c r="M3476" s="45">
        <f t="shared" si="3341"/>
        <v>0</v>
      </c>
    </row>
    <row r="3477" spans="1:13" ht="15" x14ac:dyDescent="0.2">
      <c r="A3477" s="9">
        <v>42817</v>
      </c>
      <c r="B3477" s="9" t="s">
        <v>212</v>
      </c>
      <c r="C3477" s="11">
        <f t="shared" si="3342"/>
        <v>1358.6956521739132</v>
      </c>
      <c r="D3477" s="12" t="s">
        <v>21</v>
      </c>
      <c r="E3477" s="29">
        <v>147.19999999999999</v>
      </c>
      <c r="F3477" s="29">
        <v>147.19999999999999</v>
      </c>
      <c r="G3477" s="10">
        <v>0</v>
      </c>
      <c r="H3477" s="10">
        <v>0</v>
      </c>
      <c r="I3477" s="13">
        <f t="shared" si="3338"/>
        <v>0</v>
      </c>
      <c r="J3477" s="13">
        <v>0</v>
      </c>
      <c r="K3477" s="13">
        <v>0</v>
      </c>
      <c r="L3477" s="13">
        <f t="shared" si="3340"/>
        <v>0</v>
      </c>
      <c r="M3477" s="45">
        <f t="shared" si="3341"/>
        <v>0</v>
      </c>
    </row>
    <row r="3478" spans="1:13" ht="15" x14ac:dyDescent="0.2">
      <c r="A3478" s="9">
        <v>42817</v>
      </c>
      <c r="B3478" s="9" t="s">
        <v>271</v>
      </c>
      <c r="C3478" s="11">
        <f t="shared" si="3342"/>
        <v>332.77870216306155</v>
      </c>
      <c r="D3478" s="12" t="s">
        <v>21</v>
      </c>
      <c r="E3478" s="29">
        <v>601</v>
      </c>
      <c r="F3478" s="29">
        <v>604.5</v>
      </c>
      <c r="G3478" s="6">
        <v>609</v>
      </c>
      <c r="H3478" s="10">
        <v>613</v>
      </c>
      <c r="I3478" s="13">
        <f t="shared" si="3338"/>
        <v>3.5</v>
      </c>
      <c r="J3478" s="13">
        <f>(IF(D3478="SELL",IF(G3478="",0,F3478-G3478),IF(D3478="BUY",IF(G3478="",0,G3478-F3478))))</f>
        <v>4.5</v>
      </c>
      <c r="K3478" s="13">
        <f>(IF(D3478="SELL",IF(H3478="",0,G3478-H3478),IF(D3478="BUY",IF(H3478="",0,(H3478-G3478)))))</f>
        <v>4</v>
      </c>
      <c r="L3478" s="13">
        <f t="shared" si="3340"/>
        <v>12</v>
      </c>
      <c r="M3478" s="45">
        <f t="shared" si="3341"/>
        <v>3993.3444259567386</v>
      </c>
    </row>
    <row r="3479" spans="1:13" ht="15" x14ac:dyDescent="0.2">
      <c r="A3479" s="9">
        <v>42817</v>
      </c>
      <c r="B3479" s="9" t="s">
        <v>263</v>
      </c>
      <c r="C3479" s="11">
        <f t="shared" si="3342"/>
        <v>350.87719298245617</v>
      </c>
      <c r="D3479" s="12" t="s">
        <v>21</v>
      </c>
      <c r="E3479" s="29">
        <v>570</v>
      </c>
      <c r="F3479" s="29">
        <v>573</v>
      </c>
      <c r="G3479" s="10">
        <v>0</v>
      </c>
      <c r="H3479" s="10">
        <v>0</v>
      </c>
      <c r="I3479" s="13">
        <f t="shared" si="3338"/>
        <v>3</v>
      </c>
      <c r="J3479" s="13">
        <v>0</v>
      </c>
      <c r="K3479" s="13">
        <v>0</v>
      </c>
      <c r="L3479" s="13">
        <f t="shared" si="3340"/>
        <v>3</v>
      </c>
      <c r="M3479" s="45">
        <f t="shared" si="3341"/>
        <v>1052.6315789473686</v>
      </c>
    </row>
    <row r="3480" spans="1:13" ht="15" x14ac:dyDescent="0.2">
      <c r="A3480" s="9">
        <v>42788</v>
      </c>
      <c r="B3480" s="9" t="s">
        <v>860</v>
      </c>
      <c r="C3480" s="11">
        <f t="shared" si="3342"/>
        <v>454.54545454545456</v>
      </c>
      <c r="D3480" s="12" t="s">
        <v>21</v>
      </c>
      <c r="E3480" s="29">
        <v>440</v>
      </c>
      <c r="F3480" s="29">
        <v>431</v>
      </c>
      <c r="G3480" s="10">
        <v>0</v>
      </c>
      <c r="H3480" s="10">
        <v>0</v>
      </c>
      <c r="I3480" s="13">
        <f t="shared" si="3338"/>
        <v>-9</v>
      </c>
      <c r="J3480" s="13">
        <v>0</v>
      </c>
      <c r="K3480" s="13">
        <v>0</v>
      </c>
      <c r="L3480" s="13">
        <f t="shared" si="3340"/>
        <v>-9</v>
      </c>
      <c r="M3480" s="45">
        <f t="shared" si="3341"/>
        <v>-4090.909090909091</v>
      </c>
    </row>
    <row r="3481" spans="1:13" ht="15" x14ac:dyDescent="0.2">
      <c r="A3481" s="9">
        <v>42788</v>
      </c>
      <c r="B3481" s="9" t="s">
        <v>216</v>
      </c>
      <c r="C3481" s="11">
        <f t="shared" si="3342"/>
        <v>865.05190311418687</v>
      </c>
      <c r="D3481" s="12" t="s">
        <v>21</v>
      </c>
      <c r="E3481" s="29">
        <v>231.2</v>
      </c>
      <c r="F3481" s="29">
        <v>226</v>
      </c>
      <c r="G3481" s="10">
        <v>0</v>
      </c>
      <c r="H3481" s="10">
        <v>0</v>
      </c>
      <c r="I3481" s="13">
        <f t="shared" si="3338"/>
        <v>-5.1999999999999886</v>
      </c>
      <c r="J3481" s="13">
        <v>0</v>
      </c>
      <c r="K3481" s="13">
        <v>0</v>
      </c>
      <c r="L3481" s="13">
        <f t="shared" si="3340"/>
        <v>-5.1999999999999886</v>
      </c>
      <c r="M3481" s="45">
        <f t="shared" si="3341"/>
        <v>-4498.2698961937622</v>
      </c>
    </row>
    <row r="3482" spans="1:13" ht="15" x14ac:dyDescent="0.2">
      <c r="A3482" s="9">
        <v>42788</v>
      </c>
      <c r="B3482" s="9" t="s">
        <v>742</v>
      </c>
      <c r="C3482" s="11">
        <f t="shared" si="3342"/>
        <v>154.91866769945779</v>
      </c>
      <c r="D3482" s="12" t="s">
        <v>21</v>
      </c>
      <c r="E3482" s="29">
        <v>1291</v>
      </c>
      <c r="F3482" s="29">
        <v>1298</v>
      </c>
      <c r="G3482" s="10">
        <v>0</v>
      </c>
      <c r="H3482" s="10">
        <v>0</v>
      </c>
      <c r="I3482" s="13">
        <f t="shared" si="3338"/>
        <v>7</v>
      </c>
      <c r="J3482" s="13">
        <v>0</v>
      </c>
      <c r="K3482" s="13">
        <v>0</v>
      </c>
      <c r="L3482" s="13">
        <f t="shared" si="3340"/>
        <v>7</v>
      </c>
      <c r="M3482" s="45">
        <f t="shared" si="3341"/>
        <v>1084.4306738962046</v>
      </c>
    </row>
    <row r="3483" spans="1:13" ht="15" x14ac:dyDescent="0.2">
      <c r="A3483" s="9">
        <v>42788</v>
      </c>
      <c r="B3483" s="9" t="s">
        <v>238</v>
      </c>
      <c r="C3483" s="11">
        <f t="shared" si="3342"/>
        <v>453.51473922902494</v>
      </c>
      <c r="D3483" s="12" t="s">
        <v>21</v>
      </c>
      <c r="E3483" s="29">
        <v>441</v>
      </c>
      <c r="F3483" s="29">
        <v>443</v>
      </c>
      <c r="G3483" s="6">
        <v>446</v>
      </c>
      <c r="H3483" s="10">
        <v>0</v>
      </c>
      <c r="I3483" s="13">
        <f t="shared" si="3338"/>
        <v>2</v>
      </c>
      <c r="J3483" s="13">
        <f>(IF(D3483="SELL",IF(G3483="",0,F3483-G3483),IF(D3483="BUY",IF(G3483="",0,G3483-F3483))))</f>
        <v>3</v>
      </c>
      <c r="K3483" s="13">
        <v>0</v>
      </c>
      <c r="L3483" s="13">
        <f t="shared" si="3340"/>
        <v>5</v>
      </c>
      <c r="M3483" s="45">
        <f t="shared" si="3341"/>
        <v>2267.5736961451248</v>
      </c>
    </row>
    <row r="3484" spans="1:13" ht="15" x14ac:dyDescent="0.2">
      <c r="A3484" s="9">
        <v>42815</v>
      </c>
      <c r="B3484" s="9" t="s">
        <v>263</v>
      </c>
      <c r="C3484" s="11">
        <f t="shared" si="3342"/>
        <v>336.1344537815126</v>
      </c>
      <c r="D3484" s="12" t="s">
        <v>18</v>
      </c>
      <c r="E3484" s="29">
        <v>595</v>
      </c>
      <c r="F3484" s="29">
        <v>594.1</v>
      </c>
      <c r="G3484" s="10">
        <v>0</v>
      </c>
      <c r="H3484" s="10">
        <v>0</v>
      </c>
      <c r="I3484" s="13">
        <f t="shared" si="3338"/>
        <v>0.89999999999997726</v>
      </c>
      <c r="J3484" s="13">
        <v>0</v>
      </c>
      <c r="K3484" s="13">
        <v>0</v>
      </c>
      <c r="L3484" s="13">
        <f t="shared" si="3340"/>
        <v>0.89999999999997726</v>
      </c>
      <c r="M3484" s="45">
        <f t="shared" si="3341"/>
        <v>302.52100840335368</v>
      </c>
    </row>
    <row r="3485" spans="1:13" ht="15" x14ac:dyDescent="0.2">
      <c r="A3485" s="9">
        <v>42815</v>
      </c>
      <c r="B3485" s="9" t="s">
        <v>861</v>
      </c>
      <c r="C3485" s="11">
        <f t="shared" si="3342"/>
        <v>506.97084917617235</v>
      </c>
      <c r="D3485" s="12" t="s">
        <v>21</v>
      </c>
      <c r="E3485" s="29">
        <v>394.5</v>
      </c>
      <c r="F3485" s="29">
        <v>395.1</v>
      </c>
      <c r="G3485" s="10">
        <v>0</v>
      </c>
      <c r="H3485" s="10">
        <v>0</v>
      </c>
      <c r="I3485" s="13">
        <f t="shared" si="3338"/>
        <v>0.60000000000002274</v>
      </c>
      <c r="J3485" s="13">
        <v>0</v>
      </c>
      <c r="K3485" s="13">
        <v>0</v>
      </c>
      <c r="L3485" s="13">
        <f t="shared" si="3340"/>
        <v>0.60000000000002274</v>
      </c>
      <c r="M3485" s="45">
        <f t="shared" si="3341"/>
        <v>304.18250950571496</v>
      </c>
    </row>
    <row r="3486" spans="1:13" ht="15" x14ac:dyDescent="0.2">
      <c r="A3486" s="9">
        <v>42815</v>
      </c>
      <c r="B3486" s="9" t="s">
        <v>857</v>
      </c>
      <c r="C3486" s="11">
        <f t="shared" si="3342"/>
        <v>888.88888888888891</v>
      </c>
      <c r="D3486" s="12" t="s">
        <v>21</v>
      </c>
      <c r="E3486" s="29">
        <v>225</v>
      </c>
      <c r="F3486" s="29">
        <v>227</v>
      </c>
      <c r="G3486" s="6">
        <v>230</v>
      </c>
      <c r="H3486" s="10">
        <v>234</v>
      </c>
      <c r="I3486" s="13">
        <f t="shared" si="3338"/>
        <v>2</v>
      </c>
      <c r="J3486" s="13">
        <f>(IF(D3486="SELL",IF(G3486="",0,F3486-G3486),IF(D3486="BUY",IF(G3486="",0,G3486-F3486))))</f>
        <v>3</v>
      </c>
      <c r="K3486" s="13">
        <f>(IF(D3486="SELL",IF(H3486="",0,G3486-H3486),IF(D3486="BUY",IF(H3486="",0,(H3486-G3486)))))</f>
        <v>4</v>
      </c>
      <c r="L3486" s="13">
        <f t="shared" si="3340"/>
        <v>9</v>
      </c>
      <c r="M3486" s="45">
        <f t="shared" si="3341"/>
        <v>8000</v>
      </c>
    </row>
    <row r="3487" spans="1:13" ht="15" x14ac:dyDescent="0.2">
      <c r="A3487" s="9">
        <v>42815</v>
      </c>
      <c r="B3487" s="9" t="s">
        <v>139</v>
      </c>
      <c r="C3487" s="11">
        <f t="shared" si="3342"/>
        <v>845.66596194503177</v>
      </c>
      <c r="D3487" s="12" t="s">
        <v>21</v>
      </c>
      <c r="E3487" s="29">
        <v>236.5</v>
      </c>
      <c r="F3487" s="29">
        <v>238</v>
      </c>
      <c r="G3487" s="10">
        <v>0</v>
      </c>
      <c r="H3487" s="10">
        <v>0</v>
      </c>
      <c r="I3487" s="13">
        <f t="shared" si="3338"/>
        <v>1.5</v>
      </c>
      <c r="J3487" s="13">
        <v>0</v>
      </c>
      <c r="K3487" s="13">
        <v>0</v>
      </c>
      <c r="L3487" s="13">
        <f t="shared" si="3340"/>
        <v>1.5</v>
      </c>
      <c r="M3487" s="45">
        <f t="shared" si="3341"/>
        <v>1268.4989429175475</v>
      </c>
    </row>
    <row r="3488" spans="1:13" ht="15" x14ac:dyDescent="0.2">
      <c r="A3488" s="9">
        <v>42815</v>
      </c>
      <c r="B3488" s="9" t="s">
        <v>862</v>
      </c>
      <c r="C3488" s="11">
        <f t="shared" si="3342"/>
        <v>454.54545454545456</v>
      </c>
      <c r="D3488" s="12" t="s">
        <v>21</v>
      </c>
      <c r="E3488" s="29">
        <v>440</v>
      </c>
      <c r="F3488" s="29">
        <v>442.9</v>
      </c>
      <c r="G3488" s="6">
        <v>445</v>
      </c>
      <c r="H3488" s="10">
        <v>449</v>
      </c>
      <c r="I3488" s="13">
        <f t="shared" si="3338"/>
        <v>2.8999999999999773</v>
      </c>
      <c r="J3488" s="13">
        <f>(IF(D3488="SELL",IF(G3488="",0,F3488-G3488),IF(D3488="BUY",IF(G3488="",0,G3488-F3488))))</f>
        <v>2.1000000000000227</v>
      </c>
      <c r="K3488" s="13">
        <f>(IF(D3488="SELL",IF(H3488="",0,G3488-H3488),IF(D3488="BUY",IF(H3488="",0,(H3488-G3488)))))</f>
        <v>4</v>
      </c>
      <c r="L3488" s="13">
        <f t="shared" si="3340"/>
        <v>9</v>
      </c>
      <c r="M3488" s="45">
        <f t="shared" si="3341"/>
        <v>4090.909090909091</v>
      </c>
    </row>
    <row r="3489" spans="1:13" ht="15" x14ac:dyDescent="0.2">
      <c r="A3489" s="9">
        <v>42815</v>
      </c>
      <c r="B3489" s="9" t="s">
        <v>66</v>
      </c>
      <c r="C3489" s="11">
        <f t="shared" si="3342"/>
        <v>76.335877862595424</v>
      </c>
      <c r="D3489" s="12" t="s">
        <v>18</v>
      </c>
      <c r="E3489" s="29">
        <v>2620</v>
      </c>
      <c r="F3489" s="29">
        <v>2605</v>
      </c>
      <c r="G3489" s="10">
        <v>0</v>
      </c>
      <c r="H3489" s="10">
        <v>0</v>
      </c>
      <c r="I3489" s="13">
        <f t="shared" si="3338"/>
        <v>15</v>
      </c>
      <c r="J3489" s="13">
        <v>0</v>
      </c>
      <c r="K3489" s="13">
        <v>0</v>
      </c>
      <c r="L3489" s="13">
        <f t="shared" si="3340"/>
        <v>15</v>
      </c>
      <c r="M3489" s="45">
        <f t="shared" si="3341"/>
        <v>1145.0381679389313</v>
      </c>
    </row>
    <row r="3490" spans="1:13" ht="15" x14ac:dyDescent="0.2">
      <c r="A3490" s="9">
        <v>42815</v>
      </c>
      <c r="B3490" s="9" t="s">
        <v>56</v>
      </c>
      <c r="C3490" s="11">
        <f t="shared" si="3342"/>
        <v>361.99095022624437</v>
      </c>
      <c r="D3490" s="12" t="s">
        <v>21</v>
      </c>
      <c r="E3490" s="29">
        <v>552.5</v>
      </c>
      <c r="F3490" s="29">
        <v>545</v>
      </c>
      <c r="G3490" s="10">
        <v>0</v>
      </c>
      <c r="H3490" s="10">
        <v>0</v>
      </c>
      <c r="I3490" s="13">
        <f t="shared" ref="I3490:I3525" si="3344">(IF(D3490="SELL",E3490-F3490,IF(D3490="BUY",F3490-E3490)))</f>
        <v>-7.5</v>
      </c>
      <c r="J3490" s="13">
        <v>0</v>
      </c>
      <c r="K3490" s="13">
        <v>0</v>
      </c>
      <c r="L3490" s="13">
        <f t="shared" ref="L3490:L3525" si="3345">K3490+J3490+I3490</f>
        <v>-7.5</v>
      </c>
      <c r="M3490" s="45">
        <f t="shared" si="3341"/>
        <v>-2714.9321266968327</v>
      </c>
    </row>
    <row r="3491" spans="1:13" ht="15" x14ac:dyDescent="0.2">
      <c r="A3491" s="9">
        <v>42815</v>
      </c>
      <c r="B3491" s="9" t="s">
        <v>51</v>
      </c>
      <c r="C3491" s="11">
        <f t="shared" si="3342"/>
        <v>282.08744710860367</v>
      </c>
      <c r="D3491" s="12" t="s">
        <v>18</v>
      </c>
      <c r="E3491" s="29">
        <v>709</v>
      </c>
      <c r="F3491" s="29">
        <v>705</v>
      </c>
      <c r="G3491" s="6">
        <v>700</v>
      </c>
      <c r="H3491" s="10">
        <v>690</v>
      </c>
      <c r="I3491" s="13">
        <f t="shared" si="3344"/>
        <v>4</v>
      </c>
      <c r="J3491" s="13">
        <f t="shared" ref="J3491:J3492" si="3346">(IF(D3491="SELL",IF(G3491="",0,F3491-G3491),IF(D3491="BUY",IF(G3491="",0,G3491-F3491))))</f>
        <v>5</v>
      </c>
      <c r="K3491" s="13">
        <f>(IF(D3491="SELL",IF(H3491="",0,G3491-H3491),IF(D3491="BUY",IF(H3491="",0,(H3491-G3491)))))</f>
        <v>10</v>
      </c>
      <c r="L3491" s="13">
        <f t="shared" si="3345"/>
        <v>19</v>
      </c>
      <c r="M3491" s="45">
        <f t="shared" ref="M3491:M3525" si="3347">L3491*C3491</f>
        <v>5359.6614950634694</v>
      </c>
    </row>
    <row r="3492" spans="1:13" ht="15" x14ac:dyDescent="0.2">
      <c r="A3492" s="9">
        <v>42814</v>
      </c>
      <c r="B3492" s="9" t="s">
        <v>118</v>
      </c>
      <c r="C3492" s="11">
        <f t="shared" si="3342"/>
        <v>287.76978417266184</v>
      </c>
      <c r="D3492" s="12" t="s">
        <v>21</v>
      </c>
      <c r="E3492" s="29">
        <v>695</v>
      </c>
      <c r="F3492" s="29">
        <v>699</v>
      </c>
      <c r="G3492" s="6">
        <v>705</v>
      </c>
      <c r="H3492" s="10">
        <v>0</v>
      </c>
      <c r="I3492" s="13">
        <f t="shared" si="3344"/>
        <v>4</v>
      </c>
      <c r="J3492" s="13">
        <f t="shared" si="3346"/>
        <v>6</v>
      </c>
      <c r="K3492" s="13">
        <v>0</v>
      </c>
      <c r="L3492" s="13">
        <f t="shared" si="3345"/>
        <v>10</v>
      </c>
      <c r="M3492" s="45">
        <f t="shared" si="3347"/>
        <v>2877.6978417266182</v>
      </c>
    </row>
    <row r="3493" spans="1:13" ht="15" x14ac:dyDescent="0.2">
      <c r="A3493" s="9">
        <v>42814</v>
      </c>
      <c r="B3493" s="9" t="s">
        <v>130</v>
      </c>
      <c r="C3493" s="11">
        <f t="shared" ref="C3493:C3525" si="3348">200000/E3493</f>
        <v>308.64197530864197</v>
      </c>
      <c r="D3493" s="12" t="s">
        <v>21</v>
      </c>
      <c r="E3493" s="29">
        <v>648</v>
      </c>
      <c r="F3493" s="29">
        <v>652</v>
      </c>
      <c r="G3493" s="10">
        <v>0</v>
      </c>
      <c r="H3493" s="10">
        <v>0</v>
      </c>
      <c r="I3493" s="13">
        <f t="shared" si="3344"/>
        <v>4</v>
      </c>
      <c r="J3493" s="13">
        <v>0</v>
      </c>
      <c r="K3493" s="13">
        <v>0</v>
      </c>
      <c r="L3493" s="13">
        <f t="shared" si="3345"/>
        <v>4</v>
      </c>
      <c r="M3493" s="45">
        <f t="shared" si="3347"/>
        <v>1234.5679012345679</v>
      </c>
    </row>
    <row r="3494" spans="1:13" ht="15" x14ac:dyDescent="0.2">
      <c r="A3494" s="9">
        <v>42814</v>
      </c>
      <c r="B3494" s="9" t="s">
        <v>803</v>
      </c>
      <c r="C3494" s="11">
        <f t="shared" si="3348"/>
        <v>179.05102954341987</v>
      </c>
      <c r="D3494" s="12" t="s">
        <v>21</v>
      </c>
      <c r="E3494" s="29">
        <v>1117</v>
      </c>
      <c r="F3494" s="29">
        <v>1122</v>
      </c>
      <c r="G3494" s="6">
        <v>1127</v>
      </c>
      <c r="H3494" s="10">
        <v>0</v>
      </c>
      <c r="I3494" s="13">
        <f t="shared" si="3344"/>
        <v>5</v>
      </c>
      <c r="J3494" s="13">
        <f>(IF(D3494="SELL",IF(G3494="",0,F3494-G3494),IF(D3494="BUY",IF(G3494="",0,G3494-F3494))))</f>
        <v>5</v>
      </c>
      <c r="K3494" s="13">
        <v>0</v>
      </c>
      <c r="L3494" s="13">
        <f t="shared" si="3345"/>
        <v>10</v>
      </c>
      <c r="M3494" s="45">
        <f t="shared" si="3347"/>
        <v>1790.5102954341987</v>
      </c>
    </row>
    <row r="3495" spans="1:13" ht="15" x14ac:dyDescent="0.2">
      <c r="A3495" s="9">
        <v>42814</v>
      </c>
      <c r="B3495" s="9" t="s">
        <v>243</v>
      </c>
      <c r="C3495" s="11">
        <f t="shared" si="3348"/>
        <v>702.98769771528998</v>
      </c>
      <c r="D3495" s="12" t="s">
        <v>21</v>
      </c>
      <c r="E3495" s="29">
        <v>284.5</v>
      </c>
      <c r="F3495" s="29">
        <v>286</v>
      </c>
      <c r="G3495" s="10">
        <v>0</v>
      </c>
      <c r="H3495" s="10">
        <v>0</v>
      </c>
      <c r="I3495" s="13">
        <f t="shared" si="3344"/>
        <v>1.5</v>
      </c>
      <c r="J3495" s="13">
        <v>0</v>
      </c>
      <c r="K3495" s="13">
        <v>0</v>
      </c>
      <c r="L3495" s="13">
        <f t="shared" si="3345"/>
        <v>1.5</v>
      </c>
      <c r="M3495" s="45">
        <f t="shared" si="3347"/>
        <v>1054.481546572935</v>
      </c>
    </row>
    <row r="3496" spans="1:13" ht="15" x14ac:dyDescent="0.2">
      <c r="A3496" s="9">
        <v>42811</v>
      </c>
      <c r="B3496" s="9" t="s">
        <v>106</v>
      </c>
      <c r="C3496" s="11">
        <f t="shared" si="3348"/>
        <v>198.01980198019803</v>
      </c>
      <c r="D3496" s="12" t="s">
        <v>18</v>
      </c>
      <c r="E3496" s="29">
        <v>1010</v>
      </c>
      <c r="F3496" s="29">
        <v>1003</v>
      </c>
      <c r="G3496" s="10">
        <v>0</v>
      </c>
      <c r="H3496" s="10">
        <v>0</v>
      </c>
      <c r="I3496" s="13">
        <f t="shared" si="3344"/>
        <v>7</v>
      </c>
      <c r="J3496" s="13">
        <v>0</v>
      </c>
      <c r="K3496" s="13">
        <v>0</v>
      </c>
      <c r="L3496" s="13">
        <f t="shared" si="3345"/>
        <v>7</v>
      </c>
      <c r="M3496" s="45">
        <f t="shared" si="3347"/>
        <v>1386.1386138613861</v>
      </c>
    </row>
    <row r="3497" spans="1:13" ht="15" x14ac:dyDescent="0.2">
      <c r="A3497" s="9">
        <v>42810</v>
      </c>
      <c r="B3497" s="9" t="s">
        <v>863</v>
      </c>
      <c r="C3497" s="11">
        <f t="shared" si="3348"/>
        <v>437.68464821096399</v>
      </c>
      <c r="D3497" s="12" t="s">
        <v>21</v>
      </c>
      <c r="E3497" s="29">
        <v>456.95</v>
      </c>
      <c r="F3497" s="29">
        <v>460.3</v>
      </c>
      <c r="G3497" s="6">
        <v>463.8</v>
      </c>
      <c r="H3497" s="10">
        <v>0</v>
      </c>
      <c r="I3497" s="13">
        <f t="shared" si="3344"/>
        <v>3.3500000000000227</v>
      </c>
      <c r="J3497" s="13">
        <v>0</v>
      </c>
      <c r="K3497" s="13">
        <v>0</v>
      </c>
      <c r="L3497" s="13">
        <f t="shared" si="3345"/>
        <v>3.3500000000000227</v>
      </c>
      <c r="M3497" s="45">
        <f t="shared" si="3347"/>
        <v>1466.2435715067393</v>
      </c>
    </row>
    <row r="3498" spans="1:13" ht="15" x14ac:dyDescent="0.2">
      <c r="A3498" s="9">
        <v>42810</v>
      </c>
      <c r="B3498" s="9" t="s">
        <v>228</v>
      </c>
      <c r="C3498" s="11">
        <f t="shared" si="3348"/>
        <v>581.39534883720933</v>
      </c>
      <c r="D3498" s="12" t="s">
        <v>21</v>
      </c>
      <c r="E3498" s="29">
        <v>344</v>
      </c>
      <c r="F3498" s="29">
        <v>346.5</v>
      </c>
      <c r="G3498" s="10">
        <v>0</v>
      </c>
      <c r="H3498" s="10">
        <v>0</v>
      </c>
      <c r="I3498" s="13">
        <f t="shared" si="3344"/>
        <v>2.5</v>
      </c>
      <c r="J3498" s="13">
        <v>0</v>
      </c>
      <c r="K3498" s="13">
        <v>0</v>
      </c>
      <c r="L3498" s="13">
        <f t="shared" si="3345"/>
        <v>2.5</v>
      </c>
      <c r="M3498" s="45">
        <f t="shared" si="3347"/>
        <v>1453.4883720930234</v>
      </c>
    </row>
    <row r="3499" spans="1:13" ht="15" x14ac:dyDescent="0.2">
      <c r="A3499" s="9">
        <v>42809</v>
      </c>
      <c r="B3499" s="9" t="s">
        <v>113</v>
      </c>
      <c r="C3499" s="11">
        <f t="shared" si="3348"/>
        <v>196.07843137254903</v>
      </c>
      <c r="D3499" s="12" t="s">
        <v>18</v>
      </c>
      <c r="E3499" s="29">
        <v>1020</v>
      </c>
      <c r="F3499" s="29">
        <v>1010.1</v>
      </c>
      <c r="G3499" s="10">
        <v>0</v>
      </c>
      <c r="H3499" s="10">
        <v>0</v>
      </c>
      <c r="I3499" s="13">
        <f t="shared" si="3344"/>
        <v>9.8999999999999773</v>
      </c>
      <c r="J3499" s="13">
        <v>0</v>
      </c>
      <c r="K3499" s="13">
        <v>0</v>
      </c>
      <c r="L3499" s="13">
        <f t="shared" si="3345"/>
        <v>9.8999999999999773</v>
      </c>
      <c r="M3499" s="45">
        <f t="shared" si="3347"/>
        <v>1941.176470588231</v>
      </c>
    </row>
    <row r="3500" spans="1:13" ht="15" x14ac:dyDescent="0.2">
      <c r="A3500" s="9">
        <v>42808</v>
      </c>
      <c r="B3500" s="9" t="s">
        <v>88</v>
      </c>
      <c r="C3500" s="11">
        <f t="shared" si="3348"/>
        <v>182.64840182648402</v>
      </c>
      <c r="D3500" s="12" t="s">
        <v>21</v>
      </c>
      <c r="E3500" s="29">
        <v>1095</v>
      </c>
      <c r="F3500" s="29">
        <v>1103.2</v>
      </c>
      <c r="G3500" s="6">
        <v>1111.4000000000001</v>
      </c>
      <c r="H3500" s="10">
        <v>0</v>
      </c>
      <c r="I3500" s="13">
        <f t="shared" si="3344"/>
        <v>8.2000000000000455</v>
      </c>
      <c r="J3500" s="13">
        <f>(IF(D3500="SELL",IF(G3500="",0,F3500-G3500),IF(D3500="BUY",IF(G3500="",0,G3500-F3500))))</f>
        <v>8.2000000000000455</v>
      </c>
      <c r="K3500" s="13">
        <v>0</v>
      </c>
      <c r="L3500" s="13">
        <f t="shared" si="3345"/>
        <v>16.400000000000091</v>
      </c>
      <c r="M3500" s="45">
        <f t="shared" si="3347"/>
        <v>2995.4337899543543</v>
      </c>
    </row>
    <row r="3501" spans="1:13" ht="15" x14ac:dyDescent="0.2">
      <c r="A3501" s="9">
        <v>42808</v>
      </c>
      <c r="B3501" s="9" t="s">
        <v>81</v>
      </c>
      <c r="C3501" s="11">
        <f t="shared" si="3348"/>
        <v>294.87652045705863</v>
      </c>
      <c r="D3501" s="12" t="s">
        <v>18</v>
      </c>
      <c r="E3501" s="29">
        <v>678.25</v>
      </c>
      <c r="F3501" s="10">
        <v>678.25</v>
      </c>
      <c r="G3501" s="10">
        <v>0</v>
      </c>
      <c r="H3501" s="10">
        <v>0</v>
      </c>
      <c r="I3501" s="13">
        <f t="shared" si="3344"/>
        <v>0</v>
      </c>
      <c r="J3501" s="13">
        <v>0</v>
      </c>
      <c r="K3501" s="13">
        <v>0</v>
      </c>
      <c r="L3501" s="13">
        <f t="shared" si="3345"/>
        <v>0</v>
      </c>
      <c r="M3501" s="45">
        <f t="shared" si="3347"/>
        <v>0</v>
      </c>
    </row>
    <row r="3502" spans="1:13" ht="15" x14ac:dyDescent="0.2">
      <c r="A3502" s="9">
        <v>42808</v>
      </c>
      <c r="B3502" s="9" t="s">
        <v>864</v>
      </c>
      <c r="C3502" s="11">
        <f t="shared" si="3348"/>
        <v>1484.7809948032666</v>
      </c>
      <c r="D3502" s="12" t="s">
        <v>21</v>
      </c>
      <c r="E3502" s="29">
        <v>134.69999999999999</v>
      </c>
      <c r="F3502" s="29">
        <v>135.69999999999999</v>
      </c>
      <c r="G3502" s="6">
        <v>136.69999999999999</v>
      </c>
      <c r="H3502" s="10">
        <v>138.69999999999999</v>
      </c>
      <c r="I3502" s="13">
        <f t="shared" si="3344"/>
        <v>1</v>
      </c>
      <c r="J3502" s="13">
        <f>(IF(D3502="SELL",IF(G3502="",0,F3502-G3502),IF(D3502="BUY",IF(G3502="",0,G3502-F3502))))</f>
        <v>1</v>
      </c>
      <c r="K3502" s="13">
        <f>(IF(D3502="SELL",IF(H3502="",0,G3502-H3502),IF(D3502="BUY",IF(H3502="",0,(H3502-G3502)))))</f>
        <v>2</v>
      </c>
      <c r="L3502" s="13">
        <f t="shared" si="3345"/>
        <v>4</v>
      </c>
      <c r="M3502" s="45">
        <f t="shared" si="3347"/>
        <v>5939.1239792130664</v>
      </c>
    </row>
    <row r="3503" spans="1:13" ht="15" x14ac:dyDescent="0.2">
      <c r="A3503" s="9">
        <v>42803</v>
      </c>
      <c r="B3503" s="9" t="s">
        <v>132</v>
      </c>
      <c r="C3503" s="11">
        <f t="shared" si="3348"/>
        <v>409.8360655737705</v>
      </c>
      <c r="D3503" s="12" t="s">
        <v>18</v>
      </c>
      <c r="E3503" s="29">
        <v>488</v>
      </c>
      <c r="F3503" s="29">
        <v>484.4</v>
      </c>
      <c r="G3503" s="10">
        <v>0</v>
      </c>
      <c r="H3503" s="10">
        <v>0</v>
      </c>
      <c r="I3503" s="13">
        <f t="shared" si="3344"/>
        <v>3.6000000000000227</v>
      </c>
      <c r="J3503" s="13">
        <v>0</v>
      </c>
      <c r="K3503" s="13">
        <v>0</v>
      </c>
      <c r="L3503" s="13">
        <f t="shared" si="3345"/>
        <v>3.6000000000000227</v>
      </c>
      <c r="M3503" s="45">
        <f t="shared" si="3347"/>
        <v>1475.409836065583</v>
      </c>
    </row>
    <row r="3504" spans="1:13" ht="15" x14ac:dyDescent="0.2">
      <c r="A3504" s="9">
        <v>42808</v>
      </c>
      <c r="B3504" s="9" t="s">
        <v>120</v>
      </c>
      <c r="C3504" s="11">
        <f t="shared" si="3348"/>
        <v>142.04545454545453</v>
      </c>
      <c r="D3504" s="12" t="s">
        <v>21</v>
      </c>
      <c r="E3504" s="29">
        <v>1408</v>
      </c>
      <c r="F3504" s="29">
        <v>1418.5</v>
      </c>
      <c r="G3504" s="10">
        <v>0</v>
      </c>
      <c r="H3504" s="10">
        <v>0</v>
      </c>
      <c r="I3504" s="13">
        <f t="shared" si="3344"/>
        <v>10.5</v>
      </c>
      <c r="J3504" s="13">
        <v>0</v>
      </c>
      <c r="K3504" s="13">
        <v>0</v>
      </c>
      <c r="L3504" s="13">
        <f t="shared" si="3345"/>
        <v>10.5</v>
      </c>
      <c r="M3504" s="45">
        <f t="shared" si="3347"/>
        <v>1491.4772727272725</v>
      </c>
    </row>
    <row r="3505" spans="1:13" ht="15" x14ac:dyDescent="0.2">
      <c r="A3505" s="9">
        <v>42802</v>
      </c>
      <c r="B3505" s="9" t="s">
        <v>113</v>
      </c>
      <c r="C3505" s="11">
        <f t="shared" si="3348"/>
        <v>197.82393669634027</v>
      </c>
      <c r="D3505" s="12" t="s">
        <v>18</v>
      </c>
      <c r="E3505" s="29">
        <v>1011</v>
      </c>
      <c r="F3505" s="29">
        <v>1009</v>
      </c>
      <c r="G3505" s="10">
        <v>0</v>
      </c>
      <c r="H3505" s="10">
        <v>0</v>
      </c>
      <c r="I3505" s="13">
        <f t="shared" si="3344"/>
        <v>2</v>
      </c>
      <c r="J3505" s="13">
        <v>0</v>
      </c>
      <c r="K3505" s="13">
        <v>0</v>
      </c>
      <c r="L3505" s="13">
        <f t="shared" si="3345"/>
        <v>2</v>
      </c>
      <c r="M3505" s="45">
        <f t="shared" si="3347"/>
        <v>395.64787339268054</v>
      </c>
    </row>
    <row r="3506" spans="1:13" ht="15" x14ac:dyDescent="0.2">
      <c r="A3506" s="9">
        <v>42802</v>
      </c>
      <c r="B3506" s="9" t="s">
        <v>855</v>
      </c>
      <c r="C3506" s="11">
        <f t="shared" si="3348"/>
        <v>701.50824272185196</v>
      </c>
      <c r="D3506" s="12" t="s">
        <v>18</v>
      </c>
      <c r="E3506" s="29">
        <v>285.10000000000002</v>
      </c>
      <c r="F3506" s="29">
        <v>283.10000000000002</v>
      </c>
      <c r="G3506" s="6">
        <v>280.89999999999998</v>
      </c>
      <c r="H3506" s="10">
        <v>0</v>
      </c>
      <c r="I3506" s="13">
        <f t="shared" si="3344"/>
        <v>2</v>
      </c>
      <c r="J3506" s="13">
        <f>(IF(D3506="SELL",IF(G3506="",0,F3506-G3506),IF(D3506="BUY",IF(G3506="",0,G3506-F3506))))</f>
        <v>2.2000000000000455</v>
      </c>
      <c r="K3506" s="13">
        <v>0</v>
      </c>
      <c r="L3506" s="13">
        <f t="shared" si="3345"/>
        <v>4.2000000000000455</v>
      </c>
      <c r="M3506" s="45">
        <f t="shared" si="3347"/>
        <v>2946.3346194318101</v>
      </c>
    </row>
    <row r="3507" spans="1:13" ht="15" x14ac:dyDescent="0.2">
      <c r="A3507" s="9">
        <v>42802</v>
      </c>
      <c r="B3507" s="9" t="s">
        <v>184</v>
      </c>
      <c r="C3507" s="11">
        <f t="shared" si="3348"/>
        <v>136.14703880190606</v>
      </c>
      <c r="D3507" s="12" t="s">
        <v>21</v>
      </c>
      <c r="E3507" s="29">
        <v>1469</v>
      </c>
      <c r="F3507" s="29">
        <v>1470</v>
      </c>
      <c r="G3507" s="10">
        <v>0</v>
      </c>
      <c r="H3507" s="10">
        <v>0</v>
      </c>
      <c r="I3507" s="13">
        <f t="shared" si="3344"/>
        <v>1</v>
      </c>
      <c r="J3507" s="13">
        <v>0</v>
      </c>
      <c r="K3507" s="13">
        <v>0</v>
      </c>
      <c r="L3507" s="13">
        <f t="shared" si="3345"/>
        <v>1</v>
      </c>
      <c r="M3507" s="45">
        <f t="shared" si="3347"/>
        <v>136.14703880190606</v>
      </c>
    </row>
    <row r="3508" spans="1:13" ht="15" x14ac:dyDescent="0.2">
      <c r="A3508" s="9">
        <v>42801</v>
      </c>
      <c r="B3508" s="9" t="s">
        <v>71</v>
      </c>
      <c r="C3508" s="11">
        <f t="shared" si="3348"/>
        <v>402.4144869215292</v>
      </c>
      <c r="D3508" s="12" t="s">
        <v>21</v>
      </c>
      <c r="E3508" s="29">
        <v>497</v>
      </c>
      <c r="F3508" s="29">
        <v>500.7</v>
      </c>
      <c r="G3508" s="6">
        <v>504.4</v>
      </c>
      <c r="H3508" s="10">
        <v>0</v>
      </c>
      <c r="I3508" s="13">
        <f t="shared" si="3344"/>
        <v>3.6999999999999886</v>
      </c>
      <c r="J3508" s="13">
        <f>(IF(D3508="SELL",IF(G3508="",0,F3508-G3508),IF(D3508="BUY",IF(G3508="",0,G3508-F3508))))</f>
        <v>3.6999999999999886</v>
      </c>
      <c r="K3508" s="13">
        <v>0</v>
      </c>
      <c r="L3508" s="13">
        <f t="shared" si="3345"/>
        <v>7.3999999999999773</v>
      </c>
      <c r="M3508" s="45">
        <f t="shared" si="3347"/>
        <v>2977.8672032193072</v>
      </c>
    </row>
    <row r="3509" spans="1:13" ht="15" x14ac:dyDescent="0.2">
      <c r="A3509" s="9">
        <v>42801</v>
      </c>
      <c r="B3509" s="9" t="s">
        <v>865</v>
      </c>
      <c r="C3509" s="11">
        <f t="shared" si="3348"/>
        <v>338.89689062102855</v>
      </c>
      <c r="D3509" s="12" t="s">
        <v>18</v>
      </c>
      <c r="E3509" s="29">
        <v>590.15</v>
      </c>
      <c r="F3509" s="29">
        <v>585.79999999999995</v>
      </c>
      <c r="G3509" s="10">
        <v>0</v>
      </c>
      <c r="H3509" s="10">
        <v>0</v>
      </c>
      <c r="I3509" s="13">
        <f t="shared" si="3344"/>
        <v>4.3500000000000227</v>
      </c>
      <c r="J3509" s="13">
        <v>0</v>
      </c>
      <c r="K3509" s="13">
        <v>0</v>
      </c>
      <c r="L3509" s="13">
        <f t="shared" si="3345"/>
        <v>4.3500000000000227</v>
      </c>
      <c r="M3509" s="45">
        <f t="shared" si="3347"/>
        <v>1474.2014742014819</v>
      </c>
    </row>
    <row r="3510" spans="1:13" ht="15" x14ac:dyDescent="0.2">
      <c r="A3510" s="9">
        <v>42801</v>
      </c>
      <c r="B3510" s="9" t="s">
        <v>40</v>
      </c>
      <c r="C3510" s="11">
        <f t="shared" si="3348"/>
        <v>518.13471502590676</v>
      </c>
      <c r="D3510" s="12" t="s">
        <v>21</v>
      </c>
      <c r="E3510" s="29">
        <v>386</v>
      </c>
      <c r="F3510" s="29">
        <v>388.8</v>
      </c>
      <c r="G3510" s="10">
        <v>0</v>
      </c>
      <c r="H3510" s="10">
        <v>0</v>
      </c>
      <c r="I3510" s="13">
        <f t="shared" si="3344"/>
        <v>2.8000000000000114</v>
      </c>
      <c r="J3510" s="13">
        <v>0</v>
      </c>
      <c r="K3510" s="13">
        <v>0</v>
      </c>
      <c r="L3510" s="13">
        <f t="shared" si="3345"/>
        <v>2.8000000000000114</v>
      </c>
      <c r="M3510" s="45">
        <f t="shared" si="3347"/>
        <v>1450.7772020725449</v>
      </c>
    </row>
    <row r="3511" spans="1:13" ht="15" x14ac:dyDescent="0.2">
      <c r="A3511" s="9">
        <v>42800</v>
      </c>
      <c r="B3511" s="9" t="s">
        <v>88</v>
      </c>
      <c r="C3511" s="11">
        <f t="shared" si="3348"/>
        <v>187.79342723004694</v>
      </c>
      <c r="D3511" s="12" t="s">
        <v>18</v>
      </c>
      <c r="E3511" s="29">
        <v>1065</v>
      </c>
      <c r="F3511" s="29">
        <v>1057.1500000000001</v>
      </c>
      <c r="G3511" s="10">
        <v>0</v>
      </c>
      <c r="H3511" s="10">
        <v>0</v>
      </c>
      <c r="I3511" s="13">
        <f t="shared" si="3344"/>
        <v>7.8499999999999091</v>
      </c>
      <c r="J3511" s="13">
        <v>0</v>
      </c>
      <c r="K3511" s="13">
        <v>0</v>
      </c>
      <c r="L3511" s="13">
        <f t="shared" si="3345"/>
        <v>7.8499999999999091</v>
      </c>
      <c r="M3511" s="45">
        <f t="shared" si="3347"/>
        <v>1474.1784037558514</v>
      </c>
    </row>
    <row r="3512" spans="1:13" ht="15" x14ac:dyDescent="0.2">
      <c r="A3512" s="9">
        <v>42800</v>
      </c>
      <c r="B3512" s="9" t="s">
        <v>802</v>
      </c>
      <c r="C3512" s="11">
        <f t="shared" si="3348"/>
        <v>272.10884353741494</v>
      </c>
      <c r="D3512" s="12" t="s">
        <v>21</v>
      </c>
      <c r="E3512" s="29">
        <v>735</v>
      </c>
      <c r="F3512" s="29">
        <v>740.5</v>
      </c>
      <c r="G3512" s="6">
        <v>746</v>
      </c>
      <c r="H3512" s="10">
        <v>757</v>
      </c>
      <c r="I3512" s="13">
        <f t="shared" si="3344"/>
        <v>5.5</v>
      </c>
      <c r="J3512" s="13">
        <f t="shared" ref="J3512:J3514" si="3349">(IF(D3512="SELL",IF(G3512="",0,F3512-G3512),IF(D3512="BUY",IF(G3512="",0,G3512-F3512))))</f>
        <v>5.5</v>
      </c>
      <c r="K3512" s="13">
        <f>(IF(D3512="SELL",IF(H3512="",0,G3512-H3512),IF(D3512="BUY",IF(H3512="",0,(H3512-G3512)))))</f>
        <v>11</v>
      </c>
      <c r="L3512" s="13">
        <f t="shared" si="3345"/>
        <v>22</v>
      </c>
      <c r="M3512" s="45">
        <f t="shared" si="3347"/>
        <v>5986.3945578231287</v>
      </c>
    </row>
    <row r="3513" spans="1:13" ht="15" x14ac:dyDescent="0.2">
      <c r="A3513" s="9">
        <v>42797</v>
      </c>
      <c r="B3513" s="9" t="s">
        <v>866</v>
      </c>
      <c r="C3513" s="11">
        <f t="shared" si="3348"/>
        <v>543.47826086956525</v>
      </c>
      <c r="D3513" s="12" t="s">
        <v>21</v>
      </c>
      <c r="E3513" s="29">
        <v>368</v>
      </c>
      <c r="F3513" s="29">
        <v>370.7</v>
      </c>
      <c r="G3513" s="6">
        <v>373.5</v>
      </c>
      <c r="H3513" s="10">
        <v>0</v>
      </c>
      <c r="I3513" s="13">
        <f t="shared" si="3344"/>
        <v>2.6999999999999886</v>
      </c>
      <c r="J3513" s="13">
        <f t="shared" si="3349"/>
        <v>2.8000000000000114</v>
      </c>
      <c r="K3513" s="13">
        <v>0</v>
      </c>
      <c r="L3513" s="13">
        <f t="shared" si="3345"/>
        <v>5.5</v>
      </c>
      <c r="M3513" s="45">
        <f t="shared" si="3347"/>
        <v>2989.130434782609</v>
      </c>
    </row>
    <row r="3514" spans="1:13" ht="15" x14ac:dyDescent="0.2">
      <c r="A3514" s="9">
        <v>42796</v>
      </c>
      <c r="B3514" s="9" t="s">
        <v>158</v>
      </c>
      <c r="C3514" s="11">
        <f t="shared" si="3348"/>
        <v>387.97284190106694</v>
      </c>
      <c r="D3514" s="12" t="s">
        <v>18</v>
      </c>
      <c r="E3514" s="29">
        <v>515.5</v>
      </c>
      <c r="F3514" s="29">
        <v>511.7</v>
      </c>
      <c r="G3514" s="6">
        <v>507.8</v>
      </c>
      <c r="H3514" s="10">
        <v>0</v>
      </c>
      <c r="I3514" s="13">
        <f t="shared" si="3344"/>
        <v>3.8000000000000114</v>
      </c>
      <c r="J3514" s="13">
        <f t="shared" si="3349"/>
        <v>3.8999999999999773</v>
      </c>
      <c r="K3514" s="13">
        <v>0</v>
      </c>
      <c r="L3514" s="13">
        <f t="shared" si="3345"/>
        <v>7.6999999999999886</v>
      </c>
      <c r="M3514" s="45">
        <f t="shared" si="3347"/>
        <v>2987.3908826382112</v>
      </c>
    </row>
    <row r="3515" spans="1:13" ht="15" x14ac:dyDescent="0.2">
      <c r="A3515" s="9">
        <v>42796</v>
      </c>
      <c r="B3515" s="9" t="s">
        <v>144</v>
      </c>
      <c r="C3515" s="11">
        <f t="shared" si="3348"/>
        <v>393.93342525113258</v>
      </c>
      <c r="D3515" s="12" t="s">
        <v>18</v>
      </c>
      <c r="E3515" s="29">
        <v>507.7</v>
      </c>
      <c r="F3515" s="29">
        <v>503.9</v>
      </c>
      <c r="G3515" s="10">
        <v>0</v>
      </c>
      <c r="H3515" s="10">
        <v>0</v>
      </c>
      <c r="I3515" s="13">
        <f t="shared" si="3344"/>
        <v>3.8000000000000114</v>
      </c>
      <c r="J3515" s="13">
        <v>0</v>
      </c>
      <c r="K3515" s="13">
        <v>0</v>
      </c>
      <c r="L3515" s="13">
        <f t="shared" si="3345"/>
        <v>3.8000000000000114</v>
      </c>
      <c r="M3515" s="45">
        <f t="shared" si="3347"/>
        <v>1496.9470159543082</v>
      </c>
    </row>
    <row r="3516" spans="1:13" ht="15" x14ac:dyDescent="0.2">
      <c r="A3516" s="9">
        <v>42796</v>
      </c>
      <c r="B3516" s="9" t="s">
        <v>867</v>
      </c>
      <c r="C3516" s="11">
        <f t="shared" si="3348"/>
        <v>735.29411764705878</v>
      </c>
      <c r="D3516" s="12" t="s">
        <v>21</v>
      </c>
      <c r="E3516" s="29">
        <v>272</v>
      </c>
      <c r="F3516" s="29">
        <v>274</v>
      </c>
      <c r="G3516" s="10">
        <v>0</v>
      </c>
      <c r="H3516" s="10">
        <v>0</v>
      </c>
      <c r="I3516" s="13">
        <f t="shared" si="3344"/>
        <v>2</v>
      </c>
      <c r="J3516" s="13">
        <v>0</v>
      </c>
      <c r="K3516" s="13">
        <v>0</v>
      </c>
      <c r="L3516" s="13">
        <f t="shared" si="3345"/>
        <v>2</v>
      </c>
      <c r="M3516" s="45">
        <f t="shared" si="3347"/>
        <v>1470.5882352941176</v>
      </c>
    </row>
    <row r="3517" spans="1:13" ht="15" x14ac:dyDescent="0.2">
      <c r="A3517" s="9">
        <v>42795</v>
      </c>
      <c r="B3517" s="9" t="s">
        <v>780</v>
      </c>
      <c r="C3517" s="11">
        <f t="shared" si="3348"/>
        <v>2197.802197802198</v>
      </c>
      <c r="D3517" s="12" t="s">
        <v>18</v>
      </c>
      <c r="E3517" s="29">
        <v>91</v>
      </c>
      <c r="F3517" s="29">
        <v>90.4</v>
      </c>
      <c r="G3517" s="10">
        <v>0</v>
      </c>
      <c r="H3517" s="10">
        <v>0</v>
      </c>
      <c r="I3517" s="13">
        <f t="shared" si="3344"/>
        <v>0.59999999999999432</v>
      </c>
      <c r="J3517" s="13">
        <v>0</v>
      </c>
      <c r="K3517" s="13">
        <v>0</v>
      </c>
      <c r="L3517" s="13">
        <f t="shared" si="3345"/>
        <v>0.59999999999999432</v>
      </c>
      <c r="M3517" s="45">
        <f t="shared" si="3347"/>
        <v>1318.6813186813063</v>
      </c>
    </row>
    <row r="3518" spans="1:13" ht="15" x14ac:dyDescent="0.2">
      <c r="A3518" s="9">
        <v>42793</v>
      </c>
      <c r="B3518" s="9" t="s">
        <v>846</v>
      </c>
      <c r="C3518" s="11">
        <f t="shared" si="3348"/>
        <v>1203.0075187969924</v>
      </c>
      <c r="D3518" s="12" t="s">
        <v>18</v>
      </c>
      <c r="E3518" s="29">
        <v>166.25</v>
      </c>
      <c r="F3518" s="29">
        <v>165.1</v>
      </c>
      <c r="G3518" s="10">
        <v>0</v>
      </c>
      <c r="H3518" s="10">
        <v>0</v>
      </c>
      <c r="I3518" s="13">
        <f t="shared" si="3344"/>
        <v>1.1500000000000057</v>
      </c>
      <c r="J3518" s="13">
        <v>0</v>
      </c>
      <c r="K3518" s="13">
        <v>0</v>
      </c>
      <c r="L3518" s="13">
        <f t="shared" si="3345"/>
        <v>1.1500000000000057</v>
      </c>
      <c r="M3518" s="45">
        <f t="shared" si="3347"/>
        <v>1383.4586466165481</v>
      </c>
    </row>
    <row r="3519" spans="1:13" ht="15" x14ac:dyDescent="0.2">
      <c r="A3519" s="9">
        <v>42789</v>
      </c>
      <c r="B3519" s="9" t="s">
        <v>284</v>
      </c>
      <c r="C3519" s="11">
        <f t="shared" si="3348"/>
        <v>1532.5670498084291</v>
      </c>
      <c r="D3519" s="12" t="s">
        <v>21</v>
      </c>
      <c r="E3519" s="29">
        <v>130.5</v>
      </c>
      <c r="F3519" s="29">
        <v>131.4</v>
      </c>
      <c r="G3519" s="10">
        <v>0</v>
      </c>
      <c r="H3519" s="10">
        <v>0</v>
      </c>
      <c r="I3519" s="13">
        <f t="shared" si="3344"/>
        <v>0.90000000000000568</v>
      </c>
      <c r="J3519" s="13">
        <v>0</v>
      </c>
      <c r="K3519" s="13">
        <v>0</v>
      </c>
      <c r="L3519" s="13">
        <f t="shared" si="3345"/>
        <v>0.90000000000000568</v>
      </c>
      <c r="M3519" s="45">
        <f t="shared" si="3347"/>
        <v>1379.3103448275949</v>
      </c>
    </row>
    <row r="3520" spans="1:13" ht="15" x14ac:dyDescent="0.2">
      <c r="A3520" s="9">
        <v>42788</v>
      </c>
      <c r="B3520" s="9" t="s">
        <v>868</v>
      </c>
      <c r="C3520" s="11">
        <f t="shared" si="3348"/>
        <v>1262.6262626262626</v>
      </c>
      <c r="D3520" s="12" t="s">
        <v>21</v>
      </c>
      <c r="E3520" s="29">
        <v>158.4</v>
      </c>
      <c r="F3520" s="29">
        <v>159.5</v>
      </c>
      <c r="G3520" s="10">
        <v>0</v>
      </c>
      <c r="H3520" s="10">
        <v>0</v>
      </c>
      <c r="I3520" s="13">
        <f t="shared" si="3344"/>
        <v>1.0999999999999943</v>
      </c>
      <c r="J3520" s="13">
        <v>0</v>
      </c>
      <c r="K3520" s="13">
        <v>0</v>
      </c>
      <c r="L3520" s="13">
        <f t="shared" si="3345"/>
        <v>1.0999999999999943</v>
      </c>
      <c r="M3520" s="45">
        <f t="shared" si="3347"/>
        <v>1388.8888888888816</v>
      </c>
    </row>
    <row r="3521" spans="1:13" ht="15" x14ac:dyDescent="0.2">
      <c r="A3521" s="9">
        <v>42787</v>
      </c>
      <c r="B3521" s="9" t="s">
        <v>192</v>
      </c>
      <c r="C3521" s="11">
        <f t="shared" si="3348"/>
        <v>849.25690021231424</v>
      </c>
      <c r="D3521" s="12" t="s">
        <v>21</v>
      </c>
      <c r="E3521" s="29">
        <v>235.5</v>
      </c>
      <c r="F3521" s="29">
        <v>237.2</v>
      </c>
      <c r="G3521" s="6">
        <v>239</v>
      </c>
      <c r="H3521" s="10">
        <v>242.5</v>
      </c>
      <c r="I3521" s="13">
        <f t="shared" si="3344"/>
        <v>1.6999999999999886</v>
      </c>
      <c r="J3521" s="13">
        <f>(IF(D3521="SELL",IF(G3521="",0,F3521-G3521),IF(D3521="BUY",IF(G3521="",0,G3521-F3521))))</f>
        <v>1.8000000000000114</v>
      </c>
      <c r="K3521" s="13">
        <f>(IF(D3521="SELL",IF(H3521="",0,G3521-H3521),IF(D3521="BUY",IF(H3521="",0,(H3521-G3521)))))</f>
        <v>3.5</v>
      </c>
      <c r="L3521" s="13">
        <f t="shared" si="3345"/>
        <v>7</v>
      </c>
      <c r="M3521" s="45">
        <f t="shared" si="3347"/>
        <v>5944.7983014861993</v>
      </c>
    </row>
    <row r="3522" spans="1:13" ht="15" x14ac:dyDescent="0.2">
      <c r="A3522" s="9">
        <v>42787</v>
      </c>
      <c r="B3522" s="9" t="s">
        <v>226</v>
      </c>
      <c r="C3522" s="11">
        <f t="shared" si="3348"/>
        <v>555.55555555555554</v>
      </c>
      <c r="D3522" s="12" t="s">
        <v>18</v>
      </c>
      <c r="E3522" s="29">
        <v>360</v>
      </c>
      <c r="F3522" s="29">
        <v>357.3</v>
      </c>
      <c r="G3522" s="6">
        <v>0</v>
      </c>
      <c r="H3522" s="10">
        <v>0</v>
      </c>
      <c r="I3522" s="13">
        <f t="shared" si="3344"/>
        <v>2.6999999999999886</v>
      </c>
      <c r="J3522" s="13">
        <v>0</v>
      </c>
      <c r="K3522" s="13">
        <v>0</v>
      </c>
      <c r="L3522" s="13">
        <f t="shared" si="3345"/>
        <v>2.6999999999999886</v>
      </c>
      <c r="M3522" s="45">
        <f t="shared" si="3347"/>
        <v>1499.9999999999936</v>
      </c>
    </row>
    <row r="3523" spans="1:13" ht="15" x14ac:dyDescent="0.2">
      <c r="A3523" s="9">
        <v>42786</v>
      </c>
      <c r="B3523" s="9" t="s">
        <v>74</v>
      </c>
      <c r="C3523" s="11">
        <f t="shared" si="3348"/>
        <v>295.26832509042589</v>
      </c>
      <c r="D3523" s="12" t="s">
        <v>18</v>
      </c>
      <c r="E3523" s="29">
        <v>677.35</v>
      </c>
      <c r="F3523" s="29">
        <v>687.6</v>
      </c>
      <c r="G3523" s="6">
        <v>0</v>
      </c>
      <c r="H3523" s="10">
        <v>0</v>
      </c>
      <c r="I3523" s="13">
        <f t="shared" si="3344"/>
        <v>-10.25</v>
      </c>
      <c r="J3523" s="13">
        <v>0</v>
      </c>
      <c r="K3523" s="13">
        <v>0</v>
      </c>
      <c r="L3523" s="13">
        <f t="shared" si="3345"/>
        <v>-10.25</v>
      </c>
      <c r="M3523" s="45">
        <f t="shared" si="3347"/>
        <v>-3026.5003321768654</v>
      </c>
    </row>
    <row r="3524" spans="1:13" ht="15" x14ac:dyDescent="0.2">
      <c r="A3524" s="9">
        <v>42783</v>
      </c>
      <c r="B3524" s="9" t="s">
        <v>869</v>
      </c>
      <c r="C3524" s="11">
        <f t="shared" si="3348"/>
        <v>233.10023310023311</v>
      </c>
      <c r="D3524" s="12" t="s">
        <v>21</v>
      </c>
      <c r="E3524" s="29">
        <v>858</v>
      </c>
      <c r="F3524" s="29">
        <v>864.4</v>
      </c>
      <c r="G3524" s="6">
        <v>870.8</v>
      </c>
      <c r="H3524" s="10">
        <v>0</v>
      </c>
      <c r="I3524" s="13">
        <f t="shared" si="3344"/>
        <v>6.3999999999999773</v>
      </c>
      <c r="J3524" s="13">
        <f>(IF(D3524="SELL",IF(G3524="",0,F3524-G3524),IF(D3524="BUY",IF(G3524="",0,G3524-F3524))))</f>
        <v>6.3999999999999773</v>
      </c>
      <c r="K3524" s="13">
        <v>0</v>
      </c>
      <c r="L3524" s="13">
        <f t="shared" si="3345"/>
        <v>12.799999999999955</v>
      </c>
      <c r="M3524" s="45">
        <f t="shared" si="3347"/>
        <v>2983.6829836829734</v>
      </c>
    </row>
    <row r="3525" spans="1:13" ht="15" x14ac:dyDescent="0.2">
      <c r="A3525" s="9">
        <v>42782</v>
      </c>
      <c r="B3525" s="9" t="s">
        <v>870</v>
      </c>
      <c r="C3525" s="11">
        <f t="shared" si="3348"/>
        <v>91.533180778032033</v>
      </c>
      <c r="D3525" s="12" t="s">
        <v>18</v>
      </c>
      <c r="E3525" s="29">
        <v>2185</v>
      </c>
      <c r="F3525" s="29">
        <v>2168.6999999999998</v>
      </c>
      <c r="G3525" s="6">
        <v>2152.3000000000002</v>
      </c>
      <c r="H3525" s="10">
        <v>0</v>
      </c>
      <c r="I3525" s="13">
        <f t="shared" si="3344"/>
        <v>16.300000000000182</v>
      </c>
      <c r="J3525" s="13">
        <f>(IF(D3525="SELL",IF(G3525="",0,F3525-G3525),IF(D3525="BUY",IF(G3525="",0,G3525-F3525))))</f>
        <v>16.399999999999636</v>
      </c>
      <c r="K3525" s="13">
        <v>0</v>
      </c>
      <c r="L3525" s="13">
        <f t="shared" si="3345"/>
        <v>32.699999999999818</v>
      </c>
      <c r="M3525" s="45">
        <f t="shared" si="3347"/>
        <v>2993.1350114416309</v>
      </c>
    </row>
    <row r="3526" spans="1:13" ht="15" x14ac:dyDescent="0.2">
      <c r="A3526" s="9">
        <v>42779</v>
      </c>
      <c r="B3526" s="9" t="s">
        <v>665</v>
      </c>
      <c r="C3526" s="11">
        <f>200000/E3526</f>
        <v>146.12405932636807</v>
      </c>
      <c r="D3526" s="12" t="s">
        <v>21</v>
      </c>
      <c r="E3526" s="29">
        <v>1368.7</v>
      </c>
      <c r="F3526" s="29">
        <v>1380</v>
      </c>
      <c r="G3526" s="6">
        <v>0</v>
      </c>
      <c r="H3526" s="10">
        <v>0</v>
      </c>
      <c r="I3526" s="13">
        <f>(IF(D3526="SELL",E3526-F3526,IF(D3526="BUY",F3526-E3526)))</f>
        <v>11.299999999999955</v>
      </c>
      <c r="J3526" s="13">
        <v>0</v>
      </c>
      <c r="K3526" s="13">
        <f>(IF(D3526="SELL",IF(H3526="",0,G3526-H3526),IF(D3526="BUY",IF(H3526="",0,(H3526-G3526)))))</f>
        <v>0</v>
      </c>
      <c r="L3526" s="13">
        <f>K3526+J3526+I3526</f>
        <v>11.299999999999955</v>
      </c>
      <c r="M3526" s="45">
        <f>L3526*C3526</f>
        <v>1651.2018703879526</v>
      </c>
    </row>
    <row r="3527" spans="1:13" ht="15" x14ac:dyDescent="0.2">
      <c r="A3527" s="9">
        <v>42779</v>
      </c>
      <c r="B3527" s="9" t="s">
        <v>871</v>
      </c>
      <c r="C3527" s="11">
        <f t="shared" ref="C3527:C3590" si="3350">200000/E3527</f>
        <v>145.98540145985402</v>
      </c>
      <c r="D3527" s="12" t="s">
        <v>21</v>
      </c>
      <c r="E3527" s="29">
        <v>1370</v>
      </c>
      <c r="F3527" s="29">
        <v>1380</v>
      </c>
      <c r="G3527" s="6">
        <v>0</v>
      </c>
      <c r="H3527" s="10">
        <v>0</v>
      </c>
      <c r="I3527" s="13">
        <f t="shared" ref="I3527:I3578" si="3351">(IF(D3527="SELL",E3527-F3527,IF(D3527="BUY",F3527-E3527)))</f>
        <v>10</v>
      </c>
      <c r="J3527" s="13">
        <v>0</v>
      </c>
      <c r="K3527" s="13">
        <f>(IF(D3527="SELL",IF(H3527="",0,G3527-H3527),IF(D3527="BUY",IF(H3527="",0,(H3527-G3527)))))</f>
        <v>0</v>
      </c>
      <c r="L3527" s="13">
        <f t="shared" ref="L3527:L3578" si="3352">K3527+J3527+I3527</f>
        <v>10</v>
      </c>
      <c r="M3527" s="45">
        <f t="shared" ref="M3527:M3578" si="3353">L3527*C3527</f>
        <v>1459.8540145985403</v>
      </c>
    </row>
    <row r="3528" spans="1:13" ht="15" x14ac:dyDescent="0.2">
      <c r="A3528" s="9">
        <v>42779</v>
      </c>
      <c r="B3528" s="9" t="s">
        <v>184</v>
      </c>
      <c r="C3528" s="11">
        <f t="shared" si="3350"/>
        <v>138.9854065323141</v>
      </c>
      <c r="D3528" s="12" t="s">
        <v>21</v>
      </c>
      <c r="E3528" s="29">
        <v>1439</v>
      </c>
      <c r="F3528" s="29">
        <v>1449.7</v>
      </c>
      <c r="G3528" s="6">
        <v>0</v>
      </c>
      <c r="H3528" s="10">
        <v>0</v>
      </c>
      <c r="I3528" s="13">
        <f t="shared" si="3351"/>
        <v>10.700000000000045</v>
      </c>
      <c r="J3528" s="13">
        <v>0</v>
      </c>
      <c r="K3528" s="13">
        <f>(IF(D3528="SELL",IF(H3528="",0,G3528-H3528),IF(D3528="BUY",IF(H3528="",0,(H3528-G3528)))))</f>
        <v>0</v>
      </c>
      <c r="L3528" s="13">
        <f t="shared" si="3352"/>
        <v>10.700000000000045</v>
      </c>
      <c r="M3528" s="45">
        <f t="shared" si="3353"/>
        <v>1487.1438498957673</v>
      </c>
    </row>
    <row r="3529" spans="1:13" ht="15" x14ac:dyDescent="0.2">
      <c r="A3529" s="9">
        <v>42776</v>
      </c>
      <c r="B3529" s="9" t="s">
        <v>872</v>
      </c>
      <c r="C3529" s="11">
        <f t="shared" si="3350"/>
        <v>524.93438320209975</v>
      </c>
      <c r="D3529" s="12" t="s">
        <v>21</v>
      </c>
      <c r="E3529" s="29">
        <v>381</v>
      </c>
      <c r="F3529" s="29">
        <v>384</v>
      </c>
      <c r="G3529" s="6">
        <v>387</v>
      </c>
      <c r="H3529" s="10">
        <v>0</v>
      </c>
      <c r="I3529" s="13">
        <f t="shared" si="3351"/>
        <v>3</v>
      </c>
      <c r="J3529" s="13">
        <f>(IF(D3529="SELL",IF(G3529="",0,F3529-G3529),IF(D3529="BUY",IF(G3529="",0,G3529-F3529))))</f>
        <v>3</v>
      </c>
      <c r="K3529" s="13">
        <v>0</v>
      </c>
      <c r="L3529" s="13">
        <f t="shared" si="3352"/>
        <v>6</v>
      </c>
      <c r="M3529" s="45">
        <f t="shared" si="3353"/>
        <v>3149.6062992125985</v>
      </c>
    </row>
    <row r="3530" spans="1:13" ht="15" x14ac:dyDescent="0.2">
      <c r="A3530" s="9">
        <v>42776</v>
      </c>
      <c r="B3530" s="9" t="s">
        <v>297</v>
      </c>
      <c r="C3530" s="11">
        <f t="shared" si="3350"/>
        <v>528.40158520475563</v>
      </c>
      <c r="D3530" s="12" t="s">
        <v>21</v>
      </c>
      <c r="E3530" s="29">
        <v>378.5</v>
      </c>
      <c r="F3530" s="29">
        <v>382</v>
      </c>
      <c r="G3530" s="6">
        <v>386</v>
      </c>
      <c r="H3530" s="10">
        <v>0</v>
      </c>
      <c r="I3530" s="13">
        <f t="shared" si="3351"/>
        <v>3.5</v>
      </c>
      <c r="J3530" s="13">
        <f>(IF(D3530="SELL",IF(G3530="",0,F3530-G3530),IF(D3530="BUY",IF(G3530="",0,G3530-F3530))))</f>
        <v>4</v>
      </c>
      <c r="K3530" s="13">
        <v>0</v>
      </c>
      <c r="L3530" s="13">
        <f t="shared" si="3352"/>
        <v>7.5</v>
      </c>
      <c r="M3530" s="45">
        <f t="shared" si="3353"/>
        <v>3963.0118890356671</v>
      </c>
    </row>
    <row r="3531" spans="1:13" ht="15" x14ac:dyDescent="0.2">
      <c r="A3531" s="9">
        <v>42775</v>
      </c>
      <c r="B3531" s="9" t="s">
        <v>94</v>
      </c>
      <c r="C3531" s="11">
        <f t="shared" si="3350"/>
        <v>334.44816053511704</v>
      </c>
      <c r="D3531" s="12" t="s">
        <v>18</v>
      </c>
      <c r="E3531" s="29">
        <v>598</v>
      </c>
      <c r="F3531" s="29">
        <v>593</v>
      </c>
      <c r="G3531" s="6">
        <v>0</v>
      </c>
      <c r="H3531" s="10">
        <v>0</v>
      </c>
      <c r="I3531" s="13">
        <f t="shared" si="3351"/>
        <v>5</v>
      </c>
      <c r="J3531" s="13">
        <v>0</v>
      </c>
      <c r="K3531" s="13">
        <f>(IF(D3531="SELL",IF(H3531="",0,G3531-H3531),IF(D3531="BUY",IF(H3531="",0,(H3531-G3531)))))</f>
        <v>0</v>
      </c>
      <c r="L3531" s="13">
        <f t="shared" si="3352"/>
        <v>5</v>
      </c>
      <c r="M3531" s="45">
        <f t="shared" si="3353"/>
        <v>1672.2408026755852</v>
      </c>
    </row>
    <row r="3532" spans="1:13" ht="15" x14ac:dyDescent="0.2">
      <c r="A3532" s="9">
        <v>42774</v>
      </c>
      <c r="B3532" s="9" t="s">
        <v>125</v>
      </c>
      <c r="C3532" s="11">
        <f t="shared" si="3350"/>
        <v>133.33333333333334</v>
      </c>
      <c r="D3532" s="12" t="s">
        <v>21</v>
      </c>
      <c r="E3532" s="29">
        <v>1500</v>
      </c>
      <c r="F3532" s="29">
        <v>1515</v>
      </c>
      <c r="G3532" s="6">
        <v>0</v>
      </c>
      <c r="H3532" s="10">
        <v>0</v>
      </c>
      <c r="I3532" s="13">
        <f t="shared" si="3351"/>
        <v>15</v>
      </c>
      <c r="J3532" s="13">
        <v>0</v>
      </c>
      <c r="K3532" s="13">
        <f>(IF(D3532="SELL",IF(H3532="",0,G3532-H3532),IF(D3532="BUY",IF(H3532="",0,(H3532-G3532)))))</f>
        <v>0</v>
      </c>
      <c r="L3532" s="13">
        <f t="shared" si="3352"/>
        <v>15</v>
      </c>
      <c r="M3532" s="45">
        <f t="shared" si="3353"/>
        <v>2000.0000000000002</v>
      </c>
    </row>
    <row r="3533" spans="1:13" ht="15" x14ac:dyDescent="0.2">
      <c r="A3533" s="9">
        <v>42773</v>
      </c>
      <c r="B3533" s="9" t="s">
        <v>158</v>
      </c>
      <c r="C3533" s="11">
        <f t="shared" si="3350"/>
        <v>361.6636528028933</v>
      </c>
      <c r="D3533" s="12" t="s">
        <v>21</v>
      </c>
      <c r="E3533" s="29">
        <v>553</v>
      </c>
      <c r="F3533" s="29">
        <v>558</v>
      </c>
      <c r="G3533" s="6">
        <v>563</v>
      </c>
      <c r="H3533" s="10">
        <v>568</v>
      </c>
      <c r="I3533" s="13">
        <f t="shared" si="3351"/>
        <v>5</v>
      </c>
      <c r="J3533" s="13">
        <f>(IF(D3533="SELL",IF(G3533="",0,F3533-G3533),IF(D3533="BUY",IF(G3533="",0,G3533-F3533))))</f>
        <v>5</v>
      </c>
      <c r="K3533" s="13">
        <f>(IF(D3533="SELL",IF(H3533="",0,G3533-H3533),IF(D3533="BUY",IF(H3533="",0,(H3533-G3533)))))</f>
        <v>5</v>
      </c>
      <c r="L3533" s="13">
        <f t="shared" si="3352"/>
        <v>15</v>
      </c>
      <c r="M3533" s="45">
        <f t="shared" si="3353"/>
        <v>5424.9547920433997</v>
      </c>
    </row>
    <row r="3534" spans="1:13" ht="15" x14ac:dyDescent="0.2">
      <c r="A3534" s="9">
        <v>42772</v>
      </c>
      <c r="B3534" s="9" t="s">
        <v>89</v>
      </c>
      <c r="C3534" s="11">
        <f t="shared" si="3350"/>
        <v>203.87359836901121</v>
      </c>
      <c r="D3534" s="12" t="s">
        <v>21</v>
      </c>
      <c r="E3534" s="29">
        <v>981</v>
      </c>
      <c r="F3534" s="29">
        <v>989</v>
      </c>
      <c r="G3534" s="6">
        <v>620</v>
      </c>
      <c r="H3534" s="10">
        <v>0</v>
      </c>
      <c r="I3534" s="13">
        <f t="shared" si="3351"/>
        <v>8</v>
      </c>
      <c r="J3534" s="13">
        <v>0</v>
      </c>
      <c r="K3534" s="13">
        <v>0</v>
      </c>
      <c r="L3534" s="13">
        <f t="shared" si="3352"/>
        <v>8</v>
      </c>
      <c r="M3534" s="45">
        <f t="shared" si="3353"/>
        <v>1630.9887869520896</v>
      </c>
    </row>
    <row r="3535" spans="1:13" ht="15" x14ac:dyDescent="0.2">
      <c r="A3535" s="9">
        <v>42772</v>
      </c>
      <c r="B3535" s="9" t="s">
        <v>873</v>
      </c>
      <c r="C3535" s="11">
        <f t="shared" si="3350"/>
        <v>740.74074074074076</v>
      </c>
      <c r="D3535" s="12" t="s">
        <v>21</v>
      </c>
      <c r="E3535" s="29">
        <v>270</v>
      </c>
      <c r="F3535" s="29">
        <v>272</v>
      </c>
      <c r="G3535" s="6">
        <v>620</v>
      </c>
      <c r="H3535" s="10">
        <v>0</v>
      </c>
      <c r="I3535" s="13">
        <f t="shared" si="3351"/>
        <v>2</v>
      </c>
      <c r="J3535" s="13">
        <v>0</v>
      </c>
      <c r="K3535" s="13">
        <v>0</v>
      </c>
      <c r="L3535" s="13">
        <f t="shared" si="3352"/>
        <v>2</v>
      </c>
      <c r="M3535" s="45">
        <f t="shared" si="3353"/>
        <v>1481.4814814814815</v>
      </c>
    </row>
    <row r="3536" spans="1:13" ht="15" x14ac:dyDescent="0.2">
      <c r="A3536" s="9">
        <v>42772</v>
      </c>
      <c r="B3536" s="9" t="s">
        <v>94</v>
      </c>
      <c r="C3536" s="11">
        <f t="shared" si="3350"/>
        <v>328.40722495894909</v>
      </c>
      <c r="D3536" s="12" t="s">
        <v>21</v>
      </c>
      <c r="E3536" s="29">
        <v>609</v>
      </c>
      <c r="F3536" s="29">
        <v>614</v>
      </c>
      <c r="G3536" s="6">
        <v>620</v>
      </c>
      <c r="H3536" s="10">
        <v>0</v>
      </c>
      <c r="I3536" s="13">
        <f t="shared" si="3351"/>
        <v>5</v>
      </c>
      <c r="J3536" s="13">
        <f>(IF(D3536="SELL",IF(G3536="",0,F3536-G3536),IF(D3536="BUY",IF(G3536="",0,G3536-F3536))))</f>
        <v>6</v>
      </c>
      <c r="K3536" s="13">
        <v>0</v>
      </c>
      <c r="L3536" s="13">
        <f t="shared" si="3352"/>
        <v>11</v>
      </c>
      <c r="M3536" s="45">
        <f t="shared" si="3353"/>
        <v>3612.4794745484401</v>
      </c>
    </row>
    <row r="3537" spans="1:13" ht="15" x14ac:dyDescent="0.2">
      <c r="A3537" s="9">
        <v>42768</v>
      </c>
      <c r="B3537" s="9" t="s">
        <v>873</v>
      </c>
      <c r="C3537" s="11">
        <f t="shared" si="3350"/>
        <v>816.32653061224494</v>
      </c>
      <c r="D3537" s="12" t="s">
        <v>21</v>
      </c>
      <c r="E3537" s="29">
        <v>245</v>
      </c>
      <c r="F3537" s="29">
        <v>247</v>
      </c>
      <c r="G3537" s="6">
        <v>0</v>
      </c>
      <c r="H3537" s="10">
        <v>0</v>
      </c>
      <c r="I3537" s="13">
        <f t="shared" si="3351"/>
        <v>2</v>
      </c>
      <c r="J3537" s="13">
        <v>0</v>
      </c>
      <c r="K3537" s="13">
        <v>0</v>
      </c>
      <c r="L3537" s="13">
        <f t="shared" si="3352"/>
        <v>2</v>
      </c>
      <c r="M3537" s="45">
        <f t="shared" si="3353"/>
        <v>1632.6530612244899</v>
      </c>
    </row>
    <row r="3538" spans="1:13" ht="15" x14ac:dyDescent="0.2">
      <c r="A3538" s="9">
        <v>42768</v>
      </c>
      <c r="B3538" s="9" t="s">
        <v>874</v>
      </c>
      <c r="C3538" s="11">
        <f t="shared" si="3350"/>
        <v>487.80487804878049</v>
      </c>
      <c r="D3538" s="12" t="s">
        <v>21</v>
      </c>
      <c r="E3538" s="29">
        <v>410</v>
      </c>
      <c r="F3538" s="29">
        <v>414</v>
      </c>
      <c r="G3538" s="6">
        <v>0</v>
      </c>
      <c r="H3538" s="10">
        <v>0</v>
      </c>
      <c r="I3538" s="13">
        <f t="shared" si="3351"/>
        <v>4</v>
      </c>
      <c r="J3538" s="13">
        <v>0</v>
      </c>
      <c r="K3538" s="13">
        <v>0</v>
      </c>
      <c r="L3538" s="13">
        <f t="shared" si="3352"/>
        <v>4</v>
      </c>
      <c r="M3538" s="45">
        <f t="shared" si="3353"/>
        <v>1951.219512195122</v>
      </c>
    </row>
    <row r="3539" spans="1:13" ht="15" x14ac:dyDescent="0.2">
      <c r="A3539" s="9">
        <v>42767</v>
      </c>
      <c r="B3539" s="9" t="s">
        <v>875</v>
      </c>
      <c r="C3539" s="11">
        <f t="shared" si="3350"/>
        <v>33.65870077415012</v>
      </c>
      <c r="D3539" s="12" t="s">
        <v>21</v>
      </c>
      <c r="E3539" s="29">
        <v>5942</v>
      </c>
      <c r="F3539" s="29">
        <v>5980</v>
      </c>
      <c r="G3539" s="6">
        <v>0</v>
      </c>
      <c r="H3539" s="10">
        <v>0</v>
      </c>
      <c r="I3539" s="13">
        <f t="shared" si="3351"/>
        <v>38</v>
      </c>
      <c r="J3539" s="13">
        <v>0</v>
      </c>
      <c r="K3539" s="13">
        <v>0</v>
      </c>
      <c r="L3539" s="13">
        <f t="shared" si="3352"/>
        <v>38</v>
      </c>
      <c r="M3539" s="45">
        <f t="shared" si="3353"/>
        <v>1279.0306294177046</v>
      </c>
    </row>
    <row r="3540" spans="1:13" ht="15" x14ac:dyDescent="0.2">
      <c r="A3540" s="9">
        <v>42766</v>
      </c>
      <c r="B3540" s="9" t="s">
        <v>263</v>
      </c>
      <c r="C3540" s="11">
        <f t="shared" si="3350"/>
        <v>534.75935828877004</v>
      </c>
      <c r="D3540" s="12" t="s">
        <v>18</v>
      </c>
      <c r="E3540" s="29">
        <v>374</v>
      </c>
      <c r="F3540" s="29">
        <v>371</v>
      </c>
      <c r="G3540" s="6">
        <v>368</v>
      </c>
      <c r="H3540" s="10">
        <v>0</v>
      </c>
      <c r="I3540" s="13">
        <f t="shared" si="3351"/>
        <v>3</v>
      </c>
      <c r="J3540" s="13">
        <f>(IF(D3540="SELL",IF(G3540="",0,F3540-G3540),IF(D3540="BUY",IF(G3540="",0,G3540-F3540))))</f>
        <v>3</v>
      </c>
      <c r="K3540" s="13">
        <v>0</v>
      </c>
      <c r="L3540" s="13">
        <f t="shared" si="3352"/>
        <v>6</v>
      </c>
      <c r="M3540" s="45">
        <f t="shared" si="3353"/>
        <v>3208.5561497326203</v>
      </c>
    </row>
    <row r="3541" spans="1:13" ht="15" x14ac:dyDescent="0.2">
      <c r="A3541" s="9">
        <v>42766</v>
      </c>
      <c r="B3541" s="9" t="s">
        <v>872</v>
      </c>
      <c r="C3541" s="11">
        <f t="shared" si="3350"/>
        <v>524.93438320209975</v>
      </c>
      <c r="D3541" s="12" t="s">
        <v>18</v>
      </c>
      <c r="E3541" s="29">
        <v>381</v>
      </c>
      <c r="F3541" s="29">
        <v>378</v>
      </c>
      <c r="G3541" s="6">
        <v>0</v>
      </c>
      <c r="H3541" s="10">
        <v>0</v>
      </c>
      <c r="I3541" s="13">
        <f t="shared" si="3351"/>
        <v>3</v>
      </c>
      <c r="J3541" s="13">
        <v>0</v>
      </c>
      <c r="K3541" s="13">
        <v>0</v>
      </c>
      <c r="L3541" s="13">
        <f t="shared" si="3352"/>
        <v>3</v>
      </c>
      <c r="M3541" s="45">
        <f t="shared" si="3353"/>
        <v>1574.8031496062993</v>
      </c>
    </row>
    <row r="3542" spans="1:13" ht="15" x14ac:dyDescent="0.2">
      <c r="A3542" s="9">
        <v>42765</v>
      </c>
      <c r="B3542" s="9" t="s">
        <v>298</v>
      </c>
      <c r="C3542" s="11">
        <f t="shared" si="3350"/>
        <v>273.97260273972603</v>
      </c>
      <c r="D3542" s="12" t="s">
        <v>18</v>
      </c>
      <c r="E3542" s="29">
        <v>730</v>
      </c>
      <c r="F3542" s="29">
        <v>724.6</v>
      </c>
      <c r="G3542" s="6">
        <v>0</v>
      </c>
      <c r="H3542" s="10">
        <v>0</v>
      </c>
      <c r="I3542" s="13">
        <f t="shared" si="3351"/>
        <v>5.3999999999999773</v>
      </c>
      <c r="J3542" s="13">
        <v>0</v>
      </c>
      <c r="K3542" s="13">
        <v>0</v>
      </c>
      <c r="L3542" s="13">
        <f t="shared" si="3352"/>
        <v>5.3999999999999773</v>
      </c>
      <c r="M3542" s="45">
        <f t="shared" si="3353"/>
        <v>1479.4520547945144</v>
      </c>
    </row>
    <row r="3543" spans="1:13" ht="15" x14ac:dyDescent="0.2">
      <c r="A3543" s="9">
        <v>42765</v>
      </c>
      <c r="B3543" s="9" t="s">
        <v>99</v>
      </c>
      <c r="C3543" s="11">
        <f t="shared" si="3350"/>
        <v>195.1219512195122</v>
      </c>
      <c r="D3543" s="12" t="s">
        <v>21</v>
      </c>
      <c r="E3543" s="29">
        <v>1025</v>
      </c>
      <c r="F3543" s="29">
        <v>1032.5999999999999</v>
      </c>
      <c r="G3543" s="6">
        <v>1053</v>
      </c>
      <c r="H3543" s="10">
        <v>0</v>
      </c>
      <c r="I3543" s="13">
        <f t="shared" si="3351"/>
        <v>7.5999999999999091</v>
      </c>
      <c r="J3543" s="13">
        <f>(IF(D3543="SELL",IF(G3543="",0,F3543-G3543),IF(D3543="BUY",IF(G3543="",0,G3543-F3543))))</f>
        <v>20.400000000000091</v>
      </c>
      <c r="K3543" s="13">
        <v>0</v>
      </c>
      <c r="L3543" s="13">
        <f t="shared" si="3352"/>
        <v>28</v>
      </c>
      <c r="M3543" s="45">
        <f t="shared" si="3353"/>
        <v>5463.414634146342</v>
      </c>
    </row>
    <row r="3544" spans="1:13" ht="15" x14ac:dyDescent="0.2">
      <c r="A3544" s="9">
        <v>42762</v>
      </c>
      <c r="B3544" s="9" t="s">
        <v>876</v>
      </c>
      <c r="C3544" s="11">
        <f t="shared" si="3350"/>
        <v>956.93779904306223</v>
      </c>
      <c r="D3544" s="12" t="s">
        <v>21</v>
      </c>
      <c r="E3544" s="29">
        <v>209</v>
      </c>
      <c r="F3544" s="29">
        <v>205.8</v>
      </c>
      <c r="G3544" s="6">
        <v>0</v>
      </c>
      <c r="H3544" s="10">
        <v>0</v>
      </c>
      <c r="I3544" s="13">
        <f t="shared" si="3351"/>
        <v>-3.1999999999999886</v>
      </c>
      <c r="J3544" s="13">
        <v>0</v>
      </c>
      <c r="K3544" s="13">
        <v>0</v>
      </c>
      <c r="L3544" s="13">
        <f t="shared" si="3352"/>
        <v>-3.1999999999999886</v>
      </c>
      <c r="M3544" s="45">
        <f t="shared" si="3353"/>
        <v>-3062.2009569377883</v>
      </c>
    </row>
    <row r="3545" spans="1:13" ht="15" x14ac:dyDescent="0.2">
      <c r="A3545" s="9">
        <v>42760</v>
      </c>
      <c r="B3545" s="9" t="s">
        <v>534</v>
      </c>
      <c r="C3545" s="11">
        <f t="shared" si="3350"/>
        <v>1524.9714067861228</v>
      </c>
      <c r="D3545" s="12" t="s">
        <v>18</v>
      </c>
      <c r="E3545" s="29">
        <v>131.15</v>
      </c>
      <c r="F3545" s="29">
        <v>130.19999999999999</v>
      </c>
      <c r="G3545" s="6">
        <v>0</v>
      </c>
      <c r="H3545" s="10">
        <v>0</v>
      </c>
      <c r="I3545" s="13">
        <f t="shared" si="3351"/>
        <v>0.95000000000001705</v>
      </c>
      <c r="J3545" s="13">
        <v>0</v>
      </c>
      <c r="K3545" s="13">
        <v>0</v>
      </c>
      <c r="L3545" s="13">
        <f t="shared" si="3352"/>
        <v>0.95000000000001705</v>
      </c>
      <c r="M3545" s="45">
        <f t="shared" si="3353"/>
        <v>1448.7228364468426</v>
      </c>
    </row>
    <row r="3546" spans="1:13" ht="15" x14ac:dyDescent="0.2">
      <c r="A3546" s="9">
        <v>42759</v>
      </c>
      <c r="B3546" s="9" t="s">
        <v>877</v>
      </c>
      <c r="C3546" s="11">
        <f t="shared" si="3350"/>
        <v>2262.443438914027</v>
      </c>
      <c r="D3546" s="12" t="s">
        <v>21</v>
      </c>
      <c r="E3546" s="29">
        <v>88.4</v>
      </c>
      <c r="F3546" s="29">
        <v>89</v>
      </c>
      <c r="G3546" s="6">
        <v>89.7</v>
      </c>
      <c r="H3546" s="10">
        <v>0</v>
      </c>
      <c r="I3546" s="13">
        <f t="shared" si="3351"/>
        <v>0.59999999999999432</v>
      </c>
      <c r="J3546" s="13">
        <f>(IF(D3546="SELL",IF(G3546="",0,F3546-G3546),IF(D3546="BUY",IF(G3546="",0,G3546-F3546))))</f>
        <v>0.70000000000000284</v>
      </c>
      <c r="K3546" s="13">
        <v>0</v>
      </c>
      <c r="L3546" s="13">
        <f t="shared" si="3352"/>
        <v>1.2999999999999972</v>
      </c>
      <c r="M3546" s="45">
        <f t="shared" si="3353"/>
        <v>2941.1764705882288</v>
      </c>
    </row>
    <row r="3547" spans="1:13" ht="15" x14ac:dyDescent="0.2">
      <c r="A3547" s="9">
        <v>42759</v>
      </c>
      <c r="B3547" s="9" t="s">
        <v>28</v>
      </c>
      <c r="C3547" s="11">
        <f t="shared" si="3350"/>
        <v>410.6776180698152</v>
      </c>
      <c r="D3547" s="12" t="s">
        <v>21</v>
      </c>
      <c r="E3547" s="29">
        <v>487</v>
      </c>
      <c r="F3547" s="29">
        <v>490.6</v>
      </c>
      <c r="G3547" s="6">
        <v>0</v>
      </c>
      <c r="H3547" s="10">
        <v>0</v>
      </c>
      <c r="I3547" s="13">
        <f t="shared" si="3351"/>
        <v>3.6000000000000227</v>
      </c>
      <c r="J3547" s="13">
        <v>0</v>
      </c>
      <c r="K3547" s="13">
        <v>0</v>
      </c>
      <c r="L3547" s="13">
        <f t="shared" si="3352"/>
        <v>3.6000000000000227</v>
      </c>
      <c r="M3547" s="45">
        <f t="shared" si="3353"/>
        <v>1478.439425051344</v>
      </c>
    </row>
    <row r="3548" spans="1:13" ht="15" x14ac:dyDescent="0.2">
      <c r="A3548" s="9">
        <v>42759</v>
      </c>
      <c r="B3548" s="9" t="s">
        <v>878</v>
      </c>
      <c r="C3548" s="11">
        <f t="shared" si="3350"/>
        <v>496.27791563275434</v>
      </c>
      <c r="D3548" s="12" t="s">
        <v>21</v>
      </c>
      <c r="E3548" s="29">
        <v>403</v>
      </c>
      <c r="F3548" s="29">
        <v>406</v>
      </c>
      <c r="G3548" s="6">
        <v>0</v>
      </c>
      <c r="H3548" s="10">
        <v>0</v>
      </c>
      <c r="I3548" s="13">
        <f t="shared" si="3351"/>
        <v>3</v>
      </c>
      <c r="J3548" s="13">
        <v>0</v>
      </c>
      <c r="K3548" s="13">
        <v>0</v>
      </c>
      <c r="L3548" s="13">
        <f t="shared" si="3352"/>
        <v>3</v>
      </c>
      <c r="M3548" s="45">
        <f t="shared" si="3353"/>
        <v>1488.8337468982631</v>
      </c>
    </row>
    <row r="3549" spans="1:13" ht="15" x14ac:dyDescent="0.2">
      <c r="A3549" s="9">
        <v>42758</v>
      </c>
      <c r="B3549" s="9" t="s">
        <v>47</v>
      </c>
      <c r="C3549" s="11">
        <f t="shared" si="3350"/>
        <v>734.61891643709828</v>
      </c>
      <c r="D3549" s="12" t="s">
        <v>18</v>
      </c>
      <c r="E3549" s="29">
        <v>272.25</v>
      </c>
      <c r="F3549" s="29">
        <v>270.3</v>
      </c>
      <c r="G3549" s="6">
        <v>0</v>
      </c>
      <c r="H3549" s="10">
        <v>0</v>
      </c>
      <c r="I3549" s="13">
        <f t="shared" si="3351"/>
        <v>1.9499999999999886</v>
      </c>
      <c r="J3549" s="13">
        <v>0</v>
      </c>
      <c r="K3549" s="13">
        <v>0</v>
      </c>
      <c r="L3549" s="13">
        <f t="shared" si="3352"/>
        <v>1.9499999999999886</v>
      </c>
      <c r="M3549" s="45">
        <f t="shared" si="3353"/>
        <v>1432.5068870523332</v>
      </c>
    </row>
    <row r="3550" spans="1:13" ht="15" x14ac:dyDescent="0.2">
      <c r="A3550" s="9">
        <v>42758</v>
      </c>
      <c r="B3550" s="9" t="s">
        <v>59</v>
      </c>
      <c r="C3550" s="11">
        <f t="shared" si="3350"/>
        <v>275.57698932139164</v>
      </c>
      <c r="D3550" s="12" t="s">
        <v>18</v>
      </c>
      <c r="E3550" s="29">
        <v>725.75</v>
      </c>
      <c r="F3550" s="29">
        <v>720.4</v>
      </c>
      <c r="G3550" s="6">
        <v>0</v>
      </c>
      <c r="H3550" s="10">
        <v>0</v>
      </c>
      <c r="I3550" s="13">
        <f t="shared" si="3351"/>
        <v>5.3500000000000227</v>
      </c>
      <c r="J3550" s="13">
        <v>0</v>
      </c>
      <c r="K3550" s="13">
        <v>0</v>
      </c>
      <c r="L3550" s="13">
        <f t="shared" si="3352"/>
        <v>5.3500000000000227</v>
      </c>
      <c r="M3550" s="45">
        <f t="shared" si="3353"/>
        <v>1474.3368928694515</v>
      </c>
    </row>
    <row r="3551" spans="1:13" ht="15" x14ac:dyDescent="0.2">
      <c r="A3551" s="9">
        <v>42758</v>
      </c>
      <c r="B3551" s="9" t="s">
        <v>158</v>
      </c>
      <c r="C3551" s="11">
        <f t="shared" si="3350"/>
        <v>397.61431411530816</v>
      </c>
      <c r="D3551" s="12" t="s">
        <v>21</v>
      </c>
      <c r="E3551" s="29">
        <v>503</v>
      </c>
      <c r="F3551" s="29">
        <v>506.7</v>
      </c>
      <c r="G3551" s="6">
        <v>510</v>
      </c>
      <c r="H3551" s="10">
        <v>0</v>
      </c>
      <c r="I3551" s="13">
        <f t="shared" si="3351"/>
        <v>3.6999999999999886</v>
      </c>
      <c r="J3551" s="13">
        <f>(IF(D3551="SELL",IF(G3551="",0,F3551-G3551),IF(D3551="BUY",IF(G3551="",0,G3551-F3551))))</f>
        <v>3.3000000000000114</v>
      </c>
      <c r="K3551" s="13">
        <v>0</v>
      </c>
      <c r="L3551" s="13">
        <f t="shared" si="3352"/>
        <v>7</v>
      </c>
      <c r="M3551" s="45">
        <f t="shared" si="3353"/>
        <v>2783.3001988071574</v>
      </c>
    </row>
    <row r="3552" spans="1:13" ht="15" x14ac:dyDescent="0.2">
      <c r="A3552" s="9">
        <v>42755</v>
      </c>
      <c r="B3552" s="9" t="s">
        <v>189</v>
      </c>
      <c r="C3552" s="11">
        <f t="shared" si="3350"/>
        <v>1027.7492291880781</v>
      </c>
      <c r="D3552" s="12" t="s">
        <v>18</v>
      </c>
      <c r="E3552" s="29">
        <v>194.6</v>
      </c>
      <c r="F3552" s="29">
        <v>193.2</v>
      </c>
      <c r="G3552" s="6">
        <v>0</v>
      </c>
      <c r="H3552" s="10">
        <v>0</v>
      </c>
      <c r="I3552" s="13">
        <f t="shared" si="3351"/>
        <v>1.4000000000000057</v>
      </c>
      <c r="J3552" s="13">
        <v>0</v>
      </c>
      <c r="K3552" s="13">
        <v>0</v>
      </c>
      <c r="L3552" s="13">
        <f t="shared" si="3352"/>
        <v>1.4000000000000057</v>
      </c>
      <c r="M3552" s="45">
        <f t="shared" si="3353"/>
        <v>1438.848920863315</v>
      </c>
    </row>
    <row r="3553" spans="1:13" ht="15" x14ac:dyDescent="0.2">
      <c r="A3553" s="9">
        <v>42755</v>
      </c>
      <c r="B3553" s="9" t="s">
        <v>71</v>
      </c>
      <c r="C3553" s="11">
        <f t="shared" si="3350"/>
        <v>559.91041433370663</v>
      </c>
      <c r="D3553" s="12" t="s">
        <v>18</v>
      </c>
      <c r="E3553" s="29">
        <v>357.2</v>
      </c>
      <c r="F3553" s="29">
        <v>354.6</v>
      </c>
      <c r="G3553" s="6">
        <v>0</v>
      </c>
      <c r="H3553" s="10">
        <v>0</v>
      </c>
      <c r="I3553" s="13">
        <f t="shared" si="3351"/>
        <v>2.5999999999999659</v>
      </c>
      <c r="J3553" s="13">
        <v>0</v>
      </c>
      <c r="K3553" s="13">
        <v>0</v>
      </c>
      <c r="L3553" s="13">
        <f t="shared" si="3352"/>
        <v>2.5999999999999659</v>
      </c>
      <c r="M3553" s="45">
        <f t="shared" si="3353"/>
        <v>1455.7670772676181</v>
      </c>
    </row>
    <row r="3554" spans="1:13" ht="15" x14ac:dyDescent="0.2">
      <c r="A3554" s="9">
        <v>42754</v>
      </c>
      <c r="B3554" s="9" t="s">
        <v>110</v>
      </c>
      <c r="C3554" s="11">
        <f t="shared" si="3350"/>
        <v>414.42188147534188</v>
      </c>
      <c r="D3554" s="12" t="s">
        <v>18</v>
      </c>
      <c r="E3554" s="29">
        <v>482.6</v>
      </c>
      <c r="F3554" s="29">
        <v>479</v>
      </c>
      <c r="G3554" s="6">
        <v>475</v>
      </c>
      <c r="H3554" s="10">
        <v>0</v>
      </c>
      <c r="I3554" s="13">
        <f t="shared" si="3351"/>
        <v>3.6000000000000227</v>
      </c>
      <c r="J3554" s="13">
        <f>(IF(D3554="SELL",IF(G3554="",0,F3554-G3554),IF(D3554="BUY",IF(G3554="",0,G3554-F3554))))</f>
        <v>4</v>
      </c>
      <c r="K3554" s="13">
        <v>0</v>
      </c>
      <c r="L3554" s="13">
        <f t="shared" si="3352"/>
        <v>7.6000000000000227</v>
      </c>
      <c r="M3554" s="45">
        <f t="shared" si="3353"/>
        <v>3149.6062992126076</v>
      </c>
    </row>
    <row r="3555" spans="1:13" ht="15" x14ac:dyDescent="0.2">
      <c r="A3555" s="9">
        <v>42754</v>
      </c>
      <c r="B3555" s="9" t="s">
        <v>879</v>
      </c>
      <c r="C3555" s="11">
        <f t="shared" si="3350"/>
        <v>723.32730560578659</v>
      </c>
      <c r="D3555" s="12" t="s">
        <v>21</v>
      </c>
      <c r="E3555" s="29">
        <v>276.5</v>
      </c>
      <c r="F3555" s="29">
        <v>278.5</v>
      </c>
      <c r="G3555" s="6">
        <v>280.60000000000002</v>
      </c>
      <c r="H3555" s="10">
        <v>0</v>
      </c>
      <c r="I3555" s="13">
        <f t="shared" si="3351"/>
        <v>2</v>
      </c>
      <c r="J3555" s="13">
        <f>(IF(D3555="SELL",IF(G3555="",0,F3555-G3555),IF(D3555="BUY",IF(G3555="",0,G3555-F3555))))</f>
        <v>2.1000000000000227</v>
      </c>
      <c r="K3555" s="13">
        <v>0</v>
      </c>
      <c r="L3555" s="13">
        <f t="shared" si="3352"/>
        <v>4.1000000000000227</v>
      </c>
      <c r="M3555" s="45">
        <f t="shared" si="3353"/>
        <v>2965.6419529837412</v>
      </c>
    </row>
    <row r="3556" spans="1:13" ht="15" x14ac:dyDescent="0.2">
      <c r="A3556" s="9">
        <v>42753</v>
      </c>
      <c r="B3556" s="9" t="s">
        <v>880</v>
      </c>
      <c r="C3556" s="11">
        <f t="shared" si="3350"/>
        <v>1179.9410029498524</v>
      </c>
      <c r="D3556" s="12" t="s">
        <v>18</v>
      </c>
      <c r="E3556" s="29">
        <v>169.5</v>
      </c>
      <c r="F3556" s="29">
        <v>168.3</v>
      </c>
      <c r="G3556" s="6">
        <v>0</v>
      </c>
      <c r="H3556" s="10">
        <v>0</v>
      </c>
      <c r="I3556" s="13">
        <f t="shared" si="3351"/>
        <v>1.1999999999999886</v>
      </c>
      <c r="J3556" s="13">
        <v>0</v>
      </c>
      <c r="K3556" s="13">
        <v>0</v>
      </c>
      <c r="L3556" s="13">
        <f t="shared" si="3352"/>
        <v>1.1999999999999886</v>
      </c>
      <c r="M3556" s="45">
        <f t="shared" si="3353"/>
        <v>1415.9292035398096</v>
      </c>
    </row>
    <row r="3557" spans="1:13" ht="15" x14ac:dyDescent="0.2">
      <c r="A3557" s="9">
        <v>42753</v>
      </c>
      <c r="B3557" s="9" t="s">
        <v>66</v>
      </c>
      <c r="C3557" s="11">
        <f t="shared" si="3350"/>
        <v>67.613252197430697</v>
      </c>
      <c r="D3557" s="12" t="s">
        <v>18</v>
      </c>
      <c r="E3557" s="29">
        <v>2958</v>
      </c>
      <c r="F3557" s="29">
        <v>2950</v>
      </c>
      <c r="G3557" s="6">
        <v>0</v>
      </c>
      <c r="H3557" s="10">
        <v>0</v>
      </c>
      <c r="I3557" s="13">
        <f t="shared" si="3351"/>
        <v>8</v>
      </c>
      <c r="J3557" s="13">
        <v>0</v>
      </c>
      <c r="K3557" s="13">
        <v>0</v>
      </c>
      <c r="L3557" s="13">
        <f t="shared" si="3352"/>
        <v>8</v>
      </c>
      <c r="M3557" s="45">
        <f t="shared" si="3353"/>
        <v>540.90601757944557</v>
      </c>
    </row>
    <row r="3558" spans="1:13" ht="15" x14ac:dyDescent="0.2">
      <c r="A3558" s="9">
        <v>42751</v>
      </c>
      <c r="B3558" s="9" t="s">
        <v>299</v>
      </c>
      <c r="C3558" s="11">
        <f t="shared" si="3350"/>
        <v>299.42360955161314</v>
      </c>
      <c r="D3558" s="12" t="s">
        <v>21</v>
      </c>
      <c r="E3558" s="29">
        <v>667.95</v>
      </c>
      <c r="F3558" s="29">
        <v>675</v>
      </c>
      <c r="G3558" s="6">
        <v>0</v>
      </c>
      <c r="H3558" s="10">
        <v>0</v>
      </c>
      <c r="I3558" s="13">
        <f t="shared" si="3351"/>
        <v>7.0499999999999545</v>
      </c>
      <c r="J3558" s="13">
        <v>0</v>
      </c>
      <c r="K3558" s="13">
        <v>0</v>
      </c>
      <c r="L3558" s="13">
        <f t="shared" si="3352"/>
        <v>7.0499999999999545</v>
      </c>
      <c r="M3558" s="45">
        <f t="shared" si="3353"/>
        <v>2110.9364473388591</v>
      </c>
    </row>
    <row r="3559" spans="1:13" ht="15" x14ac:dyDescent="0.2">
      <c r="A3559" s="9">
        <v>42748</v>
      </c>
      <c r="B3559" s="9" t="s">
        <v>881</v>
      </c>
      <c r="C3559" s="11">
        <f t="shared" si="3350"/>
        <v>1432.6647564469915</v>
      </c>
      <c r="D3559" s="12" t="s">
        <v>21</v>
      </c>
      <c r="E3559" s="29">
        <v>139.6</v>
      </c>
      <c r="F3559" s="29">
        <v>139.6</v>
      </c>
      <c r="G3559" s="6">
        <v>0</v>
      </c>
      <c r="H3559" s="10">
        <v>0</v>
      </c>
      <c r="I3559" s="13">
        <f t="shared" si="3351"/>
        <v>0</v>
      </c>
      <c r="J3559" s="13">
        <v>0</v>
      </c>
      <c r="K3559" s="13">
        <v>0</v>
      </c>
      <c r="L3559" s="13">
        <f t="shared" si="3352"/>
        <v>0</v>
      </c>
      <c r="M3559" s="45">
        <f t="shared" si="3353"/>
        <v>0</v>
      </c>
    </row>
    <row r="3560" spans="1:13" ht="15" x14ac:dyDescent="0.2">
      <c r="A3560" s="9">
        <v>42748</v>
      </c>
      <c r="B3560" s="9" t="s">
        <v>882</v>
      </c>
      <c r="C3560" s="11">
        <f t="shared" si="3350"/>
        <v>690.60773480662976</v>
      </c>
      <c r="D3560" s="12" t="s">
        <v>21</v>
      </c>
      <c r="E3560" s="29">
        <v>289.60000000000002</v>
      </c>
      <c r="F3560" s="29">
        <v>291.7</v>
      </c>
      <c r="G3560" s="6">
        <v>294</v>
      </c>
      <c r="H3560" s="10">
        <v>0</v>
      </c>
      <c r="I3560" s="13">
        <f t="shared" si="3351"/>
        <v>2.0999999999999659</v>
      </c>
      <c r="J3560" s="13">
        <f>(IF(D3560="SELL",IF(G3560="",0,F3560-G3560),IF(D3560="BUY",IF(G3560="",0,G3560-F3560))))</f>
        <v>2.3000000000000114</v>
      </c>
      <c r="K3560" s="13">
        <v>0</v>
      </c>
      <c r="L3560" s="13">
        <f t="shared" si="3352"/>
        <v>4.3999999999999773</v>
      </c>
      <c r="M3560" s="45">
        <f t="shared" si="3353"/>
        <v>3038.6740331491551</v>
      </c>
    </row>
    <row r="3561" spans="1:13" ht="15" x14ac:dyDescent="0.2">
      <c r="A3561" s="9">
        <v>42748</v>
      </c>
      <c r="B3561" s="9" t="s">
        <v>169</v>
      </c>
      <c r="C3561" s="11">
        <f t="shared" si="3350"/>
        <v>415.80041580041581</v>
      </c>
      <c r="D3561" s="12" t="s">
        <v>18</v>
      </c>
      <c r="E3561" s="29">
        <v>481</v>
      </c>
      <c r="F3561" s="29">
        <v>477.4</v>
      </c>
      <c r="G3561" s="6">
        <v>0</v>
      </c>
      <c r="H3561" s="10">
        <v>0</v>
      </c>
      <c r="I3561" s="13">
        <f t="shared" si="3351"/>
        <v>3.6000000000000227</v>
      </c>
      <c r="J3561" s="13">
        <v>0</v>
      </c>
      <c r="K3561" s="13">
        <v>0</v>
      </c>
      <c r="L3561" s="13">
        <f t="shared" si="3352"/>
        <v>3.6000000000000227</v>
      </c>
      <c r="M3561" s="45">
        <f t="shared" si="3353"/>
        <v>1496.8814968815063</v>
      </c>
    </row>
    <row r="3562" spans="1:13" ht="15" x14ac:dyDescent="0.2">
      <c r="A3562" s="9">
        <v>42747</v>
      </c>
      <c r="B3562" s="9" t="s">
        <v>883</v>
      </c>
      <c r="C3562" s="11">
        <f t="shared" si="3350"/>
        <v>1012.6582278481013</v>
      </c>
      <c r="D3562" s="12" t="s">
        <v>21</v>
      </c>
      <c r="E3562" s="29">
        <v>197.5</v>
      </c>
      <c r="F3562" s="29">
        <v>199</v>
      </c>
      <c r="G3562" s="6">
        <v>0</v>
      </c>
      <c r="H3562" s="10">
        <v>0</v>
      </c>
      <c r="I3562" s="13">
        <f t="shared" si="3351"/>
        <v>1.5</v>
      </c>
      <c r="J3562" s="13">
        <v>0</v>
      </c>
      <c r="K3562" s="13">
        <v>0</v>
      </c>
      <c r="L3562" s="13">
        <f t="shared" si="3352"/>
        <v>1.5</v>
      </c>
      <c r="M3562" s="45">
        <f t="shared" si="3353"/>
        <v>1518.9873417721519</v>
      </c>
    </row>
    <row r="3563" spans="1:13" ht="15" x14ac:dyDescent="0.2">
      <c r="A3563" s="9">
        <v>42747</v>
      </c>
      <c r="B3563" s="9" t="s">
        <v>203</v>
      </c>
      <c r="C3563" s="11">
        <f t="shared" si="3350"/>
        <v>560.45957685301948</v>
      </c>
      <c r="D3563" s="12" t="s">
        <v>21</v>
      </c>
      <c r="E3563" s="29">
        <v>356.85</v>
      </c>
      <c r="F3563" s="29">
        <v>352</v>
      </c>
      <c r="G3563" s="6">
        <v>0</v>
      </c>
      <c r="H3563" s="10">
        <v>0</v>
      </c>
      <c r="I3563" s="13">
        <f t="shared" si="3351"/>
        <v>-4.8500000000000227</v>
      </c>
      <c r="J3563" s="13">
        <v>0</v>
      </c>
      <c r="K3563" s="13">
        <v>0</v>
      </c>
      <c r="L3563" s="13">
        <f t="shared" si="3352"/>
        <v>-4.8500000000000227</v>
      </c>
      <c r="M3563" s="45">
        <f t="shared" si="3353"/>
        <v>-2718.2289477371573</v>
      </c>
    </row>
    <row r="3564" spans="1:13" ht="15" x14ac:dyDescent="0.2">
      <c r="A3564" s="9">
        <v>42746</v>
      </c>
      <c r="B3564" s="9" t="s">
        <v>884</v>
      </c>
      <c r="C3564" s="11">
        <f t="shared" si="3350"/>
        <v>439.56043956043953</v>
      </c>
      <c r="D3564" s="12" t="s">
        <v>21</v>
      </c>
      <c r="E3564" s="29">
        <v>455</v>
      </c>
      <c r="F3564" s="29">
        <v>459</v>
      </c>
      <c r="G3564" s="6">
        <v>0</v>
      </c>
      <c r="H3564" s="10">
        <v>0</v>
      </c>
      <c r="I3564" s="13">
        <f t="shared" si="3351"/>
        <v>4</v>
      </c>
      <c r="J3564" s="13">
        <v>0</v>
      </c>
      <c r="K3564" s="13">
        <v>0</v>
      </c>
      <c r="L3564" s="13">
        <f t="shared" si="3352"/>
        <v>4</v>
      </c>
      <c r="M3564" s="45">
        <f t="shared" si="3353"/>
        <v>1758.2417582417581</v>
      </c>
    </row>
    <row r="3565" spans="1:13" ht="15" x14ac:dyDescent="0.2">
      <c r="A3565" s="9">
        <v>42746</v>
      </c>
      <c r="B3565" s="9" t="s">
        <v>28</v>
      </c>
      <c r="C3565" s="11">
        <f t="shared" si="3350"/>
        <v>419.28721174004193</v>
      </c>
      <c r="D3565" s="12" t="s">
        <v>21</v>
      </c>
      <c r="E3565" s="29">
        <v>477</v>
      </c>
      <c r="F3565" s="29">
        <v>481</v>
      </c>
      <c r="G3565" s="6">
        <v>0</v>
      </c>
      <c r="H3565" s="10">
        <v>0</v>
      </c>
      <c r="I3565" s="13">
        <f t="shared" si="3351"/>
        <v>4</v>
      </c>
      <c r="J3565" s="13">
        <v>0</v>
      </c>
      <c r="K3565" s="13">
        <v>0</v>
      </c>
      <c r="L3565" s="13">
        <f t="shared" si="3352"/>
        <v>4</v>
      </c>
      <c r="M3565" s="45">
        <f t="shared" si="3353"/>
        <v>1677.1488469601677</v>
      </c>
    </row>
    <row r="3566" spans="1:13" ht="15" x14ac:dyDescent="0.2">
      <c r="A3566" s="9">
        <v>42745</v>
      </c>
      <c r="B3566" s="9" t="s">
        <v>885</v>
      </c>
      <c r="C3566" s="11">
        <f t="shared" si="3350"/>
        <v>910.33227127901694</v>
      </c>
      <c r="D3566" s="12" t="s">
        <v>18</v>
      </c>
      <c r="E3566" s="29">
        <v>219.7</v>
      </c>
      <c r="F3566" s="29">
        <v>222.5</v>
      </c>
      <c r="G3566" s="6">
        <v>0</v>
      </c>
      <c r="H3566" s="10">
        <v>0</v>
      </c>
      <c r="I3566" s="13">
        <f t="shared" si="3351"/>
        <v>-2.8000000000000114</v>
      </c>
      <c r="J3566" s="13">
        <v>0</v>
      </c>
      <c r="K3566" s="13">
        <v>0</v>
      </c>
      <c r="L3566" s="13">
        <f t="shared" si="3352"/>
        <v>-2.8000000000000114</v>
      </c>
      <c r="M3566" s="45">
        <f t="shared" si="3353"/>
        <v>-2548.9303595812576</v>
      </c>
    </row>
    <row r="3567" spans="1:13" ht="15" x14ac:dyDescent="0.2">
      <c r="A3567" s="9">
        <v>42745</v>
      </c>
      <c r="B3567" s="9" t="s">
        <v>736</v>
      </c>
      <c r="C3567" s="11">
        <f t="shared" si="3350"/>
        <v>1012.6582278481013</v>
      </c>
      <c r="D3567" s="12" t="s">
        <v>18</v>
      </c>
      <c r="E3567" s="29">
        <v>197.5</v>
      </c>
      <c r="F3567" s="29">
        <v>200</v>
      </c>
      <c r="G3567" s="6">
        <v>0</v>
      </c>
      <c r="H3567" s="10">
        <v>0</v>
      </c>
      <c r="I3567" s="13">
        <f t="shared" si="3351"/>
        <v>-2.5</v>
      </c>
      <c r="J3567" s="13">
        <v>0</v>
      </c>
      <c r="K3567" s="13">
        <v>0</v>
      </c>
      <c r="L3567" s="13">
        <f t="shared" si="3352"/>
        <v>-2.5</v>
      </c>
      <c r="M3567" s="45">
        <f t="shared" si="3353"/>
        <v>-2531.6455696202534</v>
      </c>
    </row>
    <row r="3568" spans="1:13" ht="15" x14ac:dyDescent="0.2">
      <c r="A3568" s="9">
        <v>42744</v>
      </c>
      <c r="B3568" s="9" t="s">
        <v>886</v>
      </c>
      <c r="C3568" s="11">
        <f t="shared" si="3350"/>
        <v>628.14070351758801</v>
      </c>
      <c r="D3568" s="12" t="s">
        <v>21</v>
      </c>
      <c r="E3568" s="29">
        <v>318.39999999999998</v>
      </c>
      <c r="F3568" s="29">
        <v>321.5</v>
      </c>
      <c r="G3568" s="6">
        <v>325.8</v>
      </c>
      <c r="H3568" s="10">
        <v>0</v>
      </c>
      <c r="I3568" s="13">
        <f t="shared" si="3351"/>
        <v>3.1000000000000227</v>
      </c>
      <c r="J3568" s="13">
        <f>(IF(D3568="SELL",IF(G3568="",0,F3568-G3568),IF(D3568="BUY",IF(G3568="",0,G3568-F3568))))</f>
        <v>4.3000000000000114</v>
      </c>
      <c r="K3568" s="13">
        <v>0</v>
      </c>
      <c r="L3568" s="13">
        <f t="shared" si="3352"/>
        <v>7.4000000000000341</v>
      </c>
      <c r="M3568" s="45">
        <f t="shared" si="3353"/>
        <v>4648.2412060301731</v>
      </c>
    </row>
    <row r="3569" spans="1:13" ht="15" x14ac:dyDescent="0.2">
      <c r="A3569" s="9">
        <v>42744</v>
      </c>
      <c r="B3569" s="9" t="s">
        <v>736</v>
      </c>
      <c r="C3569" s="11">
        <f t="shared" si="3350"/>
        <v>1002.5062656641604</v>
      </c>
      <c r="D3569" s="12" t="s">
        <v>21</v>
      </c>
      <c r="E3569" s="29">
        <v>199.5</v>
      </c>
      <c r="F3569" s="29">
        <v>200.9</v>
      </c>
      <c r="G3569" s="6">
        <v>202.9</v>
      </c>
      <c r="H3569" s="10">
        <v>204.9</v>
      </c>
      <c r="I3569" s="13">
        <f t="shared" si="3351"/>
        <v>1.4000000000000057</v>
      </c>
      <c r="J3569" s="13">
        <f>(IF(D3569="SELL",IF(G3569="",0,F3569-G3569),IF(D3569="BUY",IF(G3569="",0,G3569-F3569))))</f>
        <v>2</v>
      </c>
      <c r="K3569" s="13">
        <f>(IF(D3569="SELL",IF(H3569="",0,G3569-H3569),IF(D3569="BUY",IF(H3569="",0,(H3569-G3569)))))</f>
        <v>2</v>
      </c>
      <c r="L3569" s="13">
        <f t="shared" si="3352"/>
        <v>5.4000000000000057</v>
      </c>
      <c r="M3569" s="45">
        <f t="shared" si="3353"/>
        <v>5413.533834586472</v>
      </c>
    </row>
    <row r="3570" spans="1:13" ht="15" x14ac:dyDescent="0.2">
      <c r="A3570" s="9">
        <v>42744</v>
      </c>
      <c r="B3570" s="9" t="s">
        <v>158</v>
      </c>
      <c r="C3570" s="11">
        <f t="shared" si="3350"/>
        <v>436.20501635768812</v>
      </c>
      <c r="D3570" s="12" t="s">
        <v>18</v>
      </c>
      <c r="E3570" s="29">
        <v>458.5</v>
      </c>
      <c r="F3570" s="29">
        <v>464</v>
      </c>
      <c r="G3570" s="6">
        <v>0</v>
      </c>
      <c r="H3570" s="10">
        <v>0</v>
      </c>
      <c r="I3570" s="13">
        <f t="shared" si="3351"/>
        <v>-5.5</v>
      </c>
      <c r="J3570" s="13">
        <v>0</v>
      </c>
      <c r="K3570" s="13">
        <v>0</v>
      </c>
      <c r="L3570" s="13">
        <f t="shared" si="3352"/>
        <v>-5.5</v>
      </c>
      <c r="M3570" s="45">
        <f t="shared" si="3353"/>
        <v>-2399.1275899672846</v>
      </c>
    </row>
    <row r="3571" spans="1:13" ht="15" x14ac:dyDescent="0.2">
      <c r="A3571" s="9">
        <v>42741</v>
      </c>
      <c r="B3571" s="9" t="s">
        <v>35</v>
      </c>
      <c r="C3571" s="11">
        <f t="shared" si="3350"/>
        <v>299.62546816479403</v>
      </c>
      <c r="D3571" s="12" t="s">
        <v>18</v>
      </c>
      <c r="E3571" s="29">
        <v>667.5</v>
      </c>
      <c r="F3571" s="29">
        <v>662.6</v>
      </c>
      <c r="G3571" s="6">
        <v>0</v>
      </c>
      <c r="H3571" s="10">
        <v>0</v>
      </c>
      <c r="I3571" s="13">
        <f t="shared" si="3351"/>
        <v>4.8999999999999773</v>
      </c>
      <c r="J3571" s="13">
        <v>0</v>
      </c>
      <c r="K3571" s="13">
        <v>0</v>
      </c>
      <c r="L3571" s="13">
        <f t="shared" si="3352"/>
        <v>4.8999999999999773</v>
      </c>
      <c r="M3571" s="45">
        <f t="shared" si="3353"/>
        <v>1468.164794007484</v>
      </c>
    </row>
    <row r="3572" spans="1:13" ht="15" x14ac:dyDescent="0.2">
      <c r="A3572" s="9">
        <v>42741</v>
      </c>
      <c r="B3572" s="9" t="s">
        <v>887</v>
      </c>
      <c r="C3572" s="11">
        <f t="shared" si="3350"/>
        <v>470.0352526439483</v>
      </c>
      <c r="D3572" s="12" t="s">
        <v>21</v>
      </c>
      <c r="E3572" s="29">
        <v>425.5</v>
      </c>
      <c r="F3572" s="29">
        <v>428.6</v>
      </c>
      <c r="G3572" s="6">
        <v>432.9</v>
      </c>
      <c r="H3572" s="10">
        <v>0</v>
      </c>
      <c r="I3572" s="13">
        <f t="shared" si="3351"/>
        <v>3.1000000000000227</v>
      </c>
      <c r="J3572" s="13">
        <f>(IF(D3572="SELL",IF(G3572="",0,F3572-G3572),IF(D3572="BUY",IF(G3572="",0,G3572-F3572))))</f>
        <v>4.2999999999999545</v>
      </c>
      <c r="K3572" s="13">
        <v>0</v>
      </c>
      <c r="L3572" s="13">
        <f t="shared" si="3352"/>
        <v>7.3999999999999773</v>
      </c>
      <c r="M3572" s="45">
        <f t="shared" si="3353"/>
        <v>3478.2608695652066</v>
      </c>
    </row>
    <row r="3573" spans="1:13" ht="15" x14ac:dyDescent="0.2">
      <c r="A3573" s="9">
        <v>42741</v>
      </c>
      <c r="B3573" s="9" t="s">
        <v>888</v>
      </c>
      <c r="C3573" s="11">
        <f t="shared" si="3350"/>
        <v>282.08744710860367</v>
      </c>
      <c r="D3573" s="12" t="s">
        <v>18</v>
      </c>
      <c r="E3573" s="29">
        <v>709</v>
      </c>
      <c r="F3573" s="29">
        <v>703</v>
      </c>
      <c r="G3573" s="6">
        <v>696</v>
      </c>
      <c r="H3573" s="10">
        <v>0</v>
      </c>
      <c r="I3573" s="13">
        <f t="shared" si="3351"/>
        <v>6</v>
      </c>
      <c r="J3573" s="13">
        <f>(IF(D3573="SELL",IF(G3573="",0,F3573-G3573),IF(D3573="BUY",IF(G3573="",0,G3573-F3573))))</f>
        <v>7</v>
      </c>
      <c r="K3573" s="13">
        <v>0</v>
      </c>
      <c r="L3573" s="13">
        <f t="shared" si="3352"/>
        <v>13</v>
      </c>
      <c r="M3573" s="45">
        <f t="shared" si="3353"/>
        <v>3667.1368124118476</v>
      </c>
    </row>
    <row r="3574" spans="1:13" ht="15" x14ac:dyDescent="0.2">
      <c r="A3574" s="9">
        <v>42740</v>
      </c>
      <c r="B3574" s="9" t="s">
        <v>889</v>
      </c>
      <c r="C3574" s="11">
        <f t="shared" si="3350"/>
        <v>167.36401673640168</v>
      </c>
      <c r="D3574" s="12" t="s">
        <v>18</v>
      </c>
      <c r="E3574" s="29">
        <v>1195</v>
      </c>
      <c r="F3574" s="29">
        <v>1186</v>
      </c>
      <c r="G3574" s="6">
        <v>0</v>
      </c>
      <c r="H3574" s="10">
        <v>0</v>
      </c>
      <c r="I3574" s="13">
        <f t="shared" si="3351"/>
        <v>9</v>
      </c>
      <c r="J3574" s="13">
        <v>0</v>
      </c>
      <c r="K3574" s="13">
        <v>0</v>
      </c>
      <c r="L3574" s="13">
        <f t="shared" si="3352"/>
        <v>9</v>
      </c>
      <c r="M3574" s="45">
        <f t="shared" si="3353"/>
        <v>1506.2761506276152</v>
      </c>
    </row>
    <row r="3575" spans="1:13" ht="15" x14ac:dyDescent="0.2">
      <c r="A3575" s="9">
        <v>42740</v>
      </c>
      <c r="B3575" s="9" t="s">
        <v>299</v>
      </c>
      <c r="C3575" s="11">
        <f t="shared" si="3350"/>
        <v>316.95721077654514</v>
      </c>
      <c r="D3575" s="12" t="s">
        <v>18</v>
      </c>
      <c r="E3575" s="29">
        <v>631</v>
      </c>
      <c r="F3575" s="29">
        <v>638</v>
      </c>
      <c r="G3575" s="6">
        <v>0</v>
      </c>
      <c r="H3575" s="10">
        <v>0</v>
      </c>
      <c r="I3575" s="13">
        <f t="shared" si="3351"/>
        <v>-7</v>
      </c>
      <c r="J3575" s="13">
        <v>0</v>
      </c>
      <c r="K3575" s="13">
        <v>0</v>
      </c>
      <c r="L3575" s="13">
        <f t="shared" si="3352"/>
        <v>-7</v>
      </c>
      <c r="M3575" s="45">
        <f t="shared" si="3353"/>
        <v>-2218.7004754358159</v>
      </c>
    </row>
    <row r="3576" spans="1:13" ht="15" x14ac:dyDescent="0.2">
      <c r="A3576" s="9">
        <v>42740</v>
      </c>
      <c r="B3576" s="9" t="s">
        <v>189</v>
      </c>
      <c r="C3576" s="11">
        <f t="shared" si="3350"/>
        <v>944.51003541912632</v>
      </c>
      <c r="D3576" s="12" t="s">
        <v>18</v>
      </c>
      <c r="E3576" s="29">
        <v>211.75</v>
      </c>
      <c r="F3576" s="29">
        <v>210</v>
      </c>
      <c r="G3576" s="6">
        <v>208</v>
      </c>
      <c r="H3576" s="10">
        <v>0</v>
      </c>
      <c r="I3576" s="13">
        <f t="shared" si="3351"/>
        <v>1.75</v>
      </c>
      <c r="J3576" s="13">
        <f>(IF(D3576="SELL",IF(G3576="",0,F3576-G3576),IF(D3576="BUY",IF(G3576="",0,G3576-F3576))))</f>
        <v>2</v>
      </c>
      <c r="K3576" s="13">
        <v>0</v>
      </c>
      <c r="L3576" s="13">
        <f t="shared" si="3352"/>
        <v>3.75</v>
      </c>
      <c r="M3576" s="45">
        <f t="shared" si="3353"/>
        <v>3541.9126328217235</v>
      </c>
    </row>
    <row r="3577" spans="1:13" ht="15" x14ac:dyDescent="0.2">
      <c r="A3577" s="9">
        <v>42739</v>
      </c>
      <c r="B3577" s="9" t="s">
        <v>42</v>
      </c>
      <c r="C3577" s="11">
        <f t="shared" si="3350"/>
        <v>240.15369836695487</v>
      </c>
      <c r="D3577" s="12" t="s">
        <v>21</v>
      </c>
      <c r="E3577" s="29">
        <v>832.8</v>
      </c>
      <c r="F3577" s="29">
        <v>822.3</v>
      </c>
      <c r="G3577" s="6">
        <v>0</v>
      </c>
      <c r="H3577" s="10">
        <v>0</v>
      </c>
      <c r="I3577" s="13">
        <f t="shared" si="3351"/>
        <v>-10.5</v>
      </c>
      <c r="J3577" s="13">
        <v>0</v>
      </c>
      <c r="K3577" s="13">
        <f>(IF(D3577="SELL",IF(H3577="",0,G3577-H3577),IF(D3577="BUY",IF(H3577="",0,(H3577-G3577)))))</f>
        <v>0</v>
      </c>
      <c r="L3577" s="13">
        <f t="shared" si="3352"/>
        <v>-10.5</v>
      </c>
      <c r="M3577" s="45">
        <f t="shared" si="3353"/>
        <v>-2521.613832853026</v>
      </c>
    </row>
    <row r="3578" spans="1:13" ht="15" x14ac:dyDescent="0.2">
      <c r="A3578" s="9">
        <v>42739</v>
      </c>
      <c r="B3578" s="9" t="s">
        <v>225</v>
      </c>
      <c r="C3578" s="11">
        <f t="shared" si="3350"/>
        <v>304.55306837216381</v>
      </c>
      <c r="D3578" s="12" t="s">
        <v>21</v>
      </c>
      <c r="E3578" s="29">
        <v>656.7</v>
      </c>
      <c r="F3578" s="29">
        <v>661.6</v>
      </c>
      <c r="G3578" s="6">
        <v>668.1</v>
      </c>
      <c r="H3578" s="10">
        <v>678</v>
      </c>
      <c r="I3578" s="13">
        <f t="shared" si="3351"/>
        <v>4.8999999999999773</v>
      </c>
      <c r="J3578" s="13">
        <f>(IF(D3578="SELL",IF(G3578="",0,F3578-G3578),IF(D3578="BUY",IF(G3578="",0,G3578-F3578))))</f>
        <v>6.5</v>
      </c>
      <c r="K3578" s="13">
        <f>(IF(D3578="SELL",IF(H3578="",0,G3578-H3578),IF(D3578="BUY",IF(H3578="",0,(H3578-G3578)))))</f>
        <v>9.8999999999999773</v>
      </c>
      <c r="L3578" s="13">
        <f t="shared" si="3352"/>
        <v>21.299999999999955</v>
      </c>
      <c r="M3578" s="45">
        <f t="shared" si="3353"/>
        <v>6486.9803563270752</v>
      </c>
    </row>
    <row r="3579" spans="1:13" ht="15" x14ac:dyDescent="0.2">
      <c r="A3579" s="9">
        <v>42738</v>
      </c>
      <c r="B3579" s="9" t="s">
        <v>224</v>
      </c>
      <c r="C3579" s="11">
        <f t="shared" si="3350"/>
        <v>680.50357264375646</v>
      </c>
      <c r="D3579" s="12" t="s">
        <v>18</v>
      </c>
      <c r="E3579" s="29">
        <v>293.89999999999998</v>
      </c>
      <c r="F3579" s="29">
        <v>298.89999999999998</v>
      </c>
      <c r="G3579" s="6">
        <v>0</v>
      </c>
      <c r="H3579" s="10">
        <v>0</v>
      </c>
      <c r="I3579" s="13">
        <f>(IF(D3579="SELL",E3579-F3579,IF(D3579="BUY",F3579-E3579)))</f>
        <v>-5</v>
      </c>
      <c r="J3579" s="21">
        <v>0</v>
      </c>
      <c r="K3579" s="21">
        <v>0</v>
      </c>
      <c r="L3579" s="13">
        <f>K3579+J3579+I3579</f>
        <v>-5</v>
      </c>
      <c r="M3579" s="45">
        <f>L3579*C3579</f>
        <v>-3402.5178632187822</v>
      </c>
    </row>
    <row r="3580" spans="1:13" ht="15" x14ac:dyDescent="0.2">
      <c r="A3580" s="9">
        <v>43099</v>
      </c>
      <c r="B3580" s="9" t="s">
        <v>890</v>
      </c>
      <c r="C3580" s="11">
        <f t="shared" si="3350"/>
        <v>638.9776357827476</v>
      </c>
      <c r="D3580" s="12" t="s">
        <v>18</v>
      </c>
      <c r="E3580" s="29">
        <v>313</v>
      </c>
      <c r="F3580" s="29">
        <v>310.14999999999998</v>
      </c>
      <c r="G3580" s="6">
        <v>0</v>
      </c>
      <c r="H3580" s="10">
        <v>0</v>
      </c>
      <c r="I3580" s="13">
        <f t="shared" ref="I3580:I3643" si="3354">(IF(D3580="SELL",E3580-F3580,IF(D3580="BUY",F3580-E3580)))</f>
        <v>2.8500000000000227</v>
      </c>
      <c r="J3580" s="13">
        <v>0</v>
      </c>
      <c r="K3580" s="13">
        <f>(IF(D3580="SELL",IF(H3580="",0,G3580-H3580),IF(D3580="BUY",IF(H3580="",0,(H3580-G3580)))))</f>
        <v>0</v>
      </c>
      <c r="L3580" s="13">
        <f t="shared" ref="L3580:L3643" si="3355">K3580+J3580+I3580</f>
        <v>2.8500000000000227</v>
      </c>
      <c r="M3580" s="45">
        <f t="shared" ref="M3580:M3643" si="3356">L3580*C3580</f>
        <v>1821.0862619808452</v>
      </c>
    </row>
    <row r="3581" spans="1:13" ht="15" x14ac:dyDescent="0.2">
      <c r="A3581" s="9">
        <v>43099</v>
      </c>
      <c r="B3581" s="9" t="s">
        <v>891</v>
      </c>
      <c r="C3581" s="11">
        <f t="shared" si="3350"/>
        <v>930.23255813953483</v>
      </c>
      <c r="D3581" s="12" t="s">
        <v>21</v>
      </c>
      <c r="E3581" s="29">
        <v>215</v>
      </c>
      <c r="F3581" s="29">
        <v>216.85</v>
      </c>
      <c r="G3581" s="6">
        <v>0</v>
      </c>
      <c r="H3581" s="10">
        <v>0</v>
      </c>
      <c r="I3581" s="13">
        <f t="shared" si="3354"/>
        <v>1.8499999999999943</v>
      </c>
      <c r="J3581" s="13">
        <v>0</v>
      </c>
      <c r="K3581" s="13">
        <f>(IF(D3581="SELL",IF(H3581="",0,G3581-H3581),IF(D3581="BUY",IF(H3581="",0,(H3581-G3581)))))</f>
        <v>0</v>
      </c>
      <c r="L3581" s="13">
        <f t="shared" si="3355"/>
        <v>1.8499999999999943</v>
      </c>
      <c r="M3581" s="45">
        <f t="shared" si="3356"/>
        <v>1720.9302325581341</v>
      </c>
    </row>
    <row r="3582" spans="1:13" ht="15" x14ac:dyDescent="0.2">
      <c r="A3582" s="9">
        <v>43099</v>
      </c>
      <c r="B3582" s="9" t="s">
        <v>238</v>
      </c>
      <c r="C3582" s="11">
        <f t="shared" si="3350"/>
        <v>500</v>
      </c>
      <c r="D3582" s="12" t="s">
        <v>21</v>
      </c>
      <c r="E3582" s="29">
        <v>400</v>
      </c>
      <c r="F3582" s="29">
        <v>392</v>
      </c>
      <c r="G3582" s="6">
        <v>0</v>
      </c>
      <c r="H3582" s="10">
        <v>0</v>
      </c>
      <c r="I3582" s="13">
        <f t="shared" si="3354"/>
        <v>-8</v>
      </c>
      <c r="J3582" s="13">
        <v>0</v>
      </c>
      <c r="K3582" s="13">
        <f>(IF(D3582="SELL",IF(H3582="",0,G3582-H3582),IF(D3582="BUY",IF(H3582="",0,(H3582-G3582)))))</f>
        <v>0</v>
      </c>
      <c r="L3582" s="13">
        <f t="shared" si="3355"/>
        <v>-8</v>
      </c>
      <c r="M3582" s="45">
        <f t="shared" si="3356"/>
        <v>-4000</v>
      </c>
    </row>
    <row r="3583" spans="1:13" ht="15" x14ac:dyDescent="0.2">
      <c r="A3583" s="9">
        <v>43098</v>
      </c>
      <c r="B3583" s="9" t="s">
        <v>219</v>
      </c>
      <c r="C3583" s="11">
        <f t="shared" si="3350"/>
        <v>961.53846153846155</v>
      </c>
      <c r="D3583" s="12" t="s">
        <v>21</v>
      </c>
      <c r="E3583" s="29">
        <v>208</v>
      </c>
      <c r="F3583" s="29">
        <v>210</v>
      </c>
      <c r="G3583" s="6">
        <v>0</v>
      </c>
      <c r="H3583" s="10">
        <v>0</v>
      </c>
      <c r="I3583" s="13">
        <f t="shared" si="3354"/>
        <v>2</v>
      </c>
      <c r="J3583" s="13">
        <v>0</v>
      </c>
      <c r="K3583" s="13">
        <f>(IF(D3583="SELL",IF(H3583="",0,G3583-H3583),IF(D3583="BUY",IF(H3583="",0,(H3583-G3583)))))</f>
        <v>0</v>
      </c>
      <c r="L3583" s="13">
        <f t="shared" si="3355"/>
        <v>2</v>
      </c>
      <c r="M3583" s="45">
        <f t="shared" si="3356"/>
        <v>1923.0769230769231</v>
      </c>
    </row>
    <row r="3584" spans="1:13" ht="15" x14ac:dyDescent="0.2">
      <c r="A3584" s="9">
        <v>42732</v>
      </c>
      <c r="B3584" s="9" t="s">
        <v>878</v>
      </c>
      <c r="C3584" s="11">
        <f t="shared" si="3350"/>
        <v>671.14093959731542</v>
      </c>
      <c r="D3584" s="12" t="s">
        <v>21</v>
      </c>
      <c r="E3584" s="29">
        <v>298</v>
      </c>
      <c r="F3584" s="29">
        <v>300</v>
      </c>
      <c r="G3584" s="6">
        <v>0</v>
      </c>
      <c r="H3584" s="10">
        <v>0</v>
      </c>
      <c r="I3584" s="13">
        <f t="shared" si="3354"/>
        <v>2</v>
      </c>
      <c r="J3584" s="21">
        <v>0</v>
      </c>
      <c r="K3584" s="21">
        <v>0</v>
      </c>
      <c r="L3584" s="13">
        <f t="shared" si="3355"/>
        <v>2</v>
      </c>
      <c r="M3584" s="45">
        <f t="shared" si="3356"/>
        <v>1342.2818791946308</v>
      </c>
    </row>
    <row r="3585" spans="1:13" ht="15" x14ac:dyDescent="0.2">
      <c r="A3585" s="9">
        <v>42732</v>
      </c>
      <c r="B3585" s="9" t="s">
        <v>219</v>
      </c>
      <c r="C3585" s="11">
        <f t="shared" si="3350"/>
        <v>1000</v>
      </c>
      <c r="D3585" s="12" t="s">
        <v>21</v>
      </c>
      <c r="E3585" s="29">
        <v>200</v>
      </c>
      <c r="F3585" s="29">
        <v>202</v>
      </c>
      <c r="G3585" s="6">
        <v>204</v>
      </c>
      <c r="H3585" s="10">
        <v>0</v>
      </c>
      <c r="I3585" s="13">
        <f t="shared" si="3354"/>
        <v>2</v>
      </c>
      <c r="J3585" s="21">
        <v>2</v>
      </c>
      <c r="K3585" s="21">
        <v>0</v>
      </c>
      <c r="L3585" s="13">
        <f t="shared" si="3355"/>
        <v>4</v>
      </c>
      <c r="M3585" s="45">
        <f t="shared" si="3356"/>
        <v>4000</v>
      </c>
    </row>
    <row r="3586" spans="1:13" ht="15" x14ac:dyDescent="0.2">
      <c r="A3586" s="9">
        <v>42732</v>
      </c>
      <c r="B3586" s="9" t="s">
        <v>892</v>
      </c>
      <c r="C3586" s="11">
        <f t="shared" si="3350"/>
        <v>621.11801242236027</v>
      </c>
      <c r="D3586" s="12" t="s">
        <v>21</v>
      </c>
      <c r="E3586" s="29">
        <v>322</v>
      </c>
      <c r="F3586" s="29">
        <v>325</v>
      </c>
      <c r="G3586" s="6">
        <v>0</v>
      </c>
      <c r="H3586" s="10">
        <v>0</v>
      </c>
      <c r="I3586" s="13">
        <f t="shared" si="3354"/>
        <v>3</v>
      </c>
      <c r="J3586" s="21">
        <v>0</v>
      </c>
      <c r="K3586" s="21">
        <v>0</v>
      </c>
      <c r="L3586" s="13">
        <f t="shared" si="3355"/>
        <v>3</v>
      </c>
      <c r="M3586" s="45">
        <f t="shared" si="3356"/>
        <v>1863.3540372670809</v>
      </c>
    </row>
    <row r="3587" spans="1:13" ht="15" x14ac:dyDescent="0.2">
      <c r="A3587" s="9">
        <v>42731</v>
      </c>
      <c r="B3587" s="9" t="s">
        <v>893</v>
      </c>
      <c r="C3587" s="11">
        <f t="shared" si="3350"/>
        <v>566.57223796033998</v>
      </c>
      <c r="D3587" s="12" t="s">
        <v>21</v>
      </c>
      <c r="E3587" s="29">
        <v>353</v>
      </c>
      <c r="F3587" s="29">
        <v>356</v>
      </c>
      <c r="G3587" s="6">
        <v>0</v>
      </c>
      <c r="H3587" s="10">
        <v>0</v>
      </c>
      <c r="I3587" s="13">
        <f t="shared" si="3354"/>
        <v>3</v>
      </c>
      <c r="J3587" s="21">
        <v>0</v>
      </c>
      <c r="K3587" s="21">
        <v>0</v>
      </c>
      <c r="L3587" s="13">
        <f t="shared" si="3355"/>
        <v>3</v>
      </c>
      <c r="M3587" s="45">
        <f t="shared" si="3356"/>
        <v>1699.71671388102</v>
      </c>
    </row>
    <row r="3588" spans="1:13" ht="15" x14ac:dyDescent="0.2">
      <c r="A3588" s="9">
        <v>42731</v>
      </c>
      <c r="B3588" s="9" t="s">
        <v>894</v>
      </c>
      <c r="C3588" s="11">
        <f t="shared" si="3350"/>
        <v>694.44444444444446</v>
      </c>
      <c r="D3588" s="12" t="s">
        <v>21</v>
      </c>
      <c r="E3588" s="29">
        <v>288</v>
      </c>
      <c r="F3588" s="29">
        <v>289.5</v>
      </c>
      <c r="G3588" s="6">
        <v>0</v>
      </c>
      <c r="H3588" s="10">
        <v>0</v>
      </c>
      <c r="I3588" s="13">
        <f t="shared" si="3354"/>
        <v>1.5</v>
      </c>
      <c r="J3588" s="21">
        <v>0</v>
      </c>
      <c r="K3588" s="21">
        <v>0</v>
      </c>
      <c r="L3588" s="13">
        <f t="shared" si="3355"/>
        <v>1.5</v>
      </c>
      <c r="M3588" s="45">
        <f t="shared" si="3356"/>
        <v>1041.6666666666667</v>
      </c>
    </row>
    <row r="3589" spans="1:13" ht="15" x14ac:dyDescent="0.2">
      <c r="A3589" s="9">
        <v>42730</v>
      </c>
      <c r="B3589" s="9" t="s">
        <v>891</v>
      </c>
      <c r="C3589" s="11">
        <f t="shared" si="3350"/>
        <v>975.60975609756099</v>
      </c>
      <c r="D3589" s="12" t="s">
        <v>18</v>
      </c>
      <c r="E3589" s="29">
        <v>205</v>
      </c>
      <c r="F3589" s="29">
        <v>203</v>
      </c>
      <c r="G3589" s="6">
        <v>0</v>
      </c>
      <c r="H3589" s="10">
        <v>0</v>
      </c>
      <c r="I3589" s="13">
        <f t="shared" si="3354"/>
        <v>2</v>
      </c>
      <c r="J3589" s="21">
        <v>0</v>
      </c>
      <c r="K3589" s="21">
        <v>0</v>
      </c>
      <c r="L3589" s="13">
        <f t="shared" si="3355"/>
        <v>2</v>
      </c>
      <c r="M3589" s="45">
        <f t="shared" si="3356"/>
        <v>1951.219512195122</v>
      </c>
    </row>
    <row r="3590" spans="1:13" ht="15" x14ac:dyDescent="0.2">
      <c r="A3590" s="9">
        <v>42730</v>
      </c>
      <c r="B3590" s="9" t="s">
        <v>238</v>
      </c>
      <c r="C3590" s="11">
        <f t="shared" si="3350"/>
        <v>531.91489361702122</v>
      </c>
      <c r="D3590" s="12" t="s">
        <v>18</v>
      </c>
      <c r="E3590" s="29">
        <v>376</v>
      </c>
      <c r="F3590" s="29">
        <v>373</v>
      </c>
      <c r="G3590" s="6">
        <v>0</v>
      </c>
      <c r="H3590" s="10">
        <v>0</v>
      </c>
      <c r="I3590" s="13">
        <f t="shared" si="3354"/>
        <v>3</v>
      </c>
      <c r="J3590" s="21">
        <v>0</v>
      </c>
      <c r="K3590" s="21">
        <v>0</v>
      </c>
      <c r="L3590" s="13">
        <f t="shared" si="3355"/>
        <v>3</v>
      </c>
      <c r="M3590" s="45">
        <f t="shared" si="3356"/>
        <v>1595.7446808510635</v>
      </c>
    </row>
    <row r="3591" spans="1:13" ht="15" x14ac:dyDescent="0.2">
      <c r="A3591" s="9">
        <v>42730</v>
      </c>
      <c r="B3591" s="9" t="s">
        <v>226</v>
      </c>
      <c r="C3591" s="11">
        <f t="shared" ref="C3591:C3656" si="3357">200000/E3591</f>
        <v>671.14093959731542</v>
      </c>
      <c r="D3591" s="12" t="s">
        <v>18</v>
      </c>
      <c r="E3591" s="29">
        <v>298</v>
      </c>
      <c r="F3591" s="29">
        <v>296</v>
      </c>
      <c r="G3591" s="6">
        <v>0</v>
      </c>
      <c r="H3591" s="10">
        <v>0</v>
      </c>
      <c r="I3591" s="13">
        <f t="shared" si="3354"/>
        <v>2</v>
      </c>
      <c r="J3591" s="21">
        <v>0</v>
      </c>
      <c r="K3591" s="21">
        <v>0</v>
      </c>
      <c r="L3591" s="13">
        <f t="shared" si="3355"/>
        <v>2</v>
      </c>
      <c r="M3591" s="45">
        <f t="shared" si="3356"/>
        <v>1342.2818791946308</v>
      </c>
    </row>
    <row r="3592" spans="1:13" ht="15" x14ac:dyDescent="0.2">
      <c r="A3592" s="9">
        <v>42727</v>
      </c>
      <c r="B3592" s="9" t="s">
        <v>895</v>
      </c>
      <c r="C3592" s="11">
        <f t="shared" si="3357"/>
        <v>322.58064516129031</v>
      </c>
      <c r="D3592" s="12" t="s">
        <v>21</v>
      </c>
      <c r="E3592" s="29">
        <v>620</v>
      </c>
      <c r="F3592" s="29">
        <v>626</v>
      </c>
      <c r="G3592" s="6">
        <v>0</v>
      </c>
      <c r="H3592" s="10">
        <v>0</v>
      </c>
      <c r="I3592" s="13">
        <f t="shared" si="3354"/>
        <v>6</v>
      </c>
      <c r="J3592" s="21">
        <v>0</v>
      </c>
      <c r="K3592" s="21">
        <v>0</v>
      </c>
      <c r="L3592" s="13">
        <f t="shared" si="3355"/>
        <v>6</v>
      </c>
      <c r="M3592" s="45">
        <f t="shared" si="3356"/>
        <v>1935.483870967742</v>
      </c>
    </row>
    <row r="3593" spans="1:13" ht="15" x14ac:dyDescent="0.2">
      <c r="A3593" s="9">
        <v>42726</v>
      </c>
      <c r="B3593" s="9" t="s">
        <v>891</v>
      </c>
      <c r="C3593" s="11">
        <f t="shared" si="3357"/>
        <v>934.57943925233644</v>
      </c>
      <c r="D3593" s="12" t="s">
        <v>18</v>
      </c>
      <c r="E3593" s="29">
        <v>214</v>
      </c>
      <c r="F3593" s="29">
        <v>212.2</v>
      </c>
      <c r="G3593" s="6">
        <v>0</v>
      </c>
      <c r="H3593" s="10">
        <v>0</v>
      </c>
      <c r="I3593" s="13">
        <f t="shared" si="3354"/>
        <v>1.8000000000000114</v>
      </c>
      <c r="J3593" s="21">
        <v>0</v>
      </c>
      <c r="K3593" s="21">
        <v>0</v>
      </c>
      <c r="L3593" s="13">
        <f t="shared" si="3355"/>
        <v>1.8000000000000114</v>
      </c>
      <c r="M3593" s="45">
        <f t="shared" si="3356"/>
        <v>1682.2429906542163</v>
      </c>
    </row>
    <row r="3594" spans="1:13" ht="15" x14ac:dyDescent="0.2">
      <c r="A3594" s="9">
        <v>42726</v>
      </c>
      <c r="B3594" s="9" t="s">
        <v>852</v>
      </c>
      <c r="C3594" s="11">
        <f t="shared" si="3357"/>
        <v>854.70085470085473</v>
      </c>
      <c r="D3594" s="12" t="s">
        <v>18</v>
      </c>
      <c r="E3594" s="29">
        <v>234</v>
      </c>
      <c r="F3594" s="29">
        <v>232</v>
      </c>
      <c r="G3594" s="6">
        <v>0</v>
      </c>
      <c r="H3594" s="10">
        <v>0</v>
      </c>
      <c r="I3594" s="13">
        <f t="shared" si="3354"/>
        <v>2</v>
      </c>
      <c r="J3594" s="21">
        <v>0</v>
      </c>
      <c r="K3594" s="21">
        <v>0</v>
      </c>
      <c r="L3594" s="13">
        <f t="shared" si="3355"/>
        <v>2</v>
      </c>
      <c r="M3594" s="45">
        <f t="shared" si="3356"/>
        <v>1709.4017094017095</v>
      </c>
    </row>
    <row r="3595" spans="1:13" ht="15" x14ac:dyDescent="0.2">
      <c r="A3595" s="9">
        <v>42725</v>
      </c>
      <c r="B3595" s="9" t="s">
        <v>238</v>
      </c>
      <c r="C3595" s="11">
        <f t="shared" si="3357"/>
        <v>495.04950495049508</v>
      </c>
      <c r="D3595" s="12" t="s">
        <v>18</v>
      </c>
      <c r="E3595" s="29">
        <v>404</v>
      </c>
      <c r="F3595" s="29">
        <v>400.6</v>
      </c>
      <c r="G3595" s="6">
        <v>0</v>
      </c>
      <c r="H3595" s="10">
        <v>0</v>
      </c>
      <c r="I3595" s="13">
        <f t="shared" si="3354"/>
        <v>3.3999999999999773</v>
      </c>
      <c r="J3595" s="21">
        <v>0</v>
      </c>
      <c r="K3595" s="21">
        <v>0</v>
      </c>
      <c r="L3595" s="13">
        <f t="shared" si="3355"/>
        <v>3.3999999999999773</v>
      </c>
      <c r="M3595" s="45">
        <f t="shared" si="3356"/>
        <v>1683.168316831672</v>
      </c>
    </row>
    <row r="3596" spans="1:13" ht="15" x14ac:dyDescent="0.2">
      <c r="A3596" s="9">
        <v>42725</v>
      </c>
      <c r="B3596" s="9" t="s">
        <v>882</v>
      </c>
      <c r="C3596" s="11">
        <f t="shared" si="3357"/>
        <v>735.29411764705878</v>
      </c>
      <c r="D3596" s="12" t="s">
        <v>21</v>
      </c>
      <c r="E3596" s="29">
        <v>272</v>
      </c>
      <c r="F3596" s="29">
        <v>274</v>
      </c>
      <c r="G3596" s="6">
        <v>0</v>
      </c>
      <c r="H3596" s="10">
        <v>0</v>
      </c>
      <c r="I3596" s="13">
        <f t="shared" si="3354"/>
        <v>2</v>
      </c>
      <c r="J3596" s="21">
        <v>0</v>
      </c>
      <c r="K3596" s="21">
        <v>0</v>
      </c>
      <c r="L3596" s="13">
        <f t="shared" si="3355"/>
        <v>2</v>
      </c>
      <c r="M3596" s="45">
        <f t="shared" si="3356"/>
        <v>1470.5882352941176</v>
      </c>
    </row>
    <row r="3597" spans="1:13" ht="15" x14ac:dyDescent="0.2">
      <c r="A3597" s="9">
        <v>42723</v>
      </c>
      <c r="B3597" s="9" t="s">
        <v>204</v>
      </c>
      <c r="C3597" s="11">
        <f t="shared" si="3357"/>
        <v>892.85714285714289</v>
      </c>
      <c r="D3597" s="12" t="s">
        <v>18</v>
      </c>
      <c r="E3597" s="29">
        <v>224</v>
      </c>
      <c r="F3597" s="29">
        <v>222</v>
      </c>
      <c r="G3597" s="6">
        <v>0</v>
      </c>
      <c r="H3597" s="10">
        <v>0</v>
      </c>
      <c r="I3597" s="13">
        <f t="shared" si="3354"/>
        <v>2</v>
      </c>
      <c r="J3597" s="21">
        <v>0</v>
      </c>
      <c r="K3597" s="21">
        <v>0</v>
      </c>
      <c r="L3597" s="13">
        <f t="shared" si="3355"/>
        <v>2</v>
      </c>
      <c r="M3597" s="45">
        <f t="shared" si="3356"/>
        <v>1785.7142857142858</v>
      </c>
    </row>
    <row r="3598" spans="1:13" ht="15" x14ac:dyDescent="0.2">
      <c r="A3598" s="9">
        <v>42723</v>
      </c>
      <c r="B3598" s="9" t="s">
        <v>78</v>
      </c>
      <c r="C3598" s="11">
        <f t="shared" si="3357"/>
        <v>724.63768115942025</v>
      </c>
      <c r="D3598" s="12" t="s">
        <v>18</v>
      </c>
      <c r="E3598" s="29">
        <v>276</v>
      </c>
      <c r="F3598" s="29">
        <v>274</v>
      </c>
      <c r="G3598" s="6">
        <v>272</v>
      </c>
      <c r="H3598" s="10">
        <v>0</v>
      </c>
      <c r="I3598" s="13">
        <f t="shared" si="3354"/>
        <v>2</v>
      </c>
      <c r="J3598" s="13">
        <f>(IF(D3598="SELL",IF(G3598="",0,F3598-G3598),IF(D3598="BUY",IF(G3598="",0,G3598-F3598))))</f>
        <v>2</v>
      </c>
      <c r="K3598" s="21">
        <v>0</v>
      </c>
      <c r="L3598" s="13">
        <f t="shared" si="3355"/>
        <v>4</v>
      </c>
      <c r="M3598" s="45">
        <f t="shared" si="3356"/>
        <v>2898.550724637681</v>
      </c>
    </row>
    <row r="3599" spans="1:13" ht="15" x14ac:dyDescent="0.2">
      <c r="A3599" s="9">
        <v>42723</v>
      </c>
      <c r="B3599" s="9" t="s">
        <v>113</v>
      </c>
      <c r="C3599" s="11">
        <f t="shared" si="3357"/>
        <v>199.60079840319361</v>
      </c>
      <c r="D3599" s="12" t="s">
        <v>18</v>
      </c>
      <c r="E3599" s="29">
        <v>1002</v>
      </c>
      <c r="F3599" s="29">
        <v>994</v>
      </c>
      <c r="G3599" s="6">
        <v>0</v>
      </c>
      <c r="H3599" s="10">
        <v>0</v>
      </c>
      <c r="I3599" s="13">
        <f t="shared" si="3354"/>
        <v>8</v>
      </c>
      <c r="J3599" s="21">
        <v>0</v>
      </c>
      <c r="K3599" s="21">
        <v>0</v>
      </c>
      <c r="L3599" s="13">
        <f t="shared" si="3355"/>
        <v>8</v>
      </c>
      <c r="M3599" s="45">
        <f t="shared" si="3356"/>
        <v>1596.8063872255489</v>
      </c>
    </row>
    <row r="3600" spans="1:13" ht="15" x14ac:dyDescent="0.2">
      <c r="A3600" s="9">
        <v>42723</v>
      </c>
      <c r="B3600" s="9" t="s">
        <v>180</v>
      </c>
      <c r="C3600" s="11">
        <f t="shared" si="3357"/>
        <v>934.57943925233644</v>
      </c>
      <c r="D3600" s="12" t="s">
        <v>18</v>
      </c>
      <c r="E3600" s="29">
        <v>214</v>
      </c>
      <c r="F3600" s="29">
        <v>212</v>
      </c>
      <c r="G3600" s="6">
        <v>210</v>
      </c>
      <c r="H3600" s="10">
        <v>0</v>
      </c>
      <c r="I3600" s="13">
        <f t="shared" si="3354"/>
        <v>2</v>
      </c>
      <c r="J3600" s="13">
        <f>(IF(D3600="SELL",IF(G3600="",0,F3600-G3600),IF(D3600="BUY",IF(G3600="",0,G3600-F3600))))</f>
        <v>2</v>
      </c>
      <c r="K3600" s="21">
        <v>0</v>
      </c>
      <c r="L3600" s="13">
        <f t="shared" si="3355"/>
        <v>4</v>
      </c>
      <c r="M3600" s="45">
        <f t="shared" si="3356"/>
        <v>3738.3177570093458</v>
      </c>
    </row>
    <row r="3601" spans="1:13" ht="15" x14ac:dyDescent="0.2">
      <c r="A3601" s="9">
        <v>42723</v>
      </c>
      <c r="B3601" s="9" t="s">
        <v>35</v>
      </c>
      <c r="C3601" s="11">
        <f t="shared" si="3357"/>
        <v>323.62459546925567</v>
      </c>
      <c r="D3601" s="12" t="s">
        <v>21</v>
      </c>
      <c r="E3601" s="29">
        <v>618</v>
      </c>
      <c r="F3601" s="29">
        <v>610</v>
      </c>
      <c r="G3601" s="6">
        <v>0</v>
      </c>
      <c r="H3601" s="10">
        <v>0</v>
      </c>
      <c r="I3601" s="13">
        <f t="shared" si="3354"/>
        <v>-8</v>
      </c>
      <c r="J3601" s="21">
        <v>0</v>
      </c>
      <c r="K3601" s="21">
        <v>0</v>
      </c>
      <c r="L3601" s="13">
        <f t="shared" si="3355"/>
        <v>-8</v>
      </c>
      <c r="M3601" s="45">
        <f t="shared" si="3356"/>
        <v>-2588.9967637540453</v>
      </c>
    </row>
    <row r="3602" spans="1:13" ht="15" x14ac:dyDescent="0.2">
      <c r="A3602" s="9">
        <v>42720</v>
      </c>
      <c r="B3602" s="9" t="s">
        <v>896</v>
      </c>
      <c r="C3602" s="11">
        <f t="shared" si="3357"/>
        <v>221.16554240849277</v>
      </c>
      <c r="D3602" s="12" t="s">
        <v>18</v>
      </c>
      <c r="E3602" s="29">
        <v>904.3</v>
      </c>
      <c r="F3602" s="29">
        <v>894.3</v>
      </c>
      <c r="G3602" s="6">
        <v>0</v>
      </c>
      <c r="H3602" s="10">
        <v>0</v>
      </c>
      <c r="I3602" s="13">
        <f t="shared" si="3354"/>
        <v>10</v>
      </c>
      <c r="J3602" s="21">
        <v>0</v>
      </c>
      <c r="K3602" s="21">
        <v>0</v>
      </c>
      <c r="L3602" s="13">
        <f t="shared" si="3355"/>
        <v>10</v>
      </c>
      <c r="M3602" s="45">
        <f t="shared" si="3356"/>
        <v>2211.6554240849277</v>
      </c>
    </row>
    <row r="3603" spans="1:13" ht="15" x14ac:dyDescent="0.2">
      <c r="A3603" s="9">
        <v>42720</v>
      </c>
      <c r="B3603" s="9" t="s">
        <v>189</v>
      </c>
      <c r="C3603" s="11">
        <f t="shared" si="3357"/>
        <v>962.4639076034648</v>
      </c>
      <c r="D3603" s="12" t="s">
        <v>18</v>
      </c>
      <c r="E3603" s="29">
        <v>207.8</v>
      </c>
      <c r="F3603" s="29">
        <v>205.8</v>
      </c>
      <c r="G3603" s="6">
        <v>0</v>
      </c>
      <c r="H3603" s="10">
        <v>0</v>
      </c>
      <c r="I3603" s="13">
        <f t="shared" si="3354"/>
        <v>2</v>
      </c>
      <c r="J3603" s="21">
        <v>0</v>
      </c>
      <c r="K3603" s="21">
        <v>0</v>
      </c>
      <c r="L3603" s="13">
        <f t="shared" si="3355"/>
        <v>2</v>
      </c>
      <c r="M3603" s="45">
        <f t="shared" si="3356"/>
        <v>1924.9278152069296</v>
      </c>
    </row>
    <row r="3604" spans="1:13" ht="15" x14ac:dyDescent="0.2">
      <c r="A3604" s="9">
        <v>42720</v>
      </c>
      <c r="B3604" s="9" t="s">
        <v>897</v>
      </c>
      <c r="C3604" s="11">
        <f t="shared" si="3357"/>
        <v>585.48009367681493</v>
      </c>
      <c r="D3604" s="12" t="s">
        <v>21</v>
      </c>
      <c r="E3604" s="29">
        <v>341.6</v>
      </c>
      <c r="F3604" s="29">
        <v>344.6</v>
      </c>
      <c r="G3604" s="6">
        <v>347.6</v>
      </c>
      <c r="H3604" s="10">
        <v>0</v>
      </c>
      <c r="I3604" s="13">
        <f t="shared" si="3354"/>
        <v>3</v>
      </c>
      <c r="J3604" s="13">
        <f>(IF(D3604="SELL",IF(G3604="",0,F3604-G3604),IF(D3604="BUY",IF(G3604="",0,G3604-F3604))))</f>
        <v>3</v>
      </c>
      <c r="K3604" s="21">
        <v>0</v>
      </c>
      <c r="L3604" s="13">
        <f t="shared" si="3355"/>
        <v>6</v>
      </c>
      <c r="M3604" s="45">
        <f t="shared" si="3356"/>
        <v>3512.8805620608896</v>
      </c>
    </row>
    <row r="3605" spans="1:13" ht="15" x14ac:dyDescent="0.2">
      <c r="A3605" s="9">
        <v>42719</v>
      </c>
      <c r="B3605" s="9" t="s">
        <v>742</v>
      </c>
      <c r="C3605" s="11">
        <f t="shared" si="3357"/>
        <v>161.29032258064515</v>
      </c>
      <c r="D3605" s="12" t="s">
        <v>21</v>
      </c>
      <c r="E3605" s="29">
        <v>1240</v>
      </c>
      <c r="F3605" s="29">
        <v>1250</v>
      </c>
      <c r="G3605" s="6">
        <v>1260</v>
      </c>
      <c r="H3605" s="10">
        <v>1270</v>
      </c>
      <c r="I3605" s="13">
        <f t="shared" si="3354"/>
        <v>10</v>
      </c>
      <c r="J3605" s="13">
        <f>(IF(D3605="SELL",IF(G3605="",0,F3605-G3605),IF(D3605="BUY",IF(G3605="",0,G3605-F3605))))</f>
        <v>10</v>
      </c>
      <c r="K3605" s="13">
        <f>(IF(D3605="SELL",IF(H3605="",0,G3605-H3605),IF(D3605="BUY",IF(H3605="",0,(H3605-G3605)))))</f>
        <v>10</v>
      </c>
      <c r="L3605" s="13">
        <f t="shared" si="3355"/>
        <v>30</v>
      </c>
      <c r="M3605" s="45">
        <f t="shared" si="3356"/>
        <v>4838.7096774193542</v>
      </c>
    </row>
    <row r="3606" spans="1:13" ht="15" x14ac:dyDescent="0.2">
      <c r="A3606" s="9">
        <v>42719</v>
      </c>
      <c r="B3606" s="9" t="s">
        <v>246</v>
      </c>
      <c r="C3606" s="11">
        <f t="shared" si="3357"/>
        <v>523.56020942408372</v>
      </c>
      <c r="D3606" s="12" t="s">
        <v>18</v>
      </c>
      <c r="E3606" s="29">
        <v>382</v>
      </c>
      <c r="F3606" s="29">
        <v>379</v>
      </c>
      <c r="G3606" s="6">
        <v>0</v>
      </c>
      <c r="H3606" s="10">
        <v>0</v>
      </c>
      <c r="I3606" s="13">
        <f t="shared" si="3354"/>
        <v>3</v>
      </c>
      <c r="J3606" s="21">
        <v>0</v>
      </c>
      <c r="K3606" s="21">
        <v>0</v>
      </c>
      <c r="L3606" s="13">
        <f t="shared" si="3355"/>
        <v>3</v>
      </c>
      <c r="M3606" s="45">
        <f t="shared" si="3356"/>
        <v>1570.6806282722512</v>
      </c>
    </row>
    <row r="3607" spans="1:13" ht="15" x14ac:dyDescent="0.2">
      <c r="A3607" s="9">
        <v>42719</v>
      </c>
      <c r="B3607" s="9" t="s">
        <v>413</v>
      </c>
      <c r="C3607" s="11">
        <f t="shared" si="3357"/>
        <v>602.40963855421683</v>
      </c>
      <c r="D3607" s="12" t="s">
        <v>21</v>
      </c>
      <c r="E3607" s="29">
        <v>332</v>
      </c>
      <c r="F3607" s="29">
        <v>334</v>
      </c>
      <c r="G3607" s="6">
        <v>336</v>
      </c>
      <c r="H3607" s="10">
        <v>338</v>
      </c>
      <c r="I3607" s="13">
        <f t="shared" si="3354"/>
        <v>2</v>
      </c>
      <c r="J3607" s="13">
        <f>(IF(D3607="SELL",IF(G3607="",0,F3607-G3607),IF(D3607="BUY",IF(G3607="",0,G3607-F3607))))</f>
        <v>2</v>
      </c>
      <c r="K3607" s="13">
        <f>(IF(D3607="SELL",IF(H3607="",0,G3607-H3607),IF(D3607="BUY",IF(H3607="",0,(H3607-G3607)))))</f>
        <v>2</v>
      </c>
      <c r="L3607" s="13">
        <f t="shared" si="3355"/>
        <v>6</v>
      </c>
      <c r="M3607" s="45">
        <f t="shared" si="3356"/>
        <v>3614.457831325301</v>
      </c>
    </row>
    <row r="3608" spans="1:13" ht="15" x14ac:dyDescent="0.2">
      <c r="A3608" s="9">
        <v>42719</v>
      </c>
      <c r="B3608" s="9" t="s">
        <v>792</v>
      </c>
      <c r="C3608" s="11">
        <f t="shared" si="3357"/>
        <v>194.55252918287937</v>
      </c>
      <c r="D3608" s="12" t="s">
        <v>18</v>
      </c>
      <c r="E3608" s="29">
        <v>1028</v>
      </c>
      <c r="F3608" s="29">
        <v>1018</v>
      </c>
      <c r="G3608" s="6">
        <v>1008</v>
      </c>
      <c r="H3608" s="10">
        <v>0</v>
      </c>
      <c r="I3608" s="13">
        <f t="shared" si="3354"/>
        <v>10</v>
      </c>
      <c r="J3608" s="13">
        <f>(IF(D3608="SELL",IF(G3608="",0,F3608-G3608),IF(D3608="BUY",IF(G3608="",0,G3608-F3608))))</f>
        <v>10</v>
      </c>
      <c r="K3608" s="21">
        <v>0</v>
      </c>
      <c r="L3608" s="13">
        <f t="shared" si="3355"/>
        <v>20</v>
      </c>
      <c r="M3608" s="45">
        <f t="shared" si="3356"/>
        <v>3891.0505836575876</v>
      </c>
    </row>
    <row r="3609" spans="1:13" ht="15" x14ac:dyDescent="0.2">
      <c r="A3609" s="9">
        <v>42718</v>
      </c>
      <c r="B3609" s="9" t="s">
        <v>35</v>
      </c>
      <c r="C3609" s="11">
        <f t="shared" si="3357"/>
        <v>320.5128205128205</v>
      </c>
      <c r="D3609" s="12" t="s">
        <v>18</v>
      </c>
      <c r="E3609" s="29">
        <v>624</v>
      </c>
      <c r="F3609" s="29">
        <v>629</v>
      </c>
      <c r="G3609" s="6">
        <v>0</v>
      </c>
      <c r="H3609" s="10">
        <v>0</v>
      </c>
      <c r="I3609" s="13">
        <f t="shared" si="3354"/>
        <v>-5</v>
      </c>
      <c r="J3609" s="21">
        <v>0</v>
      </c>
      <c r="K3609" s="21">
        <v>0</v>
      </c>
      <c r="L3609" s="13">
        <f t="shared" si="3355"/>
        <v>-5</v>
      </c>
      <c r="M3609" s="45">
        <f t="shared" si="3356"/>
        <v>-1602.5641025641025</v>
      </c>
    </row>
    <row r="3610" spans="1:13" ht="15" x14ac:dyDescent="0.2">
      <c r="A3610" s="9">
        <v>42718</v>
      </c>
      <c r="B3610" s="9" t="s">
        <v>58</v>
      </c>
      <c r="C3610" s="11">
        <f t="shared" si="3357"/>
        <v>219.78021978021977</v>
      </c>
      <c r="D3610" s="12" t="s">
        <v>18</v>
      </c>
      <c r="E3610" s="29">
        <v>910</v>
      </c>
      <c r="F3610" s="29">
        <v>914</v>
      </c>
      <c r="G3610" s="6">
        <v>0</v>
      </c>
      <c r="H3610" s="10">
        <v>0</v>
      </c>
      <c r="I3610" s="13">
        <f t="shared" si="3354"/>
        <v>-4</v>
      </c>
      <c r="J3610" s="21">
        <v>0</v>
      </c>
      <c r="K3610" s="21">
        <v>0</v>
      </c>
      <c r="L3610" s="13">
        <f t="shared" si="3355"/>
        <v>-4</v>
      </c>
      <c r="M3610" s="45">
        <f t="shared" si="3356"/>
        <v>-879.12087912087907</v>
      </c>
    </row>
    <row r="3611" spans="1:13" ht="15" x14ac:dyDescent="0.2">
      <c r="A3611" s="9">
        <v>42717</v>
      </c>
      <c r="B3611" s="9" t="s">
        <v>58</v>
      </c>
      <c r="C3611" s="11">
        <f t="shared" si="3357"/>
        <v>219.2982456140351</v>
      </c>
      <c r="D3611" s="12" t="s">
        <v>21</v>
      </c>
      <c r="E3611" s="29">
        <v>912</v>
      </c>
      <c r="F3611" s="29">
        <v>920</v>
      </c>
      <c r="G3611" s="6">
        <v>0</v>
      </c>
      <c r="H3611" s="10">
        <v>0</v>
      </c>
      <c r="I3611" s="13">
        <f t="shared" si="3354"/>
        <v>8</v>
      </c>
      <c r="J3611" s="21">
        <v>0</v>
      </c>
      <c r="K3611" s="21">
        <v>0</v>
      </c>
      <c r="L3611" s="13">
        <f t="shared" si="3355"/>
        <v>8</v>
      </c>
      <c r="M3611" s="45">
        <f t="shared" si="3356"/>
        <v>1754.3859649122808</v>
      </c>
    </row>
    <row r="3612" spans="1:13" ht="15" x14ac:dyDescent="0.2">
      <c r="A3612" s="9">
        <v>42717</v>
      </c>
      <c r="B3612" s="9" t="s">
        <v>99</v>
      </c>
      <c r="C3612" s="11">
        <f t="shared" si="3357"/>
        <v>238.0952380952381</v>
      </c>
      <c r="D3612" s="12" t="s">
        <v>18</v>
      </c>
      <c r="E3612" s="29">
        <v>840</v>
      </c>
      <c r="F3612" s="29">
        <v>834</v>
      </c>
      <c r="G3612" s="6">
        <v>828</v>
      </c>
      <c r="H3612" s="10">
        <v>0</v>
      </c>
      <c r="I3612" s="13">
        <f t="shared" si="3354"/>
        <v>6</v>
      </c>
      <c r="J3612" s="13">
        <f>(IF(D3612="SELL",IF(G3612="",0,F3612-G3612),IF(D3612="BUY",IF(G3612="",0,G3612-F3612))))</f>
        <v>6</v>
      </c>
      <c r="K3612" s="21">
        <v>0</v>
      </c>
      <c r="L3612" s="13">
        <f t="shared" si="3355"/>
        <v>12</v>
      </c>
      <c r="M3612" s="45">
        <f t="shared" si="3356"/>
        <v>2857.1428571428573</v>
      </c>
    </row>
    <row r="3613" spans="1:13" ht="15" x14ac:dyDescent="0.2">
      <c r="A3613" s="9">
        <v>42716</v>
      </c>
      <c r="B3613" s="9" t="s">
        <v>110</v>
      </c>
      <c r="C3613" s="11">
        <f t="shared" si="3357"/>
        <v>446.42857142857144</v>
      </c>
      <c r="D3613" s="12" t="s">
        <v>18</v>
      </c>
      <c r="E3613" s="29">
        <v>448</v>
      </c>
      <c r="F3613" s="29">
        <v>444</v>
      </c>
      <c r="G3613" s="6">
        <v>0</v>
      </c>
      <c r="H3613" s="10">
        <v>0</v>
      </c>
      <c r="I3613" s="13">
        <f t="shared" si="3354"/>
        <v>4</v>
      </c>
      <c r="J3613" s="21">
        <v>0</v>
      </c>
      <c r="K3613" s="21">
        <v>0</v>
      </c>
      <c r="L3613" s="13">
        <f t="shared" si="3355"/>
        <v>4</v>
      </c>
      <c r="M3613" s="45">
        <f t="shared" si="3356"/>
        <v>1785.7142857142858</v>
      </c>
    </row>
    <row r="3614" spans="1:13" ht="15" x14ac:dyDescent="0.2">
      <c r="A3614" s="9">
        <v>42716</v>
      </c>
      <c r="B3614" s="9" t="s">
        <v>100</v>
      </c>
      <c r="C3614" s="11">
        <f t="shared" si="3357"/>
        <v>470.0352526439483</v>
      </c>
      <c r="D3614" s="12" t="s">
        <v>18</v>
      </c>
      <c r="E3614" s="29">
        <v>425.5</v>
      </c>
      <c r="F3614" s="29">
        <v>422</v>
      </c>
      <c r="G3614" s="6">
        <v>418.5</v>
      </c>
      <c r="H3614" s="10">
        <v>0</v>
      </c>
      <c r="I3614" s="13">
        <f t="shared" si="3354"/>
        <v>3.5</v>
      </c>
      <c r="J3614" s="13">
        <f>(IF(D3614="SELL",IF(G3614="",0,F3614-G3614),IF(D3614="BUY",IF(G3614="",0,G3614-F3614))))</f>
        <v>3.5</v>
      </c>
      <c r="K3614" s="21">
        <v>0</v>
      </c>
      <c r="L3614" s="13">
        <f t="shared" si="3355"/>
        <v>7</v>
      </c>
      <c r="M3614" s="45">
        <f t="shared" si="3356"/>
        <v>3290.2467685076381</v>
      </c>
    </row>
    <row r="3615" spans="1:13" ht="15" x14ac:dyDescent="0.2">
      <c r="A3615" s="9">
        <v>42716</v>
      </c>
      <c r="B3615" s="9" t="s">
        <v>131</v>
      </c>
      <c r="C3615" s="11">
        <f t="shared" si="3357"/>
        <v>174.97812773403325</v>
      </c>
      <c r="D3615" s="12" t="s">
        <v>21</v>
      </c>
      <c r="E3615" s="29">
        <v>1143</v>
      </c>
      <c r="F3615" s="29">
        <v>1130</v>
      </c>
      <c r="G3615" s="6">
        <v>0</v>
      </c>
      <c r="H3615" s="10">
        <v>0</v>
      </c>
      <c r="I3615" s="13">
        <f t="shared" si="3354"/>
        <v>-13</v>
      </c>
      <c r="J3615" s="21">
        <v>0</v>
      </c>
      <c r="K3615" s="21">
        <v>0</v>
      </c>
      <c r="L3615" s="13">
        <f t="shared" si="3355"/>
        <v>-13</v>
      </c>
      <c r="M3615" s="45">
        <f t="shared" si="3356"/>
        <v>-2274.7156605424325</v>
      </c>
    </row>
    <row r="3616" spans="1:13" ht="15" x14ac:dyDescent="0.2">
      <c r="A3616" s="9">
        <v>42713</v>
      </c>
      <c r="B3616" s="9" t="s">
        <v>898</v>
      </c>
      <c r="C3616" s="11">
        <f t="shared" si="3357"/>
        <v>428.26552462526769</v>
      </c>
      <c r="D3616" s="12" t="s">
        <v>21</v>
      </c>
      <c r="E3616" s="29">
        <v>467</v>
      </c>
      <c r="F3616" s="29">
        <v>462</v>
      </c>
      <c r="G3616" s="6">
        <v>0</v>
      </c>
      <c r="H3616" s="10">
        <v>0</v>
      </c>
      <c r="I3616" s="13">
        <f t="shared" si="3354"/>
        <v>-5</v>
      </c>
      <c r="J3616" s="21">
        <v>0</v>
      </c>
      <c r="K3616" s="21">
        <v>0</v>
      </c>
      <c r="L3616" s="13">
        <f t="shared" si="3355"/>
        <v>-5</v>
      </c>
      <c r="M3616" s="45">
        <f t="shared" si="3356"/>
        <v>-2141.3276231263385</v>
      </c>
    </row>
    <row r="3617" spans="1:13" ht="15" x14ac:dyDescent="0.2">
      <c r="A3617" s="9">
        <v>42712</v>
      </c>
      <c r="B3617" s="9" t="s">
        <v>94</v>
      </c>
      <c r="C3617" s="11">
        <f t="shared" si="3357"/>
        <v>346.02076124567475</v>
      </c>
      <c r="D3617" s="12" t="s">
        <v>21</v>
      </c>
      <c r="E3617" s="29">
        <v>578</v>
      </c>
      <c r="F3617" s="29">
        <v>584.9</v>
      </c>
      <c r="G3617" s="6">
        <v>0</v>
      </c>
      <c r="H3617" s="10">
        <v>0</v>
      </c>
      <c r="I3617" s="13">
        <f t="shared" si="3354"/>
        <v>6.8999999999999773</v>
      </c>
      <c r="J3617" s="21">
        <v>0</v>
      </c>
      <c r="K3617" s="21">
        <v>0</v>
      </c>
      <c r="L3617" s="13">
        <f t="shared" si="3355"/>
        <v>6.8999999999999773</v>
      </c>
      <c r="M3617" s="45">
        <f t="shared" si="3356"/>
        <v>2387.5432525951478</v>
      </c>
    </row>
    <row r="3618" spans="1:13" ht="15" x14ac:dyDescent="0.2">
      <c r="A3618" s="9">
        <v>42712</v>
      </c>
      <c r="B3618" s="9" t="s">
        <v>203</v>
      </c>
      <c r="C3618" s="11">
        <f t="shared" si="3357"/>
        <v>134.2281879194631</v>
      </c>
      <c r="D3618" s="12" t="s">
        <v>21</v>
      </c>
      <c r="E3618" s="29">
        <v>1490</v>
      </c>
      <c r="F3618" s="29">
        <v>1470</v>
      </c>
      <c r="G3618" s="6">
        <v>0</v>
      </c>
      <c r="H3618" s="10">
        <v>0</v>
      </c>
      <c r="I3618" s="13">
        <f t="shared" si="3354"/>
        <v>-20</v>
      </c>
      <c r="J3618" s="21">
        <v>0</v>
      </c>
      <c r="K3618" s="21">
        <v>0</v>
      </c>
      <c r="L3618" s="13">
        <f t="shared" si="3355"/>
        <v>-20</v>
      </c>
      <c r="M3618" s="45">
        <f t="shared" si="3356"/>
        <v>-2684.5637583892621</v>
      </c>
    </row>
    <row r="3619" spans="1:13" ht="15" x14ac:dyDescent="0.2">
      <c r="A3619" s="9">
        <v>42712</v>
      </c>
      <c r="B3619" s="9" t="s">
        <v>59</v>
      </c>
      <c r="C3619" s="11">
        <f t="shared" si="3357"/>
        <v>294.11764705882354</v>
      </c>
      <c r="D3619" s="12" t="s">
        <v>21</v>
      </c>
      <c r="E3619" s="29">
        <v>680</v>
      </c>
      <c r="F3619" s="29">
        <v>686</v>
      </c>
      <c r="G3619" s="6">
        <v>691</v>
      </c>
      <c r="H3619" s="10">
        <v>0</v>
      </c>
      <c r="I3619" s="13">
        <f t="shared" si="3354"/>
        <v>6</v>
      </c>
      <c r="J3619" s="13">
        <f>(IF(D3619="SELL",IF(G3619="",0,F3619-G3619),IF(D3619="BUY",IF(G3619="",0,G3619-F3619))))</f>
        <v>5</v>
      </c>
      <c r="K3619" s="21">
        <v>0</v>
      </c>
      <c r="L3619" s="13">
        <f t="shared" si="3355"/>
        <v>11</v>
      </c>
      <c r="M3619" s="45">
        <f t="shared" si="3356"/>
        <v>3235.294117647059</v>
      </c>
    </row>
    <row r="3620" spans="1:13" ht="15" x14ac:dyDescent="0.2">
      <c r="A3620" s="9">
        <v>42712</v>
      </c>
      <c r="B3620" s="9" t="s">
        <v>57</v>
      </c>
      <c r="C3620" s="11">
        <f t="shared" si="3357"/>
        <v>199.00497512437812</v>
      </c>
      <c r="D3620" s="12" t="s">
        <v>21</v>
      </c>
      <c r="E3620" s="29">
        <v>1005</v>
      </c>
      <c r="F3620" s="29">
        <v>1016</v>
      </c>
      <c r="G3620" s="6">
        <v>0</v>
      </c>
      <c r="H3620" s="10">
        <v>0</v>
      </c>
      <c r="I3620" s="13">
        <f t="shared" si="3354"/>
        <v>11</v>
      </c>
      <c r="J3620" s="21">
        <v>0</v>
      </c>
      <c r="K3620" s="21">
        <v>0</v>
      </c>
      <c r="L3620" s="13">
        <f t="shared" si="3355"/>
        <v>11</v>
      </c>
      <c r="M3620" s="45">
        <f t="shared" si="3356"/>
        <v>2189.0547263681592</v>
      </c>
    </row>
    <row r="3621" spans="1:13" ht="15" x14ac:dyDescent="0.2">
      <c r="A3621" s="9">
        <v>42711</v>
      </c>
      <c r="B3621" s="9" t="s">
        <v>211</v>
      </c>
      <c r="C3621" s="11">
        <f t="shared" si="3357"/>
        <v>727.27272727272725</v>
      </c>
      <c r="D3621" s="12" t="s">
        <v>21</v>
      </c>
      <c r="E3621" s="29">
        <v>275</v>
      </c>
      <c r="F3621" s="29">
        <v>278.5</v>
      </c>
      <c r="G3621" s="6">
        <v>281</v>
      </c>
      <c r="H3621" s="10">
        <v>0</v>
      </c>
      <c r="I3621" s="13">
        <f t="shared" si="3354"/>
        <v>3.5</v>
      </c>
      <c r="J3621" s="13">
        <f>(IF(D3621="SELL",IF(G3621="",0,F3621-G3621),IF(D3621="BUY",IF(G3621="",0,G3621-F3621))))</f>
        <v>2.5</v>
      </c>
      <c r="K3621" s="21">
        <v>0</v>
      </c>
      <c r="L3621" s="13">
        <f t="shared" si="3355"/>
        <v>6</v>
      </c>
      <c r="M3621" s="45">
        <f t="shared" si="3356"/>
        <v>4363.636363636364</v>
      </c>
    </row>
    <row r="3622" spans="1:13" ht="15" x14ac:dyDescent="0.2">
      <c r="A3622" s="9">
        <v>42711</v>
      </c>
      <c r="B3622" s="9" t="s">
        <v>158</v>
      </c>
      <c r="C3622" s="11">
        <f t="shared" si="3357"/>
        <v>446.42857142857144</v>
      </c>
      <c r="D3622" s="12" t="s">
        <v>21</v>
      </c>
      <c r="E3622" s="29">
        <v>448</v>
      </c>
      <c r="F3622" s="29">
        <v>443</v>
      </c>
      <c r="G3622" s="6">
        <v>0</v>
      </c>
      <c r="H3622" s="10">
        <v>0</v>
      </c>
      <c r="I3622" s="13">
        <f t="shared" si="3354"/>
        <v>-5</v>
      </c>
      <c r="J3622" s="21">
        <v>0</v>
      </c>
      <c r="K3622" s="21">
        <v>0</v>
      </c>
      <c r="L3622" s="13">
        <f t="shared" si="3355"/>
        <v>-5</v>
      </c>
      <c r="M3622" s="45">
        <f t="shared" si="3356"/>
        <v>-2232.1428571428573</v>
      </c>
    </row>
    <row r="3623" spans="1:13" ht="15" x14ac:dyDescent="0.2">
      <c r="A3623" s="9">
        <v>42710</v>
      </c>
      <c r="B3623" s="9" t="s">
        <v>114</v>
      </c>
      <c r="C3623" s="11">
        <f t="shared" si="3357"/>
        <v>240.96385542168676</v>
      </c>
      <c r="D3623" s="12" t="s">
        <v>21</v>
      </c>
      <c r="E3623" s="29">
        <v>830</v>
      </c>
      <c r="F3623" s="29">
        <v>838</v>
      </c>
      <c r="G3623" s="6">
        <v>844.9</v>
      </c>
      <c r="H3623" s="10">
        <v>0</v>
      </c>
      <c r="I3623" s="13">
        <f t="shared" si="3354"/>
        <v>8</v>
      </c>
      <c r="J3623" s="13">
        <f>(IF(D3623="SELL",IF(G3623="",0,F3623-G3623),IF(D3623="BUY",IF(G3623="",0,G3623-F3623))))</f>
        <v>6.8999999999999773</v>
      </c>
      <c r="K3623" s="21">
        <v>0</v>
      </c>
      <c r="L3623" s="13">
        <f t="shared" si="3355"/>
        <v>14.899999999999977</v>
      </c>
      <c r="M3623" s="45">
        <f t="shared" si="3356"/>
        <v>3590.3614457831272</v>
      </c>
    </row>
    <row r="3624" spans="1:13" ht="15" x14ac:dyDescent="0.2">
      <c r="A3624" s="9">
        <v>42710</v>
      </c>
      <c r="B3624" s="9" t="s">
        <v>156</v>
      </c>
      <c r="C3624" s="11">
        <f t="shared" si="3357"/>
        <v>287.76978417266184</v>
      </c>
      <c r="D3624" s="12" t="s">
        <v>21</v>
      </c>
      <c r="E3624" s="29">
        <v>695</v>
      </c>
      <c r="F3624" s="29">
        <v>700.6</v>
      </c>
      <c r="G3624" s="6">
        <v>0</v>
      </c>
      <c r="H3624" s="10">
        <v>0</v>
      </c>
      <c r="I3624" s="13">
        <f t="shared" si="3354"/>
        <v>5.6000000000000227</v>
      </c>
      <c r="J3624" s="21">
        <v>0</v>
      </c>
      <c r="K3624" s="21">
        <v>0</v>
      </c>
      <c r="L3624" s="13">
        <f t="shared" si="3355"/>
        <v>5.6000000000000227</v>
      </c>
      <c r="M3624" s="45">
        <f t="shared" si="3356"/>
        <v>1611.5107913669128</v>
      </c>
    </row>
    <row r="3625" spans="1:13" ht="15" x14ac:dyDescent="0.2">
      <c r="A3625" s="9">
        <v>42710</v>
      </c>
      <c r="B3625" s="9" t="s">
        <v>833</v>
      </c>
      <c r="C3625" s="11">
        <f t="shared" si="3357"/>
        <v>464.03712296983758</v>
      </c>
      <c r="D3625" s="12" t="s">
        <v>21</v>
      </c>
      <c r="E3625" s="29">
        <v>431</v>
      </c>
      <c r="F3625" s="29">
        <v>434.4</v>
      </c>
      <c r="G3625" s="6">
        <v>0</v>
      </c>
      <c r="H3625" s="10">
        <v>0</v>
      </c>
      <c r="I3625" s="13">
        <f t="shared" si="3354"/>
        <v>3.3999999999999773</v>
      </c>
      <c r="J3625" s="21">
        <v>0</v>
      </c>
      <c r="K3625" s="21">
        <v>0</v>
      </c>
      <c r="L3625" s="13">
        <f t="shared" si="3355"/>
        <v>3.3999999999999773</v>
      </c>
      <c r="M3625" s="45">
        <f t="shared" si="3356"/>
        <v>1577.7262180974371</v>
      </c>
    </row>
    <row r="3626" spans="1:13" ht="15" x14ac:dyDescent="0.2">
      <c r="A3626" s="9">
        <v>42710</v>
      </c>
      <c r="B3626" s="9" t="s">
        <v>31</v>
      </c>
      <c r="C3626" s="11">
        <f t="shared" si="3357"/>
        <v>606.06060606060601</v>
      </c>
      <c r="D3626" s="12" t="s">
        <v>21</v>
      </c>
      <c r="E3626" s="29">
        <v>330</v>
      </c>
      <c r="F3626" s="29">
        <v>334</v>
      </c>
      <c r="G3626" s="6">
        <v>337</v>
      </c>
      <c r="H3626" s="10">
        <v>0</v>
      </c>
      <c r="I3626" s="13">
        <f t="shared" si="3354"/>
        <v>4</v>
      </c>
      <c r="J3626" s="13">
        <f>(IF(D3626="SELL",IF(G3626="",0,F3626-G3626),IF(D3626="BUY",IF(G3626="",0,G3626-F3626))))</f>
        <v>3</v>
      </c>
      <c r="K3626" s="21">
        <v>0</v>
      </c>
      <c r="L3626" s="13">
        <f t="shared" si="3355"/>
        <v>7</v>
      </c>
      <c r="M3626" s="45">
        <f t="shared" si="3356"/>
        <v>4242.424242424242</v>
      </c>
    </row>
    <row r="3627" spans="1:13" ht="15" x14ac:dyDescent="0.2">
      <c r="A3627" s="9">
        <v>42709</v>
      </c>
      <c r="B3627" s="9" t="s">
        <v>42</v>
      </c>
      <c r="C3627" s="11">
        <f t="shared" si="3357"/>
        <v>238.6634844868735</v>
      </c>
      <c r="D3627" s="12" t="s">
        <v>21</v>
      </c>
      <c r="E3627" s="29">
        <v>838</v>
      </c>
      <c r="F3627" s="29">
        <v>848</v>
      </c>
      <c r="G3627" s="6">
        <v>0</v>
      </c>
      <c r="H3627" s="10">
        <v>0</v>
      </c>
      <c r="I3627" s="13">
        <f t="shared" si="3354"/>
        <v>10</v>
      </c>
      <c r="J3627" s="21">
        <v>0</v>
      </c>
      <c r="K3627" s="21">
        <v>0</v>
      </c>
      <c r="L3627" s="13">
        <f t="shared" si="3355"/>
        <v>10</v>
      </c>
      <c r="M3627" s="45">
        <f t="shared" si="3356"/>
        <v>2386.6348448687349</v>
      </c>
    </row>
    <row r="3628" spans="1:13" ht="15" x14ac:dyDescent="0.2">
      <c r="A3628" s="9">
        <v>42709</v>
      </c>
      <c r="B3628" s="9" t="s">
        <v>899</v>
      </c>
      <c r="C3628" s="11">
        <f t="shared" si="3357"/>
        <v>1766.0044150110375</v>
      </c>
      <c r="D3628" s="12" t="s">
        <v>21</v>
      </c>
      <c r="E3628" s="29">
        <v>113.25</v>
      </c>
      <c r="F3628" s="29">
        <v>111.5</v>
      </c>
      <c r="G3628" s="6">
        <v>0</v>
      </c>
      <c r="H3628" s="10">
        <v>0</v>
      </c>
      <c r="I3628" s="13">
        <f t="shared" si="3354"/>
        <v>-1.75</v>
      </c>
      <c r="J3628" s="21">
        <v>0</v>
      </c>
      <c r="K3628" s="21">
        <v>0</v>
      </c>
      <c r="L3628" s="13">
        <f t="shared" si="3355"/>
        <v>-1.75</v>
      </c>
      <c r="M3628" s="45">
        <f t="shared" si="3356"/>
        <v>-3090.5077262693158</v>
      </c>
    </row>
    <row r="3629" spans="1:13" ht="15" x14ac:dyDescent="0.2">
      <c r="A3629" s="9">
        <v>42709</v>
      </c>
      <c r="B3629" s="9" t="s">
        <v>99</v>
      </c>
      <c r="C3629" s="11">
        <f t="shared" si="3357"/>
        <v>222.71714922048997</v>
      </c>
      <c r="D3629" s="12" t="s">
        <v>21</v>
      </c>
      <c r="E3629" s="29">
        <v>898</v>
      </c>
      <c r="F3629" s="29">
        <v>890</v>
      </c>
      <c r="G3629" s="6">
        <v>0</v>
      </c>
      <c r="H3629" s="10">
        <v>0</v>
      </c>
      <c r="I3629" s="13">
        <f t="shared" si="3354"/>
        <v>-8</v>
      </c>
      <c r="J3629" s="21">
        <v>0</v>
      </c>
      <c r="K3629" s="21">
        <v>0</v>
      </c>
      <c r="L3629" s="13">
        <f t="shared" si="3355"/>
        <v>-8</v>
      </c>
      <c r="M3629" s="45">
        <f t="shared" si="3356"/>
        <v>-1781.7371937639198</v>
      </c>
    </row>
    <row r="3630" spans="1:13" ht="15" x14ac:dyDescent="0.2">
      <c r="A3630" s="9">
        <v>42706</v>
      </c>
      <c r="B3630" s="9" t="s">
        <v>94</v>
      </c>
      <c r="C3630" s="11">
        <f t="shared" si="3357"/>
        <v>347.22222222222223</v>
      </c>
      <c r="D3630" s="12" t="s">
        <v>21</v>
      </c>
      <c r="E3630" s="29">
        <v>576</v>
      </c>
      <c r="F3630" s="29">
        <v>581</v>
      </c>
      <c r="G3630" s="6">
        <v>0</v>
      </c>
      <c r="H3630" s="10">
        <v>0</v>
      </c>
      <c r="I3630" s="13">
        <f t="shared" si="3354"/>
        <v>5</v>
      </c>
      <c r="J3630" s="21">
        <v>0</v>
      </c>
      <c r="K3630" s="21">
        <v>0</v>
      </c>
      <c r="L3630" s="13">
        <f t="shared" si="3355"/>
        <v>5</v>
      </c>
      <c r="M3630" s="45">
        <f t="shared" si="3356"/>
        <v>1736.1111111111111</v>
      </c>
    </row>
    <row r="3631" spans="1:13" ht="15" x14ac:dyDescent="0.2">
      <c r="A3631" s="9">
        <v>42706</v>
      </c>
      <c r="B3631" s="9" t="s">
        <v>211</v>
      </c>
      <c r="C3631" s="11">
        <f t="shared" si="3357"/>
        <v>736.64825046040517</v>
      </c>
      <c r="D3631" s="12" t="s">
        <v>18</v>
      </c>
      <c r="E3631" s="29">
        <v>271.5</v>
      </c>
      <c r="F3631" s="29">
        <v>269.5</v>
      </c>
      <c r="G3631" s="6">
        <v>267.5</v>
      </c>
      <c r="H3631" s="10">
        <v>0</v>
      </c>
      <c r="I3631" s="13">
        <f t="shared" si="3354"/>
        <v>2</v>
      </c>
      <c r="J3631" s="13">
        <f>(IF(D3631="SELL",IF(G3631="",0,F3631-G3631),IF(D3631="BUY",IF(G3631="",0,G3631-F3631))))</f>
        <v>2</v>
      </c>
      <c r="K3631" s="21">
        <v>0</v>
      </c>
      <c r="L3631" s="13">
        <f t="shared" si="3355"/>
        <v>4</v>
      </c>
      <c r="M3631" s="45">
        <f t="shared" si="3356"/>
        <v>2946.5930018416207</v>
      </c>
    </row>
    <row r="3632" spans="1:13" ht="15" x14ac:dyDescent="0.2">
      <c r="A3632" s="9">
        <v>42706</v>
      </c>
      <c r="B3632" s="9" t="s">
        <v>183</v>
      </c>
      <c r="C3632" s="11">
        <f t="shared" si="3357"/>
        <v>778.21011673151747</v>
      </c>
      <c r="D3632" s="12" t="s">
        <v>21</v>
      </c>
      <c r="E3632" s="29">
        <v>257</v>
      </c>
      <c r="F3632" s="29">
        <v>259</v>
      </c>
      <c r="G3632" s="6">
        <v>261</v>
      </c>
      <c r="H3632" s="10">
        <v>263</v>
      </c>
      <c r="I3632" s="13">
        <f t="shared" si="3354"/>
        <v>2</v>
      </c>
      <c r="J3632" s="13">
        <f>(IF(D3632="SELL",IF(G3632="",0,F3632-G3632),IF(D3632="BUY",IF(G3632="",0,G3632-F3632))))</f>
        <v>2</v>
      </c>
      <c r="K3632" s="13">
        <f>(IF(D3632="SELL",IF(H3632="",0,G3632-H3632),IF(D3632="BUY",IF(H3632="",0,(H3632-G3632)))))</f>
        <v>2</v>
      </c>
      <c r="L3632" s="13">
        <f t="shared" si="3355"/>
        <v>6</v>
      </c>
      <c r="M3632" s="45">
        <f t="shared" si="3356"/>
        <v>4669.2607003891044</v>
      </c>
    </row>
    <row r="3633" spans="1:13" ht="15" x14ac:dyDescent="0.2">
      <c r="A3633" s="9">
        <v>42704</v>
      </c>
      <c r="B3633" s="9" t="s">
        <v>98</v>
      </c>
      <c r="C3633" s="11">
        <f t="shared" si="3357"/>
        <v>1136.3636363636363</v>
      </c>
      <c r="D3633" s="12" t="s">
        <v>18</v>
      </c>
      <c r="E3633" s="29">
        <v>176</v>
      </c>
      <c r="F3633" s="29">
        <v>175</v>
      </c>
      <c r="G3633" s="6">
        <v>174</v>
      </c>
      <c r="H3633" s="10">
        <v>173</v>
      </c>
      <c r="I3633" s="13">
        <f t="shared" si="3354"/>
        <v>1</v>
      </c>
      <c r="J3633" s="13">
        <f>(IF(D3633="SELL",IF(G3633="",0,F3633-G3633),IF(D3633="BUY",IF(G3633="",0,G3633-F3633))))</f>
        <v>1</v>
      </c>
      <c r="K3633" s="13">
        <f>(IF(D3633="SELL",IF(H3633="",0,G3633-H3633),IF(D3633="BUY",IF(H3633="",0,(H3633-G3633)))))</f>
        <v>1</v>
      </c>
      <c r="L3633" s="13">
        <f t="shared" si="3355"/>
        <v>3</v>
      </c>
      <c r="M3633" s="45">
        <f t="shared" si="3356"/>
        <v>3409.090909090909</v>
      </c>
    </row>
    <row r="3634" spans="1:13" ht="15" x14ac:dyDescent="0.2">
      <c r="A3634" s="9">
        <v>42704</v>
      </c>
      <c r="B3634" s="9" t="s">
        <v>36</v>
      </c>
      <c r="C3634" s="11">
        <f t="shared" si="3357"/>
        <v>161.29032258064515</v>
      </c>
      <c r="D3634" s="12" t="s">
        <v>21</v>
      </c>
      <c r="E3634" s="29">
        <v>1240</v>
      </c>
      <c r="F3634" s="29">
        <v>1250</v>
      </c>
      <c r="G3634" s="6">
        <v>1260</v>
      </c>
      <c r="H3634" s="10">
        <v>0</v>
      </c>
      <c r="I3634" s="13">
        <f t="shared" si="3354"/>
        <v>10</v>
      </c>
      <c r="J3634" s="13">
        <f>(IF(D3634="SELL",IF(G3634="",0,F3634-G3634),IF(D3634="BUY",IF(G3634="",0,G3634-F3634))))</f>
        <v>10</v>
      </c>
      <c r="K3634" s="21">
        <v>0</v>
      </c>
      <c r="L3634" s="13">
        <f t="shared" si="3355"/>
        <v>20</v>
      </c>
      <c r="M3634" s="45">
        <f t="shared" si="3356"/>
        <v>3225.8064516129029</v>
      </c>
    </row>
    <row r="3635" spans="1:13" ht="15" x14ac:dyDescent="0.2">
      <c r="A3635" s="9">
        <v>42704</v>
      </c>
      <c r="B3635" s="9" t="s">
        <v>88</v>
      </c>
      <c r="C3635" s="11">
        <f t="shared" si="3357"/>
        <v>214.59227467811158</v>
      </c>
      <c r="D3635" s="12" t="s">
        <v>21</v>
      </c>
      <c r="E3635" s="29">
        <v>932</v>
      </c>
      <c r="F3635" s="29">
        <v>930</v>
      </c>
      <c r="G3635" s="6">
        <v>0</v>
      </c>
      <c r="H3635" s="10">
        <v>0</v>
      </c>
      <c r="I3635" s="13">
        <f t="shared" si="3354"/>
        <v>-2</v>
      </c>
      <c r="J3635" s="21">
        <v>0</v>
      </c>
      <c r="K3635" s="21">
        <v>0</v>
      </c>
      <c r="L3635" s="13">
        <f t="shared" si="3355"/>
        <v>-2</v>
      </c>
      <c r="M3635" s="45">
        <f t="shared" si="3356"/>
        <v>-429.18454935622316</v>
      </c>
    </row>
    <row r="3636" spans="1:13" ht="15" x14ac:dyDescent="0.2">
      <c r="A3636" s="9">
        <v>42703</v>
      </c>
      <c r="B3636" s="9" t="s">
        <v>900</v>
      </c>
      <c r="C3636" s="11">
        <f t="shared" si="3357"/>
        <v>358.42293906810033</v>
      </c>
      <c r="D3636" s="12" t="s">
        <v>21</v>
      </c>
      <c r="E3636" s="29">
        <v>558</v>
      </c>
      <c r="F3636" s="29">
        <v>553</v>
      </c>
      <c r="G3636" s="6">
        <v>0</v>
      </c>
      <c r="H3636" s="10">
        <v>0</v>
      </c>
      <c r="I3636" s="13">
        <f t="shared" si="3354"/>
        <v>-5</v>
      </c>
      <c r="J3636" s="21">
        <v>0</v>
      </c>
      <c r="K3636" s="21">
        <v>0</v>
      </c>
      <c r="L3636" s="13">
        <f t="shared" si="3355"/>
        <v>-5</v>
      </c>
      <c r="M3636" s="45">
        <f t="shared" si="3356"/>
        <v>-1792.1146953405016</v>
      </c>
    </row>
    <row r="3637" spans="1:13" ht="15" x14ac:dyDescent="0.2">
      <c r="A3637" s="9">
        <v>42703</v>
      </c>
      <c r="B3637" s="9" t="s">
        <v>68</v>
      </c>
      <c r="C3637" s="11">
        <f t="shared" si="3357"/>
        <v>546.44808743169403</v>
      </c>
      <c r="D3637" s="12" t="s">
        <v>21</v>
      </c>
      <c r="E3637" s="29">
        <v>366</v>
      </c>
      <c r="F3637" s="29">
        <v>371</v>
      </c>
      <c r="G3637" s="6">
        <v>0</v>
      </c>
      <c r="H3637" s="10">
        <v>0</v>
      </c>
      <c r="I3637" s="13">
        <f t="shared" si="3354"/>
        <v>5</v>
      </c>
      <c r="J3637" s="21">
        <v>0</v>
      </c>
      <c r="K3637" s="21">
        <v>0</v>
      </c>
      <c r="L3637" s="13">
        <f t="shared" si="3355"/>
        <v>5</v>
      </c>
      <c r="M3637" s="45">
        <f t="shared" si="3356"/>
        <v>2732.2404371584703</v>
      </c>
    </row>
    <row r="3638" spans="1:13" ht="15" x14ac:dyDescent="0.2">
      <c r="A3638" s="9">
        <v>42702</v>
      </c>
      <c r="B3638" s="9" t="s">
        <v>203</v>
      </c>
      <c r="C3638" s="11">
        <f t="shared" si="3357"/>
        <v>151.8602885345482</v>
      </c>
      <c r="D3638" s="12" t="s">
        <v>21</v>
      </c>
      <c r="E3638" s="29">
        <v>1317</v>
      </c>
      <c r="F3638" s="29">
        <v>1327</v>
      </c>
      <c r="G3638" s="6">
        <v>0</v>
      </c>
      <c r="H3638" s="10">
        <v>0</v>
      </c>
      <c r="I3638" s="13">
        <f t="shared" si="3354"/>
        <v>10</v>
      </c>
      <c r="J3638" s="21">
        <v>0</v>
      </c>
      <c r="K3638" s="21">
        <v>0</v>
      </c>
      <c r="L3638" s="13">
        <f t="shared" si="3355"/>
        <v>10</v>
      </c>
      <c r="M3638" s="45">
        <f t="shared" si="3356"/>
        <v>1518.602885345482</v>
      </c>
    </row>
    <row r="3639" spans="1:13" ht="15" x14ac:dyDescent="0.2">
      <c r="A3639" s="9">
        <v>42702</v>
      </c>
      <c r="B3639" s="9" t="s">
        <v>901</v>
      </c>
      <c r="C3639" s="11">
        <f t="shared" si="3357"/>
        <v>165.97510373443984</v>
      </c>
      <c r="D3639" s="12" t="s">
        <v>21</v>
      </c>
      <c r="E3639" s="29">
        <v>1205</v>
      </c>
      <c r="F3639" s="29">
        <v>1222</v>
      </c>
      <c r="G3639" s="6">
        <v>1234</v>
      </c>
      <c r="H3639" s="10">
        <v>0</v>
      </c>
      <c r="I3639" s="13">
        <f t="shared" si="3354"/>
        <v>17</v>
      </c>
      <c r="J3639" s="13">
        <f>(IF(D3639="SELL",IF(G3639="",0,F3639-G3639),IF(D3639="BUY",IF(G3639="",0,G3639-F3639))))</f>
        <v>12</v>
      </c>
      <c r="K3639" s="21">
        <v>0</v>
      </c>
      <c r="L3639" s="13">
        <f t="shared" si="3355"/>
        <v>29</v>
      </c>
      <c r="M3639" s="45">
        <f t="shared" si="3356"/>
        <v>4813.2780082987556</v>
      </c>
    </row>
    <row r="3640" spans="1:13" ht="15" x14ac:dyDescent="0.2">
      <c r="A3640" s="9">
        <v>42699</v>
      </c>
      <c r="B3640" s="9" t="s">
        <v>227</v>
      </c>
      <c r="C3640" s="11">
        <f t="shared" si="3357"/>
        <v>651.46579804560258</v>
      </c>
      <c r="D3640" s="12" t="s">
        <v>21</v>
      </c>
      <c r="E3640" s="29">
        <v>307</v>
      </c>
      <c r="F3640" s="29">
        <v>310</v>
      </c>
      <c r="G3640" s="6">
        <v>313</v>
      </c>
      <c r="H3640" s="10">
        <v>0</v>
      </c>
      <c r="I3640" s="13">
        <f t="shared" si="3354"/>
        <v>3</v>
      </c>
      <c r="J3640" s="13">
        <f>(IF(D3640="SELL",IF(G3640="",0,F3640-G3640),IF(D3640="BUY",IF(G3640="",0,G3640-F3640))))</f>
        <v>3</v>
      </c>
      <c r="K3640" s="21">
        <v>0</v>
      </c>
      <c r="L3640" s="13">
        <f t="shared" si="3355"/>
        <v>6</v>
      </c>
      <c r="M3640" s="45">
        <f t="shared" si="3356"/>
        <v>3908.7947882736153</v>
      </c>
    </row>
    <row r="3641" spans="1:13" ht="15" x14ac:dyDescent="0.2">
      <c r="A3641" s="9">
        <v>42699</v>
      </c>
      <c r="B3641" s="9" t="s">
        <v>902</v>
      </c>
      <c r="C3641" s="11">
        <f t="shared" si="3357"/>
        <v>90.293453724604973</v>
      </c>
      <c r="D3641" s="12" t="s">
        <v>21</v>
      </c>
      <c r="E3641" s="29">
        <v>2215</v>
      </c>
      <c r="F3641" s="29">
        <v>2240</v>
      </c>
      <c r="G3641" s="6">
        <v>2260</v>
      </c>
      <c r="H3641" s="10">
        <v>0</v>
      </c>
      <c r="I3641" s="13">
        <f t="shared" si="3354"/>
        <v>25</v>
      </c>
      <c r="J3641" s="13">
        <f>(IF(D3641="SELL",IF(G3641="",0,F3641-G3641),IF(D3641="BUY",IF(G3641="",0,G3641-F3641))))</f>
        <v>20</v>
      </c>
      <c r="K3641" s="21">
        <v>0</v>
      </c>
      <c r="L3641" s="13">
        <f t="shared" si="3355"/>
        <v>45</v>
      </c>
      <c r="M3641" s="45">
        <f t="shared" si="3356"/>
        <v>4063.2054176072238</v>
      </c>
    </row>
    <row r="3642" spans="1:13" ht="15" x14ac:dyDescent="0.2">
      <c r="A3642" s="9">
        <v>42699</v>
      </c>
      <c r="B3642" s="9" t="s">
        <v>903</v>
      </c>
      <c r="C3642" s="11">
        <f t="shared" si="3357"/>
        <v>171.23287671232876</v>
      </c>
      <c r="D3642" s="12" t="s">
        <v>21</v>
      </c>
      <c r="E3642" s="29">
        <v>1168</v>
      </c>
      <c r="F3642" s="29">
        <v>1180</v>
      </c>
      <c r="G3642" s="6">
        <v>1190</v>
      </c>
      <c r="H3642" s="10">
        <v>1200</v>
      </c>
      <c r="I3642" s="13">
        <f t="shared" si="3354"/>
        <v>12</v>
      </c>
      <c r="J3642" s="13">
        <f>(IF(D3642="SELL",IF(G3642="",0,F3642-G3642),IF(D3642="BUY",IF(G3642="",0,G3642-F3642))))</f>
        <v>10</v>
      </c>
      <c r="K3642" s="13">
        <f>(IF(D3642="SELL",IF(H3642="",0,G3642-H3642),IF(D3642="BUY",IF(H3642="",0,(H3642-G3642)))))</f>
        <v>10</v>
      </c>
      <c r="L3642" s="13">
        <f t="shared" si="3355"/>
        <v>32</v>
      </c>
      <c r="M3642" s="45">
        <f t="shared" si="3356"/>
        <v>5479.4520547945203</v>
      </c>
    </row>
    <row r="3643" spans="1:13" ht="15" x14ac:dyDescent="0.2">
      <c r="A3643" s="9">
        <v>42699</v>
      </c>
      <c r="B3643" s="9" t="s">
        <v>115</v>
      </c>
      <c r="C3643" s="11">
        <f t="shared" si="3357"/>
        <v>879.12087912087907</v>
      </c>
      <c r="D3643" s="12" t="s">
        <v>21</v>
      </c>
      <c r="E3643" s="29">
        <v>227.5</v>
      </c>
      <c r="F3643" s="29">
        <v>223.5</v>
      </c>
      <c r="G3643" s="6">
        <v>0</v>
      </c>
      <c r="H3643" s="10">
        <v>0</v>
      </c>
      <c r="I3643" s="13">
        <f t="shared" si="3354"/>
        <v>-4</v>
      </c>
      <c r="J3643" s="21">
        <v>0</v>
      </c>
      <c r="K3643" s="21">
        <v>0</v>
      </c>
      <c r="L3643" s="13">
        <f t="shared" si="3355"/>
        <v>-4</v>
      </c>
      <c r="M3643" s="45">
        <f t="shared" si="3356"/>
        <v>-3516.4835164835163</v>
      </c>
    </row>
    <row r="3644" spans="1:13" ht="15" x14ac:dyDescent="0.2">
      <c r="A3644" s="9">
        <v>42699</v>
      </c>
      <c r="B3644" s="9" t="s">
        <v>113</v>
      </c>
      <c r="C3644" s="11">
        <f t="shared" si="3357"/>
        <v>211.86440677966101</v>
      </c>
      <c r="D3644" s="12" t="s">
        <v>21</v>
      </c>
      <c r="E3644" s="29">
        <v>944</v>
      </c>
      <c r="F3644" s="29">
        <v>953</v>
      </c>
      <c r="G3644" s="6">
        <v>961</v>
      </c>
      <c r="H3644" s="10">
        <v>0</v>
      </c>
      <c r="I3644" s="13">
        <f t="shared" ref="I3644:I3707" si="3358">(IF(D3644="SELL",E3644-F3644,IF(D3644="BUY",F3644-E3644)))</f>
        <v>9</v>
      </c>
      <c r="J3644" s="13">
        <f>(IF(D3644="SELL",IF(G3644="",0,F3644-G3644),IF(D3644="BUY",IF(G3644="",0,G3644-F3644))))</f>
        <v>8</v>
      </c>
      <c r="K3644" s="21">
        <v>0</v>
      </c>
      <c r="L3644" s="13">
        <f t="shared" ref="L3644:L3709" si="3359">K3644+J3644+I3644</f>
        <v>17</v>
      </c>
      <c r="M3644" s="45">
        <f t="shared" ref="M3644:M3711" si="3360">L3644*C3644</f>
        <v>3601.694915254237</v>
      </c>
    </row>
    <row r="3645" spans="1:13" ht="15" x14ac:dyDescent="0.2">
      <c r="A3645" s="9">
        <v>42699</v>
      </c>
      <c r="B3645" s="9" t="s">
        <v>89</v>
      </c>
      <c r="C3645" s="11">
        <f t="shared" si="3357"/>
        <v>215.7497303128371</v>
      </c>
      <c r="D3645" s="12" t="s">
        <v>21</v>
      </c>
      <c r="E3645" s="29">
        <v>927</v>
      </c>
      <c r="F3645" s="29">
        <v>915</v>
      </c>
      <c r="G3645" s="6">
        <v>0</v>
      </c>
      <c r="H3645" s="10">
        <v>0</v>
      </c>
      <c r="I3645" s="13">
        <f t="shared" si="3358"/>
        <v>-12</v>
      </c>
      <c r="J3645" s="21">
        <v>0</v>
      </c>
      <c r="K3645" s="21">
        <v>0</v>
      </c>
      <c r="L3645" s="13">
        <f t="shared" si="3359"/>
        <v>-12</v>
      </c>
      <c r="M3645" s="45">
        <f t="shared" si="3360"/>
        <v>-2588.9967637540453</v>
      </c>
    </row>
    <row r="3646" spans="1:13" ht="15" x14ac:dyDescent="0.2">
      <c r="A3646" s="9">
        <v>42698</v>
      </c>
      <c r="B3646" s="9" t="s">
        <v>855</v>
      </c>
      <c r="C3646" s="11">
        <f t="shared" si="3357"/>
        <v>823.04526748971193</v>
      </c>
      <c r="D3646" s="12" t="s">
        <v>21</v>
      </c>
      <c r="E3646" s="29">
        <v>243</v>
      </c>
      <c r="F3646" s="29">
        <v>246.45</v>
      </c>
      <c r="G3646" s="6">
        <v>0</v>
      </c>
      <c r="H3646" s="10">
        <v>0</v>
      </c>
      <c r="I3646" s="13">
        <f t="shared" si="3358"/>
        <v>3.4499999999999886</v>
      </c>
      <c r="J3646" s="21">
        <v>0</v>
      </c>
      <c r="K3646" s="21">
        <v>0</v>
      </c>
      <c r="L3646" s="13">
        <f t="shared" si="3359"/>
        <v>3.4499999999999886</v>
      </c>
      <c r="M3646" s="45">
        <f t="shared" si="3360"/>
        <v>2839.5061728394967</v>
      </c>
    </row>
    <row r="3647" spans="1:13" ht="15" x14ac:dyDescent="0.2">
      <c r="A3647" s="9">
        <v>42698</v>
      </c>
      <c r="B3647" s="9" t="s">
        <v>775</v>
      </c>
      <c r="C3647" s="11">
        <f t="shared" si="3357"/>
        <v>209.20502092050208</v>
      </c>
      <c r="D3647" s="12" t="s">
        <v>21</v>
      </c>
      <c r="E3647" s="29">
        <v>956</v>
      </c>
      <c r="F3647" s="29">
        <v>965.75</v>
      </c>
      <c r="G3647" s="6">
        <v>0</v>
      </c>
      <c r="H3647" s="10">
        <v>0</v>
      </c>
      <c r="I3647" s="13">
        <f t="shared" si="3358"/>
        <v>9.75</v>
      </c>
      <c r="J3647" s="21">
        <v>0</v>
      </c>
      <c r="K3647" s="21">
        <v>0</v>
      </c>
      <c r="L3647" s="13">
        <f t="shared" si="3359"/>
        <v>9.75</v>
      </c>
      <c r="M3647" s="45">
        <f t="shared" si="3360"/>
        <v>2039.7489539748954</v>
      </c>
    </row>
    <row r="3648" spans="1:13" ht="15" x14ac:dyDescent="0.2">
      <c r="A3648" s="9">
        <v>42698</v>
      </c>
      <c r="B3648" s="9" t="s">
        <v>167</v>
      </c>
      <c r="C3648" s="11">
        <f t="shared" si="3357"/>
        <v>744.87895716945991</v>
      </c>
      <c r="D3648" s="12" t="s">
        <v>21</v>
      </c>
      <c r="E3648" s="29">
        <v>268.5</v>
      </c>
      <c r="F3648" s="29">
        <v>264</v>
      </c>
      <c r="G3648" s="6">
        <v>0</v>
      </c>
      <c r="H3648" s="10">
        <v>0</v>
      </c>
      <c r="I3648" s="13">
        <f t="shared" si="3358"/>
        <v>-4.5</v>
      </c>
      <c r="J3648" s="21">
        <v>0</v>
      </c>
      <c r="K3648" s="21">
        <v>0</v>
      </c>
      <c r="L3648" s="13">
        <f t="shared" si="3359"/>
        <v>-4.5</v>
      </c>
      <c r="M3648" s="45">
        <f t="shared" si="3360"/>
        <v>-3351.9553072625695</v>
      </c>
    </row>
    <row r="3649" spans="1:13" ht="15" x14ac:dyDescent="0.2">
      <c r="A3649" s="9">
        <v>42697</v>
      </c>
      <c r="B3649" s="9" t="s">
        <v>89</v>
      </c>
      <c r="C3649" s="11">
        <f t="shared" si="3357"/>
        <v>226.24434389140271</v>
      </c>
      <c r="D3649" s="12" t="s">
        <v>21</v>
      </c>
      <c r="E3649" s="29">
        <v>884</v>
      </c>
      <c r="F3649" s="29">
        <v>891</v>
      </c>
      <c r="G3649" s="6">
        <v>897</v>
      </c>
      <c r="H3649" s="10">
        <v>0</v>
      </c>
      <c r="I3649" s="13">
        <f t="shared" si="3358"/>
        <v>7</v>
      </c>
      <c r="J3649" s="13">
        <f>(IF(D3649="SELL",IF(G3649="",0,F3649-G3649),IF(D3649="BUY",IF(G3649="",0,G3649-F3649))))</f>
        <v>6</v>
      </c>
      <c r="K3649" s="21">
        <v>0</v>
      </c>
      <c r="L3649" s="13">
        <f t="shared" si="3359"/>
        <v>13</v>
      </c>
      <c r="M3649" s="45">
        <f t="shared" si="3360"/>
        <v>2941.1764705882351</v>
      </c>
    </row>
    <row r="3650" spans="1:13" ht="15" x14ac:dyDescent="0.2">
      <c r="A3650" s="9">
        <v>42697</v>
      </c>
      <c r="B3650" s="9" t="s">
        <v>81</v>
      </c>
      <c r="C3650" s="11">
        <f t="shared" si="3357"/>
        <v>288.60028860028859</v>
      </c>
      <c r="D3650" s="12" t="s">
        <v>21</v>
      </c>
      <c r="E3650" s="29">
        <v>693</v>
      </c>
      <c r="F3650" s="29">
        <v>701</v>
      </c>
      <c r="G3650" s="6">
        <v>0</v>
      </c>
      <c r="H3650" s="10">
        <v>0</v>
      </c>
      <c r="I3650" s="13">
        <f t="shared" si="3358"/>
        <v>8</v>
      </c>
      <c r="J3650" s="21">
        <v>0</v>
      </c>
      <c r="K3650" s="21">
        <v>0</v>
      </c>
      <c r="L3650" s="13">
        <f t="shared" si="3359"/>
        <v>8</v>
      </c>
      <c r="M3650" s="45">
        <f t="shared" si="3360"/>
        <v>2308.8023088023087</v>
      </c>
    </row>
    <row r="3651" spans="1:13" ht="15" x14ac:dyDescent="0.2">
      <c r="A3651" s="9">
        <v>42697</v>
      </c>
      <c r="B3651" s="9" t="s">
        <v>115</v>
      </c>
      <c r="C3651" s="11">
        <f t="shared" si="3357"/>
        <v>938.96713615023475</v>
      </c>
      <c r="D3651" s="12" t="s">
        <v>21</v>
      </c>
      <c r="E3651" s="29">
        <v>213</v>
      </c>
      <c r="F3651" s="29">
        <v>216</v>
      </c>
      <c r="G3651" s="6">
        <v>0</v>
      </c>
      <c r="H3651" s="10">
        <v>0</v>
      </c>
      <c r="I3651" s="13">
        <f t="shared" si="3358"/>
        <v>3</v>
      </c>
      <c r="J3651" s="21">
        <v>0</v>
      </c>
      <c r="K3651" s="21">
        <v>0</v>
      </c>
      <c r="L3651" s="13">
        <f t="shared" si="3359"/>
        <v>3</v>
      </c>
      <c r="M3651" s="45">
        <f t="shared" si="3360"/>
        <v>2816.9014084507044</v>
      </c>
    </row>
    <row r="3652" spans="1:13" ht="15" x14ac:dyDescent="0.2">
      <c r="A3652" s="9">
        <v>42697</v>
      </c>
      <c r="B3652" s="9" t="s">
        <v>45</v>
      </c>
      <c r="C3652" s="11">
        <f t="shared" si="3357"/>
        <v>359.06642728904848</v>
      </c>
      <c r="D3652" s="12" t="s">
        <v>21</v>
      </c>
      <c r="E3652" s="29">
        <v>557</v>
      </c>
      <c r="F3652" s="29">
        <v>552</v>
      </c>
      <c r="G3652" s="6">
        <v>0</v>
      </c>
      <c r="H3652" s="10">
        <v>0</v>
      </c>
      <c r="I3652" s="13">
        <f t="shared" si="3358"/>
        <v>-5</v>
      </c>
      <c r="J3652" s="21">
        <v>0</v>
      </c>
      <c r="K3652" s="21">
        <v>0</v>
      </c>
      <c r="L3652" s="13">
        <f t="shared" si="3359"/>
        <v>-5</v>
      </c>
      <c r="M3652" s="45">
        <f t="shared" si="3360"/>
        <v>-1795.3321364452424</v>
      </c>
    </row>
    <row r="3653" spans="1:13" ht="15" x14ac:dyDescent="0.2">
      <c r="A3653" s="9">
        <v>42696</v>
      </c>
      <c r="B3653" s="9" t="s">
        <v>45</v>
      </c>
      <c r="C3653" s="11">
        <f t="shared" si="3357"/>
        <v>446.42857142857144</v>
      </c>
      <c r="D3653" s="12" t="s">
        <v>21</v>
      </c>
      <c r="E3653" s="29">
        <v>448</v>
      </c>
      <c r="F3653" s="29">
        <v>453.9</v>
      </c>
      <c r="G3653" s="6">
        <v>0</v>
      </c>
      <c r="H3653" s="10">
        <v>0</v>
      </c>
      <c r="I3653" s="13">
        <f t="shared" si="3358"/>
        <v>5.8999999999999773</v>
      </c>
      <c r="J3653" s="21">
        <v>0</v>
      </c>
      <c r="K3653" s="21">
        <v>0</v>
      </c>
      <c r="L3653" s="13">
        <f t="shared" si="3359"/>
        <v>5.8999999999999773</v>
      </c>
      <c r="M3653" s="45">
        <f t="shared" si="3360"/>
        <v>2633.9285714285616</v>
      </c>
    </row>
    <row r="3654" spans="1:13" ht="15" x14ac:dyDescent="0.2">
      <c r="A3654" s="9">
        <v>42695</v>
      </c>
      <c r="B3654" s="9" t="s">
        <v>225</v>
      </c>
      <c r="C3654" s="11">
        <f t="shared" si="3357"/>
        <v>325.46786004882017</v>
      </c>
      <c r="D3654" s="12" t="s">
        <v>18</v>
      </c>
      <c r="E3654" s="29">
        <v>614.5</v>
      </c>
      <c r="F3654" s="29">
        <v>608</v>
      </c>
      <c r="G3654" s="6">
        <v>0</v>
      </c>
      <c r="H3654" s="10">
        <v>0</v>
      </c>
      <c r="I3654" s="13">
        <f t="shared" si="3358"/>
        <v>6.5</v>
      </c>
      <c r="J3654" s="21">
        <v>0</v>
      </c>
      <c r="K3654" s="21">
        <v>0</v>
      </c>
      <c r="L3654" s="13">
        <f t="shared" si="3359"/>
        <v>6.5</v>
      </c>
      <c r="M3654" s="45">
        <f t="shared" si="3360"/>
        <v>2115.5410903173311</v>
      </c>
    </row>
    <row r="3655" spans="1:13" ht="15" x14ac:dyDescent="0.2">
      <c r="A3655" s="9">
        <v>42695</v>
      </c>
      <c r="B3655" s="9" t="s">
        <v>87</v>
      </c>
      <c r="C3655" s="11">
        <f t="shared" si="3357"/>
        <v>196.07843137254903</v>
      </c>
      <c r="D3655" s="12" t="s">
        <v>18</v>
      </c>
      <c r="E3655" s="29">
        <v>1020</v>
      </c>
      <c r="F3655" s="29">
        <v>1007</v>
      </c>
      <c r="G3655" s="6">
        <v>0</v>
      </c>
      <c r="H3655" s="10">
        <v>0</v>
      </c>
      <c r="I3655" s="13">
        <f t="shared" si="3358"/>
        <v>13</v>
      </c>
      <c r="J3655" s="21">
        <v>0</v>
      </c>
      <c r="K3655" s="21">
        <v>0</v>
      </c>
      <c r="L3655" s="13">
        <f t="shared" si="3359"/>
        <v>13</v>
      </c>
      <c r="M3655" s="45">
        <f t="shared" si="3360"/>
        <v>2549.0196078431372</v>
      </c>
    </row>
    <row r="3656" spans="1:13" ht="15" x14ac:dyDescent="0.2">
      <c r="A3656" s="9">
        <v>42695</v>
      </c>
      <c r="B3656" s="9" t="s">
        <v>68</v>
      </c>
      <c r="C3656" s="11">
        <f t="shared" si="3357"/>
        <v>554.016620498615</v>
      </c>
      <c r="D3656" s="12" t="s">
        <v>21</v>
      </c>
      <c r="E3656" s="29">
        <v>361</v>
      </c>
      <c r="F3656" s="29">
        <v>365</v>
      </c>
      <c r="G3656" s="6">
        <v>368</v>
      </c>
      <c r="H3656" s="10">
        <v>371</v>
      </c>
      <c r="I3656" s="13">
        <f t="shared" si="3358"/>
        <v>4</v>
      </c>
      <c r="J3656" s="13">
        <f>(IF(D3656="SELL",IF(G3656="",0,F3656-G3656),IF(D3656="BUY",IF(G3656="",0,G3656-F3656))))</f>
        <v>3</v>
      </c>
      <c r="K3656" s="13">
        <f>(IF(D3656="SELL",IF(H3656="",0,G3656-H3656),IF(D3656="BUY",IF(H3656="",0,(H3656-G3656)))))</f>
        <v>3</v>
      </c>
      <c r="L3656" s="13">
        <f t="shared" si="3359"/>
        <v>10</v>
      </c>
      <c r="M3656" s="45">
        <f t="shared" si="3360"/>
        <v>5540.1662049861498</v>
      </c>
    </row>
    <row r="3657" spans="1:13" ht="15" x14ac:dyDescent="0.2">
      <c r="A3657" s="9">
        <v>42692</v>
      </c>
      <c r="B3657" s="9" t="s">
        <v>189</v>
      </c>
      <c r="C3657" s="11">
        <f t="shared" ref="C3657:C3681" si="3361">200000/E3657</f>
        <v>1030.9278350515465</v>
      </c>
      <c r="D3657" s="12" t="s">
        <v>21</v>
      </c>
      <c r="E3657" s="29">
        <v>194</v>
      </c>
      <c r="F3657" s="29">
        <v>197</v>
      </c>
      <c r="G3657" s="6">
        <v>0</v>
      </c>
      <c r="H3657" s="10">
        <v>0</v>
      </c>
      <c r="I3657" s="13">
        <f t="shared" si="3358"/>
        <v>3</v>
      </c>
      <c r="J3657" s="21">
        <v>0</v>
      </c>
      <c r="K3657" s="21">
        <v>0</v>
      </c>
      <c r="L3657" s="13">
        <f t="shared" si="3359"/>
        <v>3</v>
      </c>
      <c r="M3657" s="45">
        <f t="shared" si="3360"/>
        <v>3092.7835051546394</v>
      </c>
    </row>
    <row r="3658" spans="1:13" ht="15" x14ac:dyDescent="0.2">
      <c r="A3658" s="9">
        <v>42692</v>
      </c>
      <c r="B3658" s="9" t="s">
        <v>291</v>
      </c>
      <c r="C3658" s="11">
        <f t="shared" si="3361"/>
        <v>743.49442379182153</v>
      </c>
      <c r="D3658" s="12" t="s">
        <v>21</v>
      </c>
      <c r="E3658" s="29">
        <v>269</v>
      </c>
      <c r="F3658" s="29">
        <v>273</v>
      </c>
      <c r="G3658" s="6">
        <v>275</v>
      </c>
      <c r="H3658" s="10">
        <v>0</v>
      </c>
      <c r="I3658" s="13">
        <f t="shared" si="3358"/>
        <v>4</v>
      </c>
      <c r="J3658" s="13">
        <f>(IF(D3658="SELL",IF(G3658="",0,F3658-G3658),IF(D3658="BUY",IF(G3658="",0,G3658-F3658))))</f>
        <v>2</v>
      </c>
      <c r="K3658" s="21">
        <v>0</v>
      </c>
      <c r="L3658" s="13">
        <f t="shared" si="3359"/>
        <v>6</v>
      </c>
      <c r="M3658" s="45">
        <f t="shared" si="3360"/>
        <v>4460.966542750929</v>
      </c>
    </row>
    <row r="3659" spans="1:13" ht="15" x14ac:dyDescent="0.2">
      <c r="A3659" s="9">
        <v>42692</v>
      </c>
      <c r="B3659" s="9" t="s">
        <v>742</v>
      </c>
      <c r="C3659" s="11">
        <f t="shared" si="3361"/>
        <v>162.60162601626016</v>
      </c>
      <c r="D3659" s="12" t="s">
        <v>18</v>
      </c>
      <c r="E3659" s="29">
        <v>1230</v>
      </c>
      <c r="F3659" s="29">
        <v>1220</v>
      </c>
      <c r="G3659" s="6">
        <v>1210</v>
      </c>
      <c r="H3659" s="10">
        <v>1200</v>
      </c>
      <c r="I3659" s="13">
        <f t="shared" si="3358"/>
        <v>10</v>
      </c>
      <c r="J3659" s="13">
        <f>(IF(D3659="SELL",IF(G3659="",0,F3659-G3659),IF(D3659="BUY",IF(G3659="",0,G3659-F3659))))</f>
        <v>10</v>
      </c>
      <c r="K3659" s="13">
        <f>(IF(D3659="SELL",IF(H3659="",0,G3659-H3659),IF(D3659="BUY",IF(H3659="",0,(H3659-G3659)))))</f>
        <v>10</v>
      </c>
      <c r="L3659" s="13">
        <f t="shared" si="3359"/>
        <v>30</v>
      </c>
      <c r="M3659" s="45">
        <f t="shared" si="3360"/>
        <v>4878.0487804878048</v>
      </c>
    </row>
    <row r="3660" spans="1:13" ht="15" x14ac:dyDescent="0.2">
      <c r="A3660" s="9">
        <v>42691</v>
      </c>
      <c r="B3660" s="9" t="s">
        <v>100</v>
      </c>
      <c r="C3660" s="11">
        <f t="shared" si="3361"/>
        <v>510.20408163265307</v>
      </c>
      <c r="D3660" s="12" t="s">
        <v>21</v>
      </c>
      <c r="E3660" s="29">
        <v>392</v>
      </c>
      <c r="F3660" s="29">
        <v>395</v>
      </c>
      <c r="G3660" s="6">
        <v>398</v>
      </c>
      <c r="H3660" s="10">
        <v>0</v>
      </c>
      <c r="I3660" s="13">
        <f t="shared" si="3358"/>
        <v>3</v>
      </c>
      <c r="J3660" s="13">
        <f>(IF(D3660="SELL",IF(G3660="",0,F3660-G3660),IF(D3660="BUY",IF(G3660="",0,G3660-F3660))))</f>
        <v>3</v>
      </c>
      <c r="K3660" s="21">
        <v>0</v>
      </c>
      <c r="L3660" s="13">
        <f t="shared" si="3359"/>
        <v>6</v>
      </c>
      <c r="M3660" s="45">
        <f t="shared" si="3360"/>
        <v>3061.2244897959185</v>
      </c>
    </row>
    <row r="3661" spans="1:13" ht="15" x14ac:dyDescent="0.2">
      <c r="A3661" s="9">
        <v>42691</v>
      </c>
      <c r="B3661" s="9" t="s">
        <v>904</v>
      </c>
      <c r="C3661" s="11">
        <f t="shared" si="3361"/>
        <v>1724.1379310344828</v>
      </c>
      <c r="D3661" s="12" t="s">
        <v>21</v>
      </c>
      <c r="E3661" s="29">
        <v>116</v>
      </c>
      <c r="F3661" s="29">
        <v>117</v>
      </c>
      <c r="G3661" s="6">
        <v>118</v>
      </c>
      <c r="H3661" s="10">
        <v>119</v>
      </c>
      <c r="I3661" s="13">
        <f t="shared" si="3358"/>
        <v>1</v>
      </c>
      <c r="J3661" s="13">
        <f>(IF(D3661="SELL",IF(G3661="",0,F3661-G3661),IF(D3661="BUY",IF(G3661="",0,G3661-F3661))))</f>
        <v>1</v>
      </c>
      <c r="K3661" s="13">
        <f>(IF(D3661="SELL",IF(H3661="",0,G3661-H3661),IF(D3661="BUY",IF(H3661="",0,(H3661-G3661)))))</f>
        <v>1</v>
      </c>
      <c r="L3661" s="13">
        <f t="shared" si="3359"/>
        <v>3</v>
      </c>
      <c r="M3661" s="45">
        <f t="shared" si="3360"/>
        <v>5172.4137931034484</v>
      </c>
    </row>
    <row r="3662" spans="1:13" ht="15" x14ac:dyDescent="0.2">
      <c r="A3662" s="9">
        <v>42691</v>
      </c>
      <c r="B3662" s="9" t="s">
        <v>775</v>
      </c>
      <c r="C3662" s="11">
        <f t="shared" si="3361"/>
        <v>212.7659574468085</v>
      </c>
      <c r="D3662" s="12" t="s">
        <v>21</v>
      </c>
      <c r="E3662" s="29">
        <v>940</v>
      </c>
      <c r="F3662" s="29">
        <v>934</v>
      </c>
      <c r="G3662" s="6">
        <v>0</v>
      </c>
      <c r="H3662" s="10">
        <v>0</v>
      </c>
      <c r="I3662" s="13">
        <f t="shared" si="3358"/>
        <v>-6</v>
      </c>
      <c r="J3662" s="21">
        <v>0</v>
      </c>
      <c r="K3662" s="21">
        <v>0</v>
      </c>
      <c r="L3662" s="13">
        <f t="shared" si="3359"/>
        <v>-6</v>
      </c>
      <c r="M3662" s="45">
        <f t="shared" si="3360"/>
        <v>-1276.5957446808511</v>
      </c>
    </row>
    <row r="3663" spans="1:13" ht="15" x14ac:dyDescent="0.2">
      <c r="A3663" s="9">
        <v>42690</v>
      </c>
      <c r="B3663" s="9" t="s">
        <v>852</v>
      </c>
      <c r="C3663" s="11">
        <f t="shared" si="3361"/>
        <v>930.23255813953483</v>
      </c>
      <c r="D3663" s="12" t="s">
        <v>18</v>
      </c>
      <c r="E3663" s="29">
        <v>215</v>
      </c>
      <c r="F3663" s="29">
        <v>213</v>
      </c>
      <c r="G3663" s="6">
        <v>211</v>
      </c>
      <c r="H3663" s="10">
        <v>0</v>
      </c>
      <c r="I3663" s="13">
        <f t="shared" si="3358"/>
        <v>2</v>
      </c>
      <c r="J3663" s="13">
        <f>(IF(D3663="SELL",IF(G3663="",0,F3663-G3663),IF(D3663="BUY",IF(G3663="",0,G3663-F3663))))</f>
        <v>2</v>
      </c>
      <c r="K3663" s="21">
        <v>0</v>
      </c>
      <c r="L3663" s="13">
        <f t="shared" si="3359"/>
        <v>4</v>
      </c>
      <c r="M3663" s="45">
        <f t="shared" si="3360"/>
        <v>3720.9302325581393</v>
      </c>
    </row>
    <row r="3664" spans="1:13" ht="15" x14ac:dyDescent="0.2">
      <c r="A3664" s="9">
        <v>42690</v>
      </c>
      <c r="B3664" s="9" t="s">
        <v>157</v>
      </c>
      <c r="C3664" s="11">
        <f t="shared" si="3361"/>
        <v>144.92753623188406</v>
      </c>
      <c r="D3664" s="12" t="s">
        <v>21</v>
      </c>
      <c r="E3664" s="29">
        <v>1380</v>
      </c>
      <c r="F3664" s="29">
        <v>1390</v>
      </c>
      <c r="G3664" s="6">
        <v>1400</v>
      </c>
      <c r="H3664" s="10">
        <v>0</v>
      </c>
      <c r="I3664" s="13">
        <f t="shared" si="3358"/>
        <v>10</v>
      </c>
      <c r="J3664" s="13">
        <f>(IF(D3664="SELL",IF(G3664="",0,F3664-G3664),IF(D3664="BUY",IF(G3664="",0,G3664-F3664))))</f>
        <v>10</v>
      </c>
      <c r="K3664" s="21">
        <v>0</v>
      </c>
      <c r="L3664" s="13">
        <f t="shared" si="3359"/>
        <v>20</v>
      </c>
      <c r="M3664" s="45">
        <f t="shared" si="3360"/>
        <v>2898.550724637681</v>
      </c>
    </row>
    <row r="3665" spans="1:13" ht="15" x14ac:dyDescent="0.2">
      <c r="A3665" s="9">
        <v>42689</v>
      </c>
      <c r="B3665" s="9" t="s">
        <v>160</v>
      </c>
      <c r="C3665" s="11">
        <f t="shared" si="3361"/>
        <v>1333.3333333333333</v>
      </c>
      <c r="D3665" s="12" t="s">
        <v>18</v>
      </c>
      <c r="E3665" s="29">
        <v>150</v>
      </c>
      <c r="F3665" s="29">
        <v>153</v>
      </c>
      <c r="G3665" s="6">
        <v>0</v>
      </c>
      <c r="H3665" s="10">
        <v>0</v>
      </c>
      <c r="I3665" s="13">
        <f t="shared" si="3358"/>
        <v>-3</v>
      </c>
      <c r="J3665" s="21">
        <v>0</v>
      </c>
      <c r="K3665" s="21">
        <v>0</v>
      </c>
      <c r="L3665" s="13">
        <f t="shared" si="3359"/>
        <v>-3</v>
      </c>
      <c r="M3665" s="45">
        <f t="shared" si="3360"/>
        <v>-4000</v>
      </c>
    </row>
    <row r="3666" spans="1:13" ht="15" x14ac:dyDescent="0.2">
      <c r="A3666" s="9">
        <v>42685</v>
      </c>
      <c r="B3666" s="9" t="s">
        <v>852</v>
      </c>
      <c r="C3666" s="11">
        <f t="shared" si="3361"/>
        <v>886.91796008869176</v>
      </c>
      <c r="D3666" s="12" t="s">
        <v>18</v>
      </c>
      <c r="E3666" s="29">
        <v>225.5</v>
      </c>
      <c r="F3666" s="29">
        <v>223.5</v>
      </c>
      <c r="G3666" s="6">
        <v>0</v>
      </c>
      <c r="H3666" s="6">
        <v>0</v>
      </c>
      <c r="I3666" s="13">
        <f t="shared" si="3358"/>
        <v>2</v>
      </c>
      <c r="J3666" s="13">
        <v>0</v>
      </c>
      <c r="K3666" s="13">
        <v>0</v>
      </c>
      <c r="L3666" s="13">
        <f t="shared" si="3359"/>
        <v>2</v>
      </c>
      <c r="M3666" s="45">
        <f t="shared" si="3360"/>
        <v>1773.8359201773835</v>
      </c>
    </row>
    <row r="3667" spans="1:13" ht="15" x14ac:dyDescent="0.2">
      <c r="A3667" s="9">
        <v>42684</v>
      </c>
      <c r="B3667" s="9" t="s">
        <v>905</v>
      </c>
      <c r="C3667" s="11">
        <f t="shared" si="3361"/>
        <v>228.05017103762827</v>
      </c>
      <c r="D3667" s="12" t="s">
        <v>18</v>
      </c>
      <c r="E3667" s="29">
        <v>877</v>
      </c>
      <c r="F3667" s="29">
        <v>866</v>
      </c>
      <c r="G3667" s="6">
        <v>0</v>
      </c>
      <c r="H3667" s="6">
        <v>0</v>
      </c>
      <c r="I3667" s="13">
        <f t="shared" si="3358"/>
        <v>11</v>
      </c>
      <c r="J3667" s="13">
        <v>0</v>
      </c>
      <c r="K3667" s="13">
        <v>0</v>
      </c>
      <c r="L3667" s="13">
        <f t="shared" si="3359"/>
        <v>11</v>
      </c>
      <c r="M3667" s="45">
        <f t="shared" si="3360"/>
        <v>2508.5518814139109</v>
      </c>
    </row>
    <row r="3668" spans="1:13" ht="15" x14ac:dyDescent="0.2">
      <c r="A3668" s="9">
        <v>42684</v>
      </c>
      <c r="B3668" s="9" t="s">
        <v>534</v>
      </c>
      <c r="C3668" s="11">
        <f t="shared" si="3361"/>
        <v>1398.6013986013986</v>
      </c>
      <c r="D3668" s="12" t="s">
        <v>18</v>
      </c>
      <c r="E3668" s="29">
        <v>143</v>
      </c>
      <c r="F3668" s="29">
        <v>142</v>
      </c>
      <c r="G3668" s="6">
        <v>141</v>
      </c>
      <c r="H3668" s="6">
        <v>140</v>
      </c>
      <c r="I3668" s="13">
        <f t="shared" si="3358"/>
        <v>1</v>
      </c>
      <c r="J3668" s="13">
        <f>(IF(D3668="SELL",IF(G3668="",0,F3668-G3668),IF(D3668="BUY",IF(G3668="",0,G3668-F3668))))</f>
        <v>1</v>
      </c>
      <c r="K3668" s="13">
        <f>(IF(D3668="SELL",IF(H3668="",0,G3668-H3668),IF(D3668="BUY",IF(H3668="",0,(H3668-G3668)))))</f>
        <v>1</v>
      </c>
      <c r="L3668" s="13">
        <f t="shared" si="3359"/>
        <v>3</v>
      </c>
      <c r="M3668" s="45">
        <f t="shared" si="3360"/>
        <v>4195.8041958041958</v>
      </c>
    </row>
    <row r="3669" spans="1:13" ht="15" x14ac:dyDescent="0.2">
      <c r="A3669" s="9">
        <v>42683</v>
      </c>
      <c r="B3669" s="9" t="s">
        <v>64</v>
      </c>
      <c r="C3669" s="11">
        <f t="shared" si="3361"/>
        <v>803.21285140562247</v>
      </c>
      <c r="D3669" s="12" t="s">
        <v>18</v>
      </c>
      <c r="E3669" s="29">
        <v>249</v>
      </c>
      <c r="F3669" s="29">
        <v>247</v>
      </c>
      <c r="G3669" s="6">
        <v>0</v>
      </c>
      <c r="H3669" s="6">
        <v>0</v>
      </c>
      <c r="I3669" s="13">
        <f t="shared" si="3358"/>
        <v>2</v>
      </c>
      <c r="J3669" s="13">
        <v>0</v>
      </c>
      <c r="K3669" s="13">
        <v>0</v>
      </c>
      <c r="L3669" s="13">
        <f t="shared" si="3359"/>
        <v>2</v>
      </c>
      <c r="M3669" s="45">
        <f t="shared" si="3360"/>
        <v>1606.4257028112449</v>
      </c>
    </row>
    <row r="3670" spans="1:13" ht="15" x14ac:dyDescent="0.2">
      <c r="A3670" s="9">
        <v>42682</v>
      </c>
      <c r="B3670" s="9" t="s">
        <v>211</v>
      </c>
      <c r="C3670" s="11">
        <f t="shared" si="3361"/>
        <v>684.93150684931504</v>
      </c>
      <c r="D3670" s="12" t="s">
        <v>18</v>
      </c>
      <c r="E3670" s="29">
        <v>292</v>
      </c>
      <c r="F3670" s="29">
        <v>290</v>
      </c>
      <c r="G3670" s="6">
        <v>288</v>
      </c>
      <c r="H3670" s="6">
        <v>0</v>
      </c>
      <c r="I3670" s="13">
        <f t="shared" si="3358"/>
        <v>2</v>
      </c>
      <c r="J3670" s="13">
        <f>(IF(D3670="SELL",IF(G3670="",0,F3670-G3670),IF(D3670="BUY",IF(G3670="",0,G3670-F3670))))</f>
        <v>2</v>
      </c>
      <c r="K3670" s="13">
        <v>0</v>
      </c>
      <c r="L3670" s="13">
        <f t="shared" si="3359"/>
        <v>4</v>
      </c>
      <c r="M3670" s="45">
        <f t="shared" si="3360"/>
        <v>2739.7260273972602</v>
      </c>
    </row>
    <row r="3671" spans="1:13" ht="15" x14ac:dyDescent="0.2">
      <c r="A3671" s="9">
        <v>42682</v>
      </c>
      <c r="B3671" s="9" t="s">
        <v>891</v>
      </c>
      <c r="C3671" s="11">
        <f t="shared" si="3361"/>
        <v>852.87846481876329</v>
      </c>
      <c r="D3671" s="12" t="s">
        <v>18</v>
      </c>
      <c r="E3671" s="29">
        <v>234.5</v>
      </c>
      <c r="F3671" s="29">
        <v>238.5</v>
      </c>
      <c r="G3671" s="6">
        <v>0</v>
      </c>
      <c r="H3671" s="6">
        <v>0</v>
      </c>
      <c r="I3671" s="13">
        <f t="shared" si="3358"/>
        <v>-4</v>
      </c>
      <c r="J3671" s="13">
        <v>0</v>
      </c>
      <c r="K3671" s="13">
        <v>0</v>
      </c>
      <c r="L3671" s="13">
        <f t="shared" si="3359"/>
        <v>-4</v>
      </c>
      <c r="M3671" s="45">
        <f t="shared" si="3360"/>
        <v>-3411.5138592750532</v>
      </c>
    </row>
    <row r="3672" spans="1:13" ht="15" x14ac:dyDescent="0.2">
      <c r="A3672" s="9">
        <v>42681</v>
      </c>
      <c r="B3672" s="9" t="s">
        <v>882</v>
      </c>
      <c r="C3672" s="11">
        <f t="shared" si="3361"/>
        <v>787.40157480314963</v>
      </c>
      <c r="D3672" s="12" t="s">
        <v>21</v>
      </c>
      <c r="E3672" s="29">
        <v>254</v>
      </c>
      <c r="F3672" s="29">
        <v>256</v>
      </c>
      <c r="G3672" s="6">
        <v>258</v>
      </c>
      <c r="H3672" s="6">
        <v>260</v>
      </c>
      <c r="I3672" s="13">
        <f t="shared" si="3358"/>
        <v>2</v>
      </c>
      <c r="J3672" s="13">
        <f>(IF(D3672="SELL",IF(G3672="",0,F3672-G3672),IF(D3672="BUY",IF(G3672="",0,G3672-F3672))))</f>
        <v>2</v>
      </c>
      <c r="K3672" s="13">
        <f>(IF(D3672="SELL",IF(H3672="",0,G3672-H3672),IF(D3672="BUY",IF(H3672="",0,(H3672-G3672)))))</f>
        <v>2</v>
      </c>
      <c r="L3672" s="13">
        <f t="shared" si="3359"/>
        <v>6</v>
      </c>
      <c r="M3672" s="45">
        <f t="shared" si="3360"/>
        <v>4724.4094488188975</v>
      </c>
    </row>
    <row r="3673" spans="1:13" ht="15" x14ac:dyDescent="0.2">
      <c r="A3673" s="9">
        <v>42681</v>
      </c>
      <c r="B3673" s="9" t="s">
        <v>854</v>
      </c>
      <c r="C3673" s="11">
        <f t="shared" si="3361"/>
        <v>800</v>
      </c>
      <c r="D3673" s="12" t="s">
        <v>21</v>
      </c>
      <c r="E3673" s="29">
        <v>250</v>
      </c>
      <c r="F3673" s="29">
        <v>252.5</v>
      </c>
      <c r="G3673" s="6">
        <v>255</v>
      </c>
      <c r="H3673" s="6">
        <v>0</v>
      </c>
      <c r="I3673" s="13">
        <f t="shared" si="3358"/>
        <v>2.5</v>
      </c>
      <c r="J3673" s="13">
        <f>(IF(D3673="SELL",IF(G3673="",0,F3673-G3673),IF(D3673="BUY",IF(G3673="",0,G3673-F3673))))</f>
        <v>2.5</v>
      </c>
      <c r="K3673" s="13">
        <v>0</v>
      </c>
      <c r="L3673" s="13">
        <f t="shared" si="3359"/>
        <v>5</v>
      </c>
      <c r="M3673" s="45">
        <f t="shared" si="3360"/>
        <v>4000</v>
      </c>
    </row>
    <row r="3674" spans="1:13" ht="15" x14ac:dyDescent="0.2">
      <c r="A3674" s="9">
        <v>42678</v>
      </c>
      <c r="B3674" s="9" t="s">
        <v>258</v>
      </c>
      <c r="C3674" s="11">
        <f>200000/E3674</f>
        <v>666.66666666666663</v>
      </c>
      <c r="D3674" s="12" t="s">
        <v>21</v>
      </c>
      <c r="E3674" s="29">
        <v>300</v>
      </c>
      <c r="F3674" s="29">
        <v>297</v>
      </c>
      <c r="G3674" s="6">
        <v>294</v>
      </c>
      <c r="H3674" s="6">
        <v>291</v>
      </c>
      <c r="I3674" s="13">
        <f t="shared" si="3358"/>
        <v>-3</v>
      </c>
      <c r="J3674" s="13">
        <v>0</v>
      </c>
      <c r="K3674" s="13">
        <v>0</v>
      </c>
      <c r="L3674" s="13">
        <f t="shared" si="3359"/>
        <v>-3</v>
      </c>
      <c r="M3674" s="45">
        <f t="shared" si="3360"/>
        <v>-2000</v>
      </c>
    </row>
    <row r="3675" spans="1:13" ht="15" x14ac:dyDescent="0.2">
      <c r="A3675" s="9">
        <v>42678</v>
      </c>
      <c r="B3675" s="9" t="s">
        <v>906</v>
      </c>
      <c r="C3675" s="11">
        <f t="shared" si="3361"/>
        <v>947.8672985781991</v>
      </c>
      <c r="D3675" s="12" t="s">
        <v>21</v>
      </c>
      <c r="E3675" s="29">
        <v>211</v>
      </c>
      <c r="F3675" s="29">
        <v>213</v>
      </c>
      <c r="G3675" s="6">
        <v>215</v>
      </c>
      <c r="H3675" s="6">
        <v>0</v>
      </c>
      <c r="I3675" s="13">
        <f t="shared" si="3358"/>
        <v>2</v>
      </c>
      <c r="J3675" s="13">
        <f>(IF(D3675="SELL",IF(G3675="",0,F3675-G3675),IF(D3675="BUY",IF(G3675="",0,G3675-F3675))))</f>
        <v>2</v>
      </c>
      <c r="K3675" s="13">
        <v>0</v>
      </c>
      <c r="L3675" s="13">
        <f t="shared" si="3359"/>
        <v>4</v>
      </c>
      <c r="M3675" s="45">
        <f t="shared" si="3360"/>
        <v>3791.4691943127964</v>
      </c>
    </row>
    <row r="3676" spans="1:13" ht="15" x14ac:dyDescent="0.2">
      <c r="A3676" s="9">
        <v>42678</v>
      </c>
      <c r="B3676" s="9" t="s">
        <v>882</v>
      </c>
      <c r="C3676" s="11">
        <f t="shared" si="3361"/>
        <v>793.65079365079362</v>
      </c>
      <c r="D3676" s="12" t="s">
        <v>21</v>
      </c>
      <c r="E3676" s="29">
        <v>252</v>
      </c>
      <c r="F3676" s="29">
        <v>254</v>
      </c>
      <c r="G3676" s="6">
        <v>256</v>
      </c>
      <c r="H3676" s="6">
        <v>258</v>
      </c>
      <c r="I3676" s="13">
        <f t="shared" si="3358"/>
        <v>2</v>
      </c>
      <c r="J3676" s="13">
        <v>0</v>
      </c>
      <c r="K3676" s="13">
        <f>(IF(D3676="SELL",IF(H3676="",0,G3676-H3676),IF(D3676="BUY",IF(H3676="",0,(H3676-G3676)))))</f>
        <v>2</v>
      </c>
      <c r="L3676" s="13">
        <f t="shared" si="3359"/>
        <v>4</v>
      </c>
      <c r="M3676" s="45">
        <f t="shared" si="3360"/>
        <v>3174.6031746031745</v>
      </c>
    </row>
    <row r="3677" spans="1:13" ht="15" x14ac:dyDescent="0.2">
      <c r="A3677" s="9">
        <v>42677</v>
      </c>
      <c r="B3677" s="9" t="s">
        <v>115</v>
      </c>
      <c r="C3677" s="11">
        <f t="shared" si="3361"/>
        <v>913.24200913242009</v>
      </c>
      <c r="D3677" s="12" t="s">
        <v>21</v>
      </c>
      <c r="E3677" s="29">
        <v>219</v>
      </c>
      <c r="F3677" s="29">
        <v>221</v>
      </c>
      <c r="G3677" s="6">
        <v>223</v>
      </c>
      <c r="H3677" s="6">
        <v>225</v>
      </c>
      <c r="I3677" s="13">
        <f t="shared" si="3358"/>
        <v>2</v>
      </c>
      <c r="J3677" s="13">
        <f>(IF(D3677="SELL",IF(G3677="",0,F3677-G3677),IF(D3677="BUY",IF(G3677="",0,G3677-F3677))))</f>
        <v>2</v>
      </c>
      <c r="K3677" s="13">
        <f>(IF(D3677="SELL",IF(H3677="",0,G3677-H3677),IF(D3677="BUY",IF(H3677="",0,(H3677-G3677)))))</f>
        <v>2</v>
      </c>
      <c r="L3677" s="13">
        <f t="shared" si="3359"/>
        <v>6</v>
      </c>
      <c r="M3677" s="45">
        <f t="shared" si="3360"/>
        <v>5479.4520547945203</v>
      </c>
    </row>
    <row r="3678" spans="1:13" ht="15" x14ac:dyDescent="0.2">
      <c r="A3678" s="9">
        <v>42677</v>
      </c>
      <c r="B3678" s="9" t="s">
        <v>130</v>
      </c>
      <c r="C3678" s="11">
        <f t="shared" si="3361"/>
        <v>314.46540880503147</v>
      </c>
      <c r="D3678" s="12" t="s">
        <v>21</v>
      </c>
      <c r="E3678" s="29">
        <v>636</v>
      </c>
      <c r="F3678" s="29">
        <v>642</v>
      </c>
      <c r="G3678" s="6">
        <v>0</v>
      </c>
      <c r="H3678" s="6">
        <v>0</v>
      </c>
      <c r="I3678" s="13">
        <f t="shared" si="3358"/>
        <v>6</v>
      </c>
      <c r="J3678" s="13">
        <v>0</v>
      </c>
      <c r="K3678" s="13">
        <v>0</v>
      </c>
      <c r="L3678" s="13">
        <f t="shared" si="3359"/>
        <v>6</v>
      </c>
      <c r="M3678" s="45">
        <f t="shared" si="3360"/>
        <v>1886.7924528301887</v>
      </c>
    </row>
    <row r="3679" spans="1:13" ht="15" x14ac:dyDescent="0.2">
      <c r="A3679" s="9">
        <v>42676</v>
      </c>
      <c r="B3679" s="9" t="s">
        <v>907</v>
      </c>
      <c r="C3679" s="11">
        <f t="shared" si="3361"/>
        <v>574.71264367816093</v>
      </c>
      <c r="D3679" s="12" t="s">
        <v>21</v>
      </c>
      <c r="E3679" s="29">
        <v>348</v>
      </c>
      <c r="F3679" s="29">
        <v>351</v>
      </c>
      <c r="G3679" s="6">
        <v>354</v>
      </c>
      <c r="H3679" s="6">
        <v>357</v>
      </c>
      <c r="I3679" s="13">
        <f t="shared" si="3358"/>
        <v>3</v>
      </c>
      <c r="J3679" s="13">
        <f>(IF(D3679="SELL",IF(G3679="",0,F3679-G3679),IF(D3679="BUY",IF(G3679="",0,G3679-F3679))))</f>
        <v>3</v>
      </c>
      <c r="K3679" s="13">
        <f>(IF(D3679="SELL",IF(H3679="",0,G3679-H3679),IF(D3679="BUY",IF(H3679="",0,(H3679-G3679)))))</f>
        <v>3</v>
      </c>
      <c r="L3679" s="13">
        <f t="shared" si="3359"/>
        <v>9</v>
      </c>
      <c r="M3679" s="45">
        <f t="shared" si="3360"/>
        <v>5172.4137931034484</v>
      </c>
    </row>
    <row r="3680" spans="1:13" ht="15" x14ac:dyDescent="0.2">
      <c r="A3680" s="9">
        <v>42676</v>
      </c>
      <c r="B3680" s="9" t="s">
        <v>908</v>
      </c>
      <c r="C3680" s="11">
        <f t="shared" si="3361"/>
        <v>763.35877862595419</v>
      </c>
      <c r="D3680" s="12" t="s">
        <v>21</v>
      </c>
      <c r="E3680" s="29">
        <v>262</v>
      </c>
      <c r="F3680" s="29">
        <v>264</v>
      </c>
      <c r="G3680" s="6">
        <v>266</v>
      </c>
      <c r="H3680" s="6">
        <v>268</v>
      </c>
      <c r="I3680" s="13">
        <f t="shared" si="3358"/>
        <v>2</v>
      </c>
      <c r="J3680" s="13">
        <f>(IF(D3680="SELL",IF(G3680="",0,F3680-G3680),IF(D3680="BUY",IF(G3680="",0,G3680-F3680))))</f>
        <v>2</v>
      </c>
      <c r="K3680" s="13">
        <f>(IF(D3680="SELL",IF(H3680="",0,G3680-H3680),IF(D3680="BUY",IF(H3680="",0,(H3680-G3680)))))</f>
        <v>2</v>
      </c>
      <c r="L3680" s="13">
        <f t="shared" si="3359"/>
        <v>6</v>
      </c>
      <c r="M3680" s="45">
        <f t="shared" si="3360"/>
        <v>4580.1526717557254</v>
      </c>
    </row>
    <row r="3681" spans="1:13" ht="15" x14ac:dyDescent="0.2">
      <c r="A3681" s="9">
        <v>42676</v>
      </c>
      <c r="B3681" s="9" t="s">
        <v>909</v>
      </c>
      <c r="C3681" s="11">
        <f t="shared" si="3361"/>
        <v>632.91139240506334</v>
      </c>
      <c r="D3681" s="12" t="s">
        <v>21</v>
      </c>
      <c r="E3681" s="29">
        <v>316</v>
      </c>
      <c r="F3681" s="29">
        <v>319</v>
      </c>
      <c r="G3681" s="6">
        <v>321</v>
      </c>
      <c r="H3681" s="6">
        <v>0</v>
      </c>
      <c r="I3681" s="13">
        <f t="shared" si="3358"/>
        <v>3</v>
      </c>
      <c r="J3681" s="13">
        <f>(IF(D3681="SELL",IF(G3681="",0,F3681-G3681),IF(D3681="BUY",IF(G3681="",0,G3681-F3681))))</f>
        <v>2</v>
      </c>
      <c r="K3681" s="13">
        <v>0</v>
      </c>
      <c r="L3681" s="13">
        <f t="shared" si="3359"/>
        <v>5</v>
      </c>
      <c r="M3681" s="45">
        <f t="shared" si="3360"/>
        <v>3164.5569620253168</v>
      </c>
    </row>
    <row r="3682" spans="1:13" ht="15" x14ac:dyDescent="0.2">
      <c r="A3682" s="9">
        <v>42676</v>
      </c>
      <c r="B3682" s="9" t="s">
        <v>910</v>
      </c>
      <c r="C3682" s="11">
        <f>200000/E3682</f>
        <v>450.45045045045043</v>
      </c>
      <c r="D3682" s="12" t="s">
        <v>21</v>
      </c>
      <c r="E3682" s="29">
        <v>444</v>
      </c>
      <c r="F3682" s="29">
        <v>448</v>
      </c>
      <c r="G3682" s="6">
        <v>452</v>
      </c>
      <c r="H3682" s="6">
        <v>0</v>
      </c>
      <c r="I3682" s="13">
        <f t="shared" si="3358"/>
        <v>4</v>
      </c>
      <c r="J3682" s="13">
        <f>(IF(D3682="SELL",IF(G3682="",0,F3682-G3682),IF(D3682="BUY",IF(G3682="",0,G3682-F3682))))</f>
        <v>4</v>
      </c>
      <c r="K3682" s="13">
        <v>0</v>
      </c>
      <c r="L3682" s="13">
        <f t="shared" si="3359"/>
        <v>8</v>
      </c>
      <c r="M3682" s="45">
        <f t="shared" si="3360"/>
        <v>3603.6036036036035</v>
      </c>
    </row>
    <row r="3683" spans="1:13" ht="15" x14ac:dyDescent="0.2">
      <c r="A3683" s="9">
        <v>42676</v>
      </c>
      <c r="B3683" s="9" t="s">
        <v>911</v>
      </c>
      <c r="C3683" s="11">
        <f t="shared" ref="C3683:C3689" si="3362">200000/E3683</f>
        <v>694.44444444444446</v>
      </c>
      <c r="D3683" s="12" t="s">
        <v>21</v>
      </c>
      <c r="E3683" s="29">
        <v>288</v>
      </c>
      <c r="F3683" s="29">
        <v>282</v>
      </c>
      <c r="G3683" s="6">
        <v>0</v>
      </c>
      <c r="H3683" s="6">
        <v>0</v>
      </c>
      <c r="I3683" s="13">
        <f t="shared" si="3358"/>
        <v>-6</v>
      </c>
      <c r="J3683" s="13">
        <v>0</v>
      </c>
      <c r="K3683" s="13">
        <v>0</v>
      </c>
      <c r="L3683" s="13">
        <f t="shared" si="3359"/>
        <v>-6</v>
      </c>
      <c r="M3683" s="45">
        <f t="shared" si="3360"/>
        <v>-4166.666666666667</v>
      </c>
    </row>
    <row r="3684" spans="1:13" ht="15" x14ac:dyDescent="0.2">
      <c r="A3684" s="9">
        <v>42675</v>
      </c>
      <c r="B3684" s="9" t="s">
        <v>912</v>
      </c>
      <c r="C3684" s="11">
        <f t="shared" si="3362"/>
        <v>231.21387283236993</v>
      </c>
      <c r="D3684" s="12" t="s">
        <v>21</v>
      </c>
      <c r="E3684" s="29">
        <v>865</v>
      </c>
      <c r="F3684" s="29">
        <v>873</v>
      </c>
      <c r="G3684" s="6">
        <v>0</v>
      </c>
      <c r="H3684" s="6">
        <v>0</v>
      </c>
      <c r="I3684" s="13">
        <f t="shared" si="3358"/>
        <v>8</v>
      </c>
      <c r="J3684" s="13">
        <v>0</v>
      </c>
      <c r="K3684" s="13">
        <v>0</v>
      </c>
      <c r="L3684" s="13">
        <f t="shared" si="3359"/>
        <v>8</v>
      </c>
      <c r="M3684" s="45">
        <f t="shared" si="3360"/>
        <v>1849.7109826589594</v>
      </c>
    </row>
    <row r="3685" spans="1:13" ht="15" x14ac:dyDescent="0.2">
      <c r="A3685" s="9">
        <v>42675</v>
      </c>
      <c r="B3685" s="9" t="s">
        <v>907</v>
      </c>
      <c r="C3685" s="11">
        <f t="shared" si="3362"/>
        <v>583.09037900874637</v>
      </c>
      <c r="D3685" s="12" t="s">
        <v>21</v>
      </c>
      <c r="E3685" s="29">
        <v>343</v>
      </c>
      <c r="F3685" s="29">
        <v>346</v>
      </c>
      <c r="G3685" s="6">
        <v>349</v>
      </c>
      <c r="H3685" s="6">
        <v>0</v>
      </c>
      <c r="I3685" s="13">
        <f t="shared" si="3358"/>
        <v>3</v>
      </c>
      <c r="J3685" s="13">
        <f>(IF(D3685="SELL",IF(G3685="",0,F3685-G3685),IF(D3685="BUY",IF(G3685="",0,G3685-F3685))))</f>
        <v>3</v>
      </c>
      <c r="K3685" s="13">
        <v>0</v>
      </c>
      <c r="L3685" s="13">
        <f t="shared" si="3359"/>
        <v>6</v>
      </c>
      <c r="M3685" s="45">
        <f t="shared" si="3360"/>
        <v>3498.5422740524782</v>
      </c>
    </row>
    <row r="3686" spans="1:13" ht="15" x14ac:dyDescent="0.2">
      <c r="A3686" s="9">
        <v>42675</v>
      </c>
      <c r="B3686" s="9" t="s">
        <v>913</v>
      </c>
      <c r="C3686" s="11">
        <f t="shared" si="3362"/>
        <v>208.33333333333334</v>
      </c>
      <c r="D3686" s="12" t="s">
        <v>21</v>
      </c>
      <c r="E3686" s="29">
        <v>960</v>
      </c>
      <c r="F3686" s="29">
        <v>969</v>
      </c>
      <c r="G3686" s="6">
        <v>978</v>
      </c>
      <c r="H3686" s="6">
        <v>987</v>
      </c>
      <c r="I3686" s="13">
        <f t="shared" si="3358"/>
        <v>9</v>
      </c>
      <c r="J3686" s="13">
        <f>(IF(D3686="SELL",IF(G3686="",0,F3686-G3686),IF(D3686="BUY",IF(G3686="",0,G3686-F3686))))</f>
        <v>9</v>
      </c>
      <c r="K3686" s="13">
        <f>(IF(D3686="SELL",IF(H3686="",0,G3686-H3686),IF(D3686="BUY",IF(H3686="",0,(H3686-G3686)))))</f>
        <v>9</v>
      </c>
      <c r="L3686" s="13">
        <f t="shared" si="3359"/>
        <v>27</v>
      </c>
      <c r="M3686" s="45">
        <f t="shared" si="3360"/>
        <v>5625</v>
      </c>
    </row>
    <row r="3687" spans="1:13" ht="15" x14ac:dyDescent="0.2">
      <c r="A3687" s="9">
        <v>42671</v>
      </c>
      <c r="B3687" s="9" t="s">
        <v>882</v>
      </c>
      <c r="C3687" s="11">
        <f t="shared" si="3362"/>
        <v>800</v>
      </c>
      <c r="D3687" s="12" t="s">
        <v>21</v>
      </c>
      <c r="E3687" s="29">
        <v>250</v>
      </c>
      <c r="F3687" s="29">
        <v>252.5</v>
      </c>
      <c r="G3687" s="6">
        <v>0</v>
      </c>
      <c r="H3687" s="6">
        <v>0</v>
      </c>
      <c r="I3687" s="13">
        <f t="shared" si="3358"/>
        <v>2.5</v>
      </c>
      <c r="J3687" s="13">
        <v>0</v>
      </c>
      <c r="K3687" s="13">
        <v>0</v>
      </c>
      <c r="L3687" s="13">
        <f t="shared" si="3359"/>
        <v>2.5</v>
      </c>
      <c r="M3687" s="45">
        <f t="shared" si="3360"/>
        <v>2000</v>
      </c>
    </row>
    <row r="3688" spans="1:13" ht="15" x14ac:dyDescent="0.2">
      <c r="A3688" s="9">
        <v>42671</v>
      </c>
      <c r="B3688" s="9" t="s">
        <v>72</v>
      </c>
      <c r="C3688" s="11">
        <f t="shared" si="3362"/>
        <v>355.87188612099646</v>
      </c>
      <c r="D3688" s="12" t="s">
        <v>21</v>
      </c>
      <c r="E3688" s="29">
        <v>562</v>
      </c>
      <c r="F3688" s="29">
        <v>567</v>
      </c>
      <c r="G3688" s="6">
        <v>0</v>
      </c>
      <c r="H3688" s="6">
        <v>0</v>
      </c>
      <c r="I3688" s="13">
        <f t="shared" si="3358"/>
        <v>5</v>
      </c>
      <c r="J3688" s="13">
        <v>0</v>
      </c>
      <c r="K3688" s="13">
        <v>0</v>
      </c>
      <c r="L3688" s="13">
        <f t="shared" si="3359"/>
        <v>5</v>
      </c>
      <c r="M3688" s="45">
        <f t="shared" si="3360"/>
        <v>1779.3594306049822</v>
      </c>
    </row>
    <row r="3689" spans="1:13" ht="15" x14ac:dyDescent="0.2">
      <c r="A3689" s="9">
        <v>42670</v>
      </c>
      <c r="B3689" s="9" t="s">
        <v>914</v>
      </c>
      <c r="C3689" s="11">
        <f t="shared" si="3362"/>
        <v>677.96610169491521</v>
      </c>
      <c r="D3689" s="12" t="s">
        <v>21</v>
      </c>
      <c r="E3689" s="29">
        <v>295</v>
      </c>
      <c r="F3689" s="29">
        <v>297</v>
      </c>
      <c r="G3689" s="6">
        <v>299</v>
      </c>
      <c r="H3689" s="6">
        <v>301</v>
      </c>
      <c r="I3689" s="13">
        <f t="shared" si="3358"/>
        <v>2</v>
      </c>
      <c r="J3689" s="13">
        <f>(IF(D3689="SELL",IF(G3689="",0,F3689-G3689),IF(D3689="BUY",IF(G3689="",0,G3689-F3689))))</f>
        <v>2</v>
      </c>
      <c r="K3689" s="13">
        <f>(IF(D3689="SELL",IF(H3689="",0,G3689-H3689),IF(D3689="BUY",IF(H3689="",0,(H3689-G3689)))))</f>
        <v>2</v>
      </c>
      <c r="L3689" s="13">
        <f t="shared" si="3359"/>
        <v>6</v>
      </c>
      <c r="M3689" s="45">
        <f t="shared" si="3360"/>
        <v>4067.796610169491</v>
      </c>
    </row>
    <row r="3690" spans="1:13" ht="15" x14ac:dyDescent="0.2">
      <c r="A3690" s="9">
        <v>42670</v>
      </c>
      <c r="B3690" s="9" t="s">
        <v>915</v>
      </c>
      <c r="C3690" s="11">
        <f>200000/E3690</f>
        <v>625</v>
      </c>
      <c r="D3690" s="12" t="s">
        <v>21</v>
      </c>
      <c r="E3690" s="29">
        <v>320</v>
      </c>
      <c r="F3690" s="29">
        <v>323</v>
      </c>
      <c r="G3690" s="6">
        <v>0</v>
      </c>
      <c r="H3690" s="6">
        <v>0</v>
      </c>
      <c r="I3690" s="13">
        <f t="shared" si="3358"/>
        <v>3</v>
      </c>
      <c r="J3690" s="13">
        <v>0</v>
      </c>
      <c r="K3690" s="13">
        <v>0</v>
      </c>
      <c r="L3690" s="13">
        <f t="shared" si="3359"/>
        <v>3</v>
      </c>
      <c r="M3690" s="45">
        <f t="shared" si="3360"/>
        <v>1875</v>
      </c>
    </row>
    <row r="3691" spans="1:13" ht="15" x14ac:dyDescent="0.2">
      <c r="A3691" s="9">
        <v>42670</v>
      </c>
      <c r="B3691" s="9" t="s">
        <v>732</v>
      </c>
      <c r="C3691" s="11">
        <f t="shared" ref="C3691:C3697" si="3363">200000/E3691</f>
        <v>487.80487804878049</v>
      </c>
      <c r="D3691" s="12" t="s">
        <v>21</v>
      </c>
      <c r="E3691" s="29">
        <v>410</v>
      </c>
      <c r="F3691" s="29">
        <v>402</v>
      </c>
      <c r="G3691" s="6">
        <v>0</v>
      </c>
      <c r="H3691" s="6">
        <v>0</v>
      </c>
      <c r="I3691" s="13">
        <f t="shared" si="3358"/>
        <v>-8</v>
      </c>
      <c r="J3691" s="13">
        <v>0</v>
      </c>
      <c r="K3691" s="13">
        <v>0</v>
      </c>
      <c r="L3691" s="13">
        <f t="shared" si="3359"/>
        <v>-8</v>
      </c>
      <c r="M3691" s="45">
        <f t="shared" si="3360"/>
        <v>-3902.439024390244</v>
      </c>
    </row>
    <row r="3692" spans="1:13" ht="15" x14ac:dyDescent="0.2">
      <c r="A3692" s="9">
        <v>42669</v>
      </c>
      <c r="B3692" s="9" t="s">
        <v>916</v>
      </c>
      <c r="C3692" s="11">
        <f t="shared" si="3363"/>
        <v>209.42408376963351</v>
      </c>
      <c r="D3692" s="12" t="s">
        <v>21</v>
      </c>
      <c r="E3692" s="29">
        <v>955</v>
      </c>
      <c r="F3692" s="29">
        <v>965</v>
      </c>
      <c r="G3692" s="6">
        <v>975</v>
      </c>
      <c r="H3692" s="6">
        <v>0</v>
      </c>
      <c r="I3692" s="13">
        <f t="shared" si="3358"/>
        <v>10</v>
      </c>
      <c r="J3692" s="13">
        <f>(IF(D3692="SELL",IF(G3692="",0,F3692-G3692),IF(D3692="BUY",IF(G3692="",0,G3692-F3692))))</f>
        <v>10</v>
      </c>
      <c r="K3692" s="13">
        <v>0</v>
      </c>
      <c r="L3692" s="13">
        <f t="shared" si="3359"/>
        <v>20</v>
      </c>
      <c r="M3692" s="45">
        <f t="shared" si="3360"/>
        <v>4188.4816753926698</v>
      </c>
    </row>
    <row r="3693" spans="1:13" ht="15" x14ac:dyDescent="0.2">
      <c r="A3693" s="9">
        <v>42669</v>
      </c>
      <c r="B3693" s="9" t="s">
        <v>917</v>
      </c>
      <c r="C3693" s="11">
        <f t="shared" si="3363"/>
        <v>606.06060606060601</v>
      </c>
      <c r="D3693" s="12" t="s">
        <v>21</v>
      </c>
      <c r="E3693" s="29">
        <v>330</v>
      </c>
      <c r="F3693" s="29">
        <v>333</v>
      </c>
      <c r="G3693" s="6">
        <v>0</v>
      </c>
      <c r="H3693" s="6">
        <v>0</v>
      </c>
      <c r="I3693" s="13">
        <f t="shared" si="3358"/>
        <v>3</v>
      </c>
      <c r="J3693" s="13">
        <v>0</v>
      </c>
      <c r="K3693" s="13">
        <v>0</v>
      </c>
      <c r="L3693" s="13">
        <f t="shared" si="3359"/>
        <v>3</v>
      </c>
      <c r="M3693" s="45">
        <f t="shared" si="3360"/>
        <v>1818.181818181818</v>
      </c>
    </row>
    <row r="3694" spans="1:13" ht="15" x14ac:dyDescent="0.2">
      <c r="A3694" s="9">
        <v>42669</v>
      </c>
      <c r="B3694" s="9" t="s">
        <v>268</v>
      </c>
      <c r="C3694" s="11">
        <f t="shared" si="3363"/>
        <v>900.90090090090087</v>
      </c>
      <c r="D3694" s="12" t="s">
        <v>21</v>
      </c>
      <c r="E3694" s="29">
        <v>222</v>
      </c>
      <c r="F3694" s="29">
        <v>224</v>
      </c>
      <c r="G3694" s="6">
        <v>0</v>
      </c>
      <c r="H3694" s="6">
        <v>0</v>
      </c>
      <c r="I3694" s="13">
        <f t="shared" si="3358"/>
        <v>2</v>
      </c>
      <c r="J3694" s="13">
        <v>0</v>
      </c>
      <c r="K3694" s="13">
        <v>0</v>
      </c>
      <c r="L3694" s="13">
        <f t="shared" si="3359"/>
        <v>2</v>
      </c>
      <c r="M3694" s="45">
        <f t="shared" si="3360"/>
        <v>1801.8018018018017</v>
      </c>
    </row>
    <row r="3695" spans="1:13" ht="15" x14ac:dyDescent="0.2">
      <c r="A3695" s="9">
        <v>42668</v>
      </c>
      <c r="B3695" s="9" t="s">
        <v>915</v>
      </c>
      <c r="C3695" s="11">
        <f t="shared" si="3363"/>
        <v>618.23802163833079</v>
      </c>
      <c r="D3695" s="12" t="s">
        <v>21</v>
      </c>
      <c r="E3695" s="29">
        <v>323.5</v>
      </c>
      <c r="F3695" s="29">
        <v>326.5</v>
      </c>
      <c r="G3695" s="6">
        <v>329.5</v>
      </c>
      <c r="H3695" s="6">
        <v>0</v>
      </c>
      <c r="I3695" s="13">
        <f t="shared" si="3358"/>
        <v>3</v>
      </c>
      <c r="J3695" s="13">
        <f>(IF(D3695="SELL",IF(G3695="",0,F3695-G3695),IF(D3695="BUY",IF(G3695="",0,G3695-F3695))))</f>
        <v>3</v>
      </c>
      <c r="K3695" s="13">
        <v>0</v>
      </c>
      <c r="L3695" s="13">
        <f t="shared" si="3359"/>
        <v>6</v>
      </c>
      <c r="M3695" s="45">
        <f t="shared" si="3360"/>
        <v>3709.4281298299848</v>
      </c>
    </row>
    <row r="3696" spans="1:13" ht="15" x14ac:dyDescent="0.2">
      <c r="A3696" s="9">
        <v>42668</v>
      </c>
      <c r="B3696" s="9" t="s">
        <v>852</v>
      </c>
      <c r="C3696" s="11">
        <f t="shared" si="3363"/>
        <v>707.9646017699115</v>
      </c>
      <c r="D3696" s="12" t="s">
        <v>21</v>
      </c>
      <c r="E3696" s="29">
        <v>282.5</v>
      </c>
      <c r="F3696" s="29">
        <v>280</v>
      </c>
      <c r="G3696" s="6">
        <v>277.5</v>
      </c>
      <c r="H3696" s="6">
        <v>0</v>
      </c>
      <c r="I3696" s="13">
        <f t="shared" si="3358"/>
        <v>-2.5</v>
      </c>
      <c r="J3696" s="13">
        <v>0</v>
      </c>
      <c r="K3696" s="13">
        <v>0</v>
      </c>
      <c r="L3696" s="13">
        <f t="shared" si="3359"/>
        <v>-2.5</v>
      </c>
      <c r="M3696" s="45">
        <f t="shared" si="3360"/>
        <v>-1769.9115044247787</v>
      </c>
    </row>
    <row r="3697" spans="1:13" ht="15" x14ac:dyDescent="0.2">
      <c r="A3697" s="9">
        <v>42668</v>
      </c>
      <c r="B3697" s="9" t="s">
        <v>918</v>
      </c>
      <c r="C3697" s="11">
        <f t="shared" si="3363"/>
        <v>738.00738007380073</v>
      </c>
      <c r="D3697" s="12" t="s">
        <v>21</v>
      </c>
      <c r="E3697" s="29">
        <v>271</v>
      </c>
      <c r="F3697" s="29">
        <v>273.5</v>
      </c>
      <c r="G3697" s="6">
        <v>0</v>
      </c>
      <c r="H3697" s="6">
        <v>0</v>
      </c>
      <c r="I3697" s="13">
        <f t="shared" si="3358"/>
        <v>2.5</v>
      </c>
      <c r="J3697" s="13">
        <v>0</v>
      </c>
      <c r="K3697" s="13">
        <v>0</v>
      </c>
      <c r="L3697" s="13">
        <f t="shared" si="3359"/>
        <v>2.5</v>
      </c>
      <c r="M3697" s="45">
        <f t="shared" si="3360"/>
        <v>1845.0184501845019</v>
      </c>
    </row>
    <row r="3698" spans="1:13" ht="15" x14ac:dyDescent="0.2">
      <c r="A3698" s="9">
        <v>42667</v>
      </c>
      <c r="B3698" s="9" t="s">
        <v>919</v>
      </c>
      <c r="C3698" s="11">
        <f>200000/E3698</f>
        <v>571.42857142857144</v>
      </c>
      <c r="D3698" s="12" t="s">
        <v>21</v>
      </c>
      <c r="E3698" s="29">
        <v>350</v>
      </c>
      <c r="F3698" s="29">
        <v>347</v>
      </c>
      <c r="G3698" s="6">
        <v>344</v>
      </c>
      <c r="H3698" s="6">
        <v>0</v>
      </c>
      <c r="I3698" s="13">
        <f t="shared" si="3358"/>
        <v>-3</v>
      </c>
      <c r="J3698" s="13">
        <v>0</v>
      </c>
      <c r="K3698" s="13">
        <v>0</v>
      </c>
      <c r="L3698" s="13">
        <f t="shared" si="3359"/>
        <v>-3</v>
      </c>
      <c r="M3698" s="45">
        <f t="shared" si="3360"/>
        <v>-1714.2857142857142</v>
      </c>
    </row>
    <row r="3699" spans="1:13" ht="15" x14ac:dyDescent="0.2">
      <c r="A3699" s="9">
        <v>42667</v>
      </c>
      <c r="B3699" s="9" t="s">
        <v>895</v>
      </c>
      <c r="C3699" s="11">
        <f t="shared" ref="C3699:C3705" si="3364">200000/E3699</f>
        <v>302.11480362537765</v>
      </c>
      <c r="D3699" s="12" t="s">
        <v>21</v>
      </c>
      <c r="E3699" s="29">
        <v>662</v>
      </c>
      <c r="F3699" s="29">
        <v>668</v>
      </c>
      <c r="G3699" s="6">
        <v>0</v>
      </c>
      <c r="H3699" s="6">
        <v>0</v>
      </c>
      <c r="I3699" s="13">
        <f t="shared" si="3358"/>
        <v>6</v>
      </c>
      <c r="J3699" s="13">
        <v>0</v>
      </c>
      <c r="K3699" s="13">
        <v>0</v>
      </c>
      <c r="L3699" s="13">
        <f t="shared" si="3359"/>
        <v>6</v>
      </c>
      <c r="M3699" s="45">
        <f t="shared" si="3360"/>
        <v>1812.688821752266</v>
      </c>
    </row>
    <row r="3700" spans="1:13" ht="15" x14ac:dyDescent="0.2">
      <c r="A3700" s="9">
        <v>42667</v>
      </c>
      <c r="B3700" s="9" t="s">
        <v>158</v>
      </c>
      <c r="C3700" s="11">
        <f t="shared" si="3364"/>
        <v>441.50110375275938</v>
      </c>
      <c r="D3700" s="12" t="s">
        <v>21</v>
      </c>
      <c r="E3700" s="29">
        <v>453</v>
      </c>
      <c r="F3700" s="29">
        <v>457</v>
      </c>
      <c r="G3700" s="6">
        <v>0</v>
      </c>
      <c r="H3700" s="6">
        <v>0</v>
      </c>
      <c r="I3700" s="13">
        <f t="shared" si="3358"/>
        <v>4</v>
      </c>
      <c r="J3700" s="13">
        <v>0</v>
      </c>
      <c r="K3700" s="13">
        <v>0</v>
      </c>
      <c r="L3700" s="13">
        <f t="shared" si="3359"/>
        <v>4</v>
      </c>
      <c r="M3700" s="45">
        <f t="shared" si="3360"/>
        <v>1766.0044150110375</v>
      </c>
    </row>
    <row r="3701" spans="1:13" ht="15" x14ac:dyDescent="0.2">
      <c r="A3701" s="9">
        <v>42664</v>
      </c>
      <c r="B3701" s="9" t="s">
        <v>920</v>
      </c>
      <c r="C3701" s="11">
        <f t="shared" si="3364"/>
        <v>836.82008368200832</v>
      </c>
      <c r="D3701" s="12" t="s">
        <v>21</v>
      </c>
      <c r="E3701" s="29">
        <v>239</v>
      </c>
      <c r="F3701" s="29">
        <v>241</v>
      </c>
      <c r="G3701" s="6">
        <v>243</v>
      </c>
      <c r="H3701" s="6">
        <v>245</v>
      </c>
      <c r="I3701" s="13">
        <f t="shared" si="3358"/>
        <v>2</v>
      </c>
      <c r="J3701" s="13">
        <v>0</v>
      </c>
      <c r="K3701" s="13">
        <f>(IF(D3701="SELL",IF(H3701="",0,G3701-H3701),IF(D3701="BUY",IF(H3701="",0,(H3701-G3701)))))</f>
        <v>2</v>
      </c>
      <c r="L3701" s="13">
        <f t="shared" si="3359"/>
        <v>4</v>
      </c>
      <c r="M3701" s="45">
        <f t="shared" si="3360"/>
        <v>3347.2803347280333</v>
      </c>
    </row>
    <row r="3702" spans="1:13" ht="15" x14ac:dyDescent="0.2">
      <c r="A3702" s="9">
        <v>42664</v>
      </c>
      <c r="B3702" s="9" t="s">
        <v>28</v>
      </c>
      <c r="C3702" s="11">
        <f t="shared" si="3364"/>
        <v>380.95238095238096</v>
      </c>
      <c r="D3702" s="12" t="s">
        <v>21</v>
      </c>
      <c r="E3702" s="29">
        <v>525</v>
      </c>
      <c r="F3702" s="29">
        <v>527</v>
      </c>
      <c r="G3702" s="6">
        <v>0</v>
      </c>
      <c r="H3702" s="6">
        <v>0</v>
      </c>
      <c r="I3702" s="13">
        <f t="shared" si="3358"/>
        <v>2</v>
      </c>
      <c r="J3702" s="13">
        <v>0</v>
      </c>
      <c r="K3702" s="13">
        <v>0</v>
      </c>
      <c r="L3702" s="13">
        <f t="shared" si="3359"/>
        <v>2</v>
      </c>
      <c r="M3702" s="45">
        <f t="shared" si="3360"/>
        <v>761.90476190476193</v>
      </c>
    </row>
    <row r="3703" spans="1:13" ht="15" x14ac:dyDescent="0.2">
      <c r="A3703" s="9">
        <v>42664</v>
      </c>
      <c r="B3703" s="9" t="s">
        <v>861</v>
      </c>
      <c r="C3703" s="11">
        <f t="shared" si="3364"/>
        <v>510.20408163265307</v>
      </c>
      <c r="D3703" s="12" t="s">
        <v>21</v>
      </c>
      <c r="E3703" s="29">
        <v>392</v>
      </c>
      <c r="F3703" s="29">
        <v>396</v>
      </c>
      <c r="G3703" s="6">
        <v>0</v>
      </c>
      <c r="H3703" s="6">
        <v>0</v>
      </c>
      <c r="I3703" s="13">
        <f t="shared" si="3358"/>
        <v>4</v>
      </c>
      <c r="J3703" s="13">
        <v>0</v>
      </c>
      <c r="K3703" s="13">
        <v>0</v>
      </c>
      <c r="L3703" s="13">
        <f t="shared" si="3359"/>
        <v>4</v>
      </c>
      <c r="M3703" s="45">
        <f t="shared" si="3360"/>
        <v>2040.8163265306123</v>
      </c>
    </row>
    <row r="3704" spans="1:13" ht="15" x14ac:dyDescent="0.2">
      <c r="A3704" s="9">
        <v>42664</v>
      </c>
      <c r="B3704" s="9" t="s">
        <v>361</v>
      </c>
      <c r="C3704" s="11">
        <f t="shared" si="3364"/>
        <v>813.00813008130081</v>
      </c>
      <c r="D3704" s="12" t="s">
        <v>21</v>
      </c>
      <c r="E3704" s="29">
        <v>246</v>
      </c>
      <c r="F3704" s="29">
        <v>248</v>
      </c>
      <c r="G3704" s="6">
        <v>250</v>
      </c>
      <c r="H3704" s="6">
        <v>0</v>
      </c>
      <c r="I3704" s="13">
        <f t="shared" si="3358"/>
        <v>2</v>
      </c>
      <c r="J3704" s="13">
        <v>0</v>
      </c>
      <c r="K3704" s="13">
        <v>0</v>
      </c>
      <c r="L3704" s="13">
        <f t="shared" si="3359"/>
        <v>2</v>
      </c>
      <c r="M3704" s="45">
        <f t="shared" si="3360"/>
        <v>1626.0162601626016</v>
      </c>
    </row>
    <row r="3705" spans="1:13" ht="15" x14ac:dyDescent="0.2">
      <c r="A3705" s="9">
        <v>42663</v>
      </c>
      <c r="B3705" s="9" t="s">
        <v>793</v>
      </c>
      <c r="C3705" s="11">
        <f t="shared" si="3364"/>
        <v>934.57943925233644</v>
      </c>
      <c r="D3705" s="12" t="s">
        <v>21</v>
      </c>
      <c r="E3705" s="29">
        <v>214</v>
      </c>
      <c r="F3705" s="29">
        <v>216</v>
      </c>
      <c r="G3705" s="6">
        <v>218</v>
      </c>
      <c r="H3705" s="6">
        <v>220</v>
      </c>
      <c r="I3705" s="13">
        <f t="shared" si="3358"/>
        <v>2</v>
      </c>
      <c r="J3705" s="13">
        <f>(IF(D3705="SELL",IF(G3705="",0,F3705-G3705),IF(D3705="BUY",IF(G3705="",0,G3705-F3705))))</f>
        <v>2</v>
      </c>
      <c r="K3705" s="13">
        <f>(IF(D3705="SELL",IF(H3705="",0,G3705-H3705),IF(D3705="BUY",IF(H3705="",0,(H3705-G3705)))))</f>
        <v>2</v>
      </c>
      <c r="L3705" s="13">
        <f t="shared" si="3359"/>
        <v>6</v>
      </c>
      <c r="M3705" s="45">
        <f t="shared" si="3360"/>
        <v>5607.4766355140182</v>
      </c>
    </row>
    <row r="3706" spans="1:13" ht="15" x14ac:dyDescent="0.2">
      <c r="A3706" s="9">
        <v>42663</v>
      </c>
      <c r="B3706" s="9" t="s">
        <v>78</v>
      </c>
      <c r="C3706" s="11">
        <f>200000/E3706</f>
        <v>727.27272727272725</v>
      </c>
      <c r="D3706" s="12" t="s">
        <v>21</v>
      </c>
      <c r="E3706" s="29">
        <v>275</v>
      </c>
      <c r="F3706" s="29">
        <v>278</v>
      </c>
      <c r="G3706" s="6">
        <v>281</v>
      </c>
      <c r="H3706" s="6">
        <v>0</v>
      </c>
      <c r="I3706" s="13">
        <f t="shared" si="3358"/>
        <v>3</v>
      </c>
      <c r="J3706" s="13">
        <f>(IF(D3706="SELL",IF(G3706="",0,F3706-G3706),IF(D3706="BUY",IF(G3706="",0,G3706-F3706))))</f>
        <v>3</v>
      </c>
      <c r="K3706" s="13">
        <v>0</v>
      </c>
      <c r="L3706" s="13">
        <f t="shared" si="3359"/>
        <v>6</v>
      </c>
      <c r="M3706" s="45">
        <f t="shared" si="3360"/>
        <v>4363.636363636364</v>
      </c>
    </row>
    <row r="3707" spans="1:13" ht="15" x14ac:dyDescent="0.2">
      <c r="A3707" s="9">
        <v>42663</v>
      </c>
      <c r="B3707" s="9" t="s">
        <v>897</v>
      </c>
      <c r="C3707" s="11">
        <f t="shared" ref="C3707:C3711" si="3365">200000/E3707</f>
        <v>467.28971962616822</v>
      </c>
      <c r="D3707" s="12" t="s">
        <v>21</v>
      </c>
      <c r="E3707" s="29">
        <v>428</v>
      </c>
      <c r="F3707" s="29">
        <v>431.9</v>
      </c>
      <c r="G3707" s="6">
        <v>0</v>
      </c>
      <c r="H3707" s="6">
        <v>0</v>
      </c>
      <c r="I3707" s="13">
        <f t="shared" si="3358"/>
        <v>3.8999999999999773</v>
      </c>
      <c r="J3707" s="13">
        <v>0</v>
      </c>
      <c r="K3707" s="13">
        <v>0</v>
      </c>
      <c r="L3707" s="13">
        <f t="shared" si="3359"/>
        <v>3.8999999999999773</v>
      </c>
      <c r="M3707" s="45">
        <f t="shared" si="3360"/>
        <v>1822.4299065420455</v>
      </c>
    </row>
    <row r="3708" spans="1:13" ht="15" x14ac:dyDescent="0.2">
      <c r="A3708" s="9">
        <v>42662</v>
      </c>
      <c r="B3708" s="9" t="s">
        <v>158</v>
      </c>
      <c r="C3708" s="11">
        <f t="shared" si="3365"/>
        <v>451.46726862302484</v>
      </c>
      <c r="D3708" s="12" t="s">
        <v>21</v>
      </c>
      <c r="E3708" s="29">
        <v>443</v>
      </c>
      <c r="F3708" s="29">
        <v>447</v>
      </c>
      <c r="G3708" s="6">
        <v>0</v>
      </c>
      <c r="H3708" s="6">
        <v>0</v>
      </c>
      <c r="I3708" s="13">
        <f t="shared" ref="I3708:I3711" si="3366">(IF(D3708="SELL",E3708-F3708,IF(D3708="BUY",F3708-E3708)))</f>
        <v>4</v>
      </c>
      <c r="J3708" s="13">
        <v>0</v>
      </c>
      <c r="K3708" s="13">
        <v>0</v>
      </c>
      <c r="L3708" s="13">
        <f t="shared" si="3359"/>
        <v>4</v>
      </c>
      <c r="M3708" s="45">
        <f t="shared" si="3360"/>
        <v>1805.8690744920993</v>
      </c>
    </row>
    <row r="3709" spans="1:13" ht="15" x14ac:dyDescent="0.2">
      <c r="A3709" s="9">
        <v>42662</v>
      </c>
      <c r="B3709" s="9" t="s">
        <v>56</v>
      </c>
      <c r="C3709" s="11">
        <f t="shared" si="3365"/>
        <v>454.54545454545456</v>
      </c>
      <c r="D3709" s="12" t="s">
        <v>21</v>
      </c>
      <c r="E3709" s="29">
        <v>440</v>
      </c>
      <c r="F3709" s="29">
        <v>444</v>
      </c>
      <c r="G3709" s="6">
        <v>0</v>
      </c>
      <c r="H3709" s="6">
        <v>0</v>
      </c>
      <c r="I3709" s="13">
        <f t="shared" si="3366"/>
        <v>4</v>
      </c>
      <c r="J3709" s="13">
        <v>0</v>
      </c>
      <c r="K3709" s="13">
        <v>0</v>
      </c>
      <c r="L3709" s="13">
        <f t="shared" si="3359"/>
        <v>4</v>
      </c>
      <c r="M3709" s="45">
        <f t="shared" si="3360"/>
        <v>1818.1818181818182</v>
      </c>
    </row>
    <row r="3710" spans="1:13" ht="15" x14ac:dyDescent="0.2">
      <c r="A3710" s="9">
        <v>42662</v>
      </c>
      <c r="B3710" s="9" t="s">
        <v>861</v>
      </c>
      <c r="C3710" s="11">
        <f t="shared" si="3365"/>
        <v>510.20408163265307</v>
      </c>
      <c r="D3710" s="12" t="s">
        <v>21</v>
      </c>
      <c r="E3710" s="29">
        <v>392</v>
      </c>
      <c r="F3710" s="29">
        <v>386</v>
      </c>
      <c r="G3710" s="6">
        <v>0</v>
      </c>
      <c r="H3710" s="6">
        <v>0</v>
      </c>
      <c r="I3710" s="13">
        <f t="shared" si="3366"/>
        <v>-6</v>
      </c>
      <c r="J3710" s="13">
        <v>0</v>
      </c>
      <c r="K3710" s="13">
        <v>0</v>
      </c>
      <c r="L3710" s="13">
        <f t="shared" ref="L3710:L3711" si="3367">K3710+J3710+I3710</f>
        <v>-6</v>
      </c>
      <c r="M3710" s="45">
        <f t="shared" si="3360"/>
        <v>-3061.2244897959185</v>
      </c>
    </row>
    <row r="3711" spans="1:13" ht="15" x14ac:dyDescent="0.2">
      <c r="A3711" s="9">
        <v>42662</v>
      </c>
      <c r="B3711" s="9" t="s">
        <v>920</v>
      </c>
      <c r="C3711" s="11">
        <f t="shared" si="3365"/>
        <v>990.09900990099015</v>
      </c>
      <c r="D3711" s="12" t="s">
        <v>21</v>
      </c>
      <c r="E3711" s="29">
        <v>202</v>
      </c>
      <c r="F3711" s="29">
        <v>204</v>
      </c>
      <c r="G3711" s="6">
        <v>206</v>
      </c>
      <c r="H3711" s="6">
        <v>208</v>
      </c>
      <c r="I3711" s="13">
        <f t="shared" si="3366"/>
        <v>2</v>
      </c>
      <c r="J3711" s="13">
        <f t="shared" ref="J3711" si="3368">(IF(D3711="SELL",IF(G3711="",0,F3711-G3711),IF(D3711="BUY",IF(G3711="",0,G3711-F3711))))</f>
        <v>2</v>
      </c>
      <c r="K3711" s="13">
        <f>(IF(D3711="SELL",IF(H3711="",0,G3711-H3711),IF(D3711="BUY",IF(H3711="",0,(H3711-G3711)))))</f>
        <v>2</v>
      </c>
      <c r="L3711" s="13">
        <f t="shared" si="3367"/>
        <v>6</v>
      </c>
      <c r="M3711" s="45">
        <f t="shared" si="3360"/>
        <v>5940.5940594059412</v>
      </c>
    </row>
  </sheetData>
  <mergeCells count="17">
    <mergeCell ref="K6:K8"/>
    <mergeCell ref="L6:L8"/>
    <mergeCell ref="A1:C5"/>
    <mergeCell ref="D1:M3"/>
    <mergeCell ref="D4:M4"/>
    <mergeCell ref="D5:M5"/>
    <mergeCell ref="A6:A8"/>
    <mergeCell ref="B6:B8"/>
    <mergeCell ref="C6:C8"/>
    <mergeCell ref="D6:D8"/>
    <mergeCell ref="E6:E8"/>
    <mergeCell ref="F6:F8"/>
    <mergeCell ref="M6:M8"/>
    <mergeCell ref="G6:G8"/>
    <mergeCell ref="H6:H8"/>
    <mergeCell ref="I6:I8"/>
    <mergeCell ref="J6:J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CASH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prameet</dc:creator>
  <cp:lastModifiedBy>Research</cp:lastModifiedBy>
  <dcterms:created xsi:type="dcterms:W3CDTF">2020-08-11T10:04:54Z</dcterms:created>
  <dcterms:modified xsi:type="dcterms:W3CDTF">2021-03-04T12:36:11Z</dcterms:modified>
</cp:coreProperties>
</file>